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12CC0CEB-EA99-7049-9663-0BD615522B18}" xr6:coauthVersionLast="47" xr6:coauthVersionMax="47" xr10:uidLastSave="{00000000-0000-0000-0000-000000000000}"/>
  <bookViews>
    <workbookView xWindow="5180" yWindow="2320" windowWidth="29040" windowHeight="16000" activeTab="1" xr2:uid="{00000000-000D-0000-FFFF-FFFF00000000}"/>
  </bookViews>
  <sheets>
    <sheet name="Sheet1" sheetId="1" r:id="rId1"/>
    <sheet name="DOE Budget" sheetId="2" r:id="rId2"/>
    <sheet name="Planning" sheetId="3" r:id="rId3"/>
  </sheets>
  <definedNames>
    <definedName name="_xlnm._FilterDatabase" localSheetId="1" hidden="1">'DOE Budget'!$I$1:$I$1789</definedName>
    <definedName name="_xlnm._FilterDatabase" localSheetId="2" hidden="1">Planning!$1:$1796</definedName>
    <definedName name="_xlnm._FilterDatabase" localSheetId="0" hidden="1">Sheet1!$10:$1625</definedName>
    <definedName name="Account_Title">'DOE Budget'!$E$9</definedName>
    <definedName name="Activity_Number">'DOE Budget'!$D$9</definedName>
    <definedName name="Amount_for_1_3_allocation">'DOE Budget'!$H$9</definedName>
    <definedName name="Amount_for_2_3_allocation">'DOE Budget'!$G$9</definedName>
    <definedName name="FTE__Position">'DOE Budget'!$F$9</definedName>
    <definedName name="Function">'DOE Budget'!$A$9</definedName>
    <definedName name="Object">'DOE Budget'!$B$9</definedName>
    <definedName name="_xlnm.Print_Area" localSheetId="1">'DOE Budget'!$A$1:$I$1785</definedName>
    <definedName name="_xlnm.Print_Area" localSheetId="2">Planning!$A$1:$I$1780</definedName>
    <definedName name="Total_allocation">'DOE Budget'!$I$9</definedName>
    <definedName name="Use_of__Funds_Number">'DOE Budget'!$C$9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67" i="2" l="1"/>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J1705" i="2" s="1"/>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J1771" i="2" s="1"/>
  <c r="I1772" i="2"/>
  <c r="I1773" i="2"/>
  <c r="I1666" i="2"/>
  <c r="H1039" i="2" l="1"/>
  <c r="H1038" i="2"/>
  <c r="H1037" i="2"/>
  <c r="I1036" i="2"/>
  <c r="I74" i="2"/>
  <c r="J74" i="2" s="1"/>
  <c r="I75" i="2"/>
  <c r="J75" i="2" s="1"/>
  <c r="I76" i="2"/>
  <c r="J76" i="2" s="1"/>
  <c r="I77" i="2"/>
  <c r="J77" i="2" s="1"/>
  <c r="I78" i="2"/>
  <c r="J78" i="2" s="1"/>
  <c r="I79" i="2"/>
  <c r="J79" i="2" s="1"/>
  <c r="I80" i="2"/>
  <c r="J80" i="2" s="1"/>
  <c r="I81" i="2"/>
  <c r="J81" i="2" s="1"/>
  <c r="I82" i="2"/>
  <c r="J82" i="2" s="1"/>
  <c r="I1771" i="3" l="1"/>
  <c r="I1770" i="3"/>
  <c r="J1770" i="3" s="1"/>
  <c r="J1769" i="3"/>
  <c r="I1768" i="3"/>
  <c r="J1768" i="3" s="1"/>
  <c r="J1767" i="3"/>
  <c r="J1766" i="3"/>
  <c r="J1765" i="3"/>
  <c r="J1764" i="3"/>
  <c r="J1763" i="3"/>
  <c r="J1762" i="3"/>
  <c r="J1761" i="3"/>
  <c r="J1760" i="3"/>
  <c r="J1759" i="3"/>
  <c r="J1758" i="3"/>
  <c r="J1757" i="3"/>
  <c r="J1756" i="3"/>
  <c r="J1755" i="3"/>
  <c r="J1754" i="3"/>
  <c r="J1753" i="3"/>
  <c r="J1752" i="3"/>
  <c r="J1751" i="3"/>
  <c r="J1750" i="3"/>
  <c r="I1749" i="3"/>
  <c r="J1749" i="3" s="1"/>
  <c r="J1748" i="3"/>
  <c r="J1747" i="3"/>
  <c r="J1746" i="3"/>
  <c r="I1745" i="3"/>
  <c r="J1745" i="3" s="1"/>
  <c r="I1744" i="3"/>
  <c r="J1744" i="3" s="1"/>
  <c r="J1743" i="3"/>
  <c r="I1742" i="3"/>
  <c r="J1742" i="3" s="1"/>
  <c r="J1741" i="3"/>
  <c r="J1740" i="3"/>
  <c r="J1739" i="3"/>
  <c r="J1738" i="3"/>
  <c r="J1737" i="3"/>
  <c r="J1736" i="3"/>
  <c r="J1735" i="3"/>
  <c r="J1734" i="3"/>
  <c r="J1733" i="3"/>
  <c r="J1732" i="3"/>
  <c r="I1731" i="3"/>
  <c r="J1731" i="3" s="1"/>
  <c r="I1730" i="3"/>
  <c r="J1730" i="3" s="1"/>
  <c r="I1729" i="3"/>
  <c r="J1729" i="3" s="1"/>
  <c r="I1728" i="3"/>
  <c r="J1728" i="3" s="1"/>
  <c r="J1727" i="3"/>
  <c r="J1726" i="3"/>
  <c r="J1725" i="3"/>
  <c r="J1724" i="3"/>
  <c r="J1723" i="3"/>
  <c r="J1722" i="3"/>
  <c r="J1721" i="3"/>
  <c r="I1720" i="3"/>
  <c r="J1720" i="3" s="1"/>
  <c r="J1719" i="3"/>
  <c r="J1718" i="3"/>
  <c r="J1717" i="3"/>
  <c r="J1716" i="3"/>
  <c r="J1715" i="3"/>
  <c r="J1714" i="3"/>
  <c r="I1713" i="3"/>
  <c r="J1713" i="3" s="1"/>
  <c r="J1712" i="3"/>
  <c r="J1711" i="3"/>
  <c r="J1710" i="3"/>
  <c r="J1709" i="3"/>
  <c r="I1708" i="3"/>
  <c r="J1708" i="3" s="1"/>
  <c r="J1707" i="3"/>
  <c r="J1706" i="3"/>
  <c r="J1705" i="3"/>
  <c r="J1704" i="3"/>
  <c r="I1703" i="3"/>
  <c r="J1703" i="3" s="1"/>
  <c r="J1702" i="3"/>
  <c r="J1701" i="3"/>
  <c r="J1700" i="3"/>
  <c r="J1699" i="3"/>
  <c r="J1698" i="3"/>
  <c r="J1697" i="3"/>
  <c r="J1696" i="3"/>
  <c r="J1695" i="3"/>
  <c r="J1694" i="3"/>
  <c r="J1693" i="3"/>
  <c r="J1692" i="3"/>
  <c r="J1691" i="3"/>
  <c r="J1690" i="3"/>
  <c r="J1689" i="3"/>
  <c r="J1688" i="3"/>
  <c r="J1687" i="3"/>
  <c r="J1686" i="3"/>
  <c r="J1685" i="3"/>
  <c r="J1684" i="3"/>
  <c r="J1683" i="3"/>
  <c r="J1682" i="3"/>
  <c r="J1681" i="3"/>
  <c r="J1680" i="3"/>
  <c r="J1679" i="3"/>
  <c r="J1678" i="3"/>
  <c r="J1677" i="3"/>
  <c r="J1676" i="3"/>
  <c r="J1675" i="3"/>
  <c r="J1674" i="3"/>
  <c r="J1673" i="3"/>
  <c r="J1672" i="3"/>
  <c r="J1671" i="3"/>
  <c r="J1670" i="3"/>
  <c r="J1669" i="3"/>
  <c r="J1668" i="3"/>
  <c r="J1667" i="3"/>
  <c r="J1666" i="3"/>
  <c r="J1665" i="3"/>
  <c r="J1664" i="3"/>
  <c r="J1663" i="3"/>
  <c r="J1662" i="3"/>
  <c r="I1661" i="3"/>
  <c r="J1661" i="3" s="1"/>
  <c r="H1660" i="3"/>
  <c r="I1660" i="3" s="1"/>
  <c r="J1660" i="3" s="1"/>
  <c r="H1659" i="3"/>
  <c r="H1658" i="3"/>
  <c r="I1657" i="3"/>
  <c r="J1657" i="3" s="1"/>
  <c r="H1656" i="3"/>
  <c r="H1655" i="3"/>
  <c r="H1654" i="3"/>
  <c r="I1654" i="3" s="1"/>
  <c r="I1653" i="3"/>
  <c r="J1653" i="3" s="1"/>
  <c r="H1652" i="3"/>
  <c r="H1651" i="3"/>
  <c r="I1651" i="3" s="1"/>
  <c r="H1650" i="3"/>
  <c r="I1650" i="3" s="1"/>
  <c r="J1650" i="3" s="1"/>
  <c r="I1649" i="3"/>
  <c r="J1649" i="3" s="1"/>
  <c r="H1648" i="3"/>
  <c r="I1648" i="3" s="1"/>
  <c r="J1648" i="3" s="1"/>
  <c r="H1647" i="3"/>
  <c r="I1647" i="3" s="1"/>
  <c r="J1647" i="3" s="1"/>
  <c r="H1646" i="3"/>
  <c r="I1645" i="3"/>
  <c r="J1645" i="3" s="1"/>
  <c r="I1644" i="3"/>
  <c r="J1644" i="3" s="1"/>
  <c r="H1643" i="3"/>
  <c r="H1642" i="3"/>
  <c r="I1642" i="3" s="1"/>
  <c r="J1642" i="3" s="1"/>
  <c r="H1641" i="3"/>
  <c r="I1641" i="3" s="1"/>
  <c r="J1641" i="3" s="1"/>
  <c r="I1640" i="3"/>
  <c r="J1640" i="3" s="1"/>
  <c r="H1639" i="3"/>
  <c r="I1639" i="3" s="1"/>
  <c r="H1638" i="3"/>
  <c r="I1638" i="3" s="1"/>
  <c r="J1638" i="3" s="1"/>
  <c r="H1637" i="3"/>
  <c r="I1636" i="3"/>
  <c r="J1636" i="3" s="1"/>
  <c r="I1635" i="3"/>
  <c r="J1635" i="3" s="1"/>
  <c r="I1634" i="3"/>
  <c r="J1634" i="3" s="1"/>
  <c r="I1633" i="3"/>
  <c r="J1633" i="3" s="1"/>
  <c r="I1632" i="3"/>
  <c r="J1632" i="3" s="1"/>
  <c r="I1631" i="3"/>
  <c r="J1631" i="3" s="1"/>
  <c r="I1630" i="3"/>
  <c r="J1630" i="3" s="1"/>
  <c r="H1629" i="3"/>
  <c r="I1629" i="3" s="1"/>
  <c r="J1629" i="3" s="1"/>
  <c r="H1628" i="3"/>
  <c r="H1627" i="3"/>
  <c r="H1626" i="3"/>
  <c r="I1626" i="3" s="1"/>
  <c r="H1625" i="3"/>
  <c r="I1625" i="3" s="1"/>
  <c r="J1625" i="3" s="1"/>
  <c r="I1624" i="3"/>
  <c r="J1624" i="3" s="1"/>
  <c r="H1623" i="3"/>
  <c r="I1623" i="3" s="1"/>
  <c r="J1623" i="3" s="1"/>
  <c r="H1622" i="3"/>
  <c r="I1622" i="3" s="1"/>
  <c r="J1622" i="3" s="1"/>
  <c r="H1621" i="3"/>
  <c r="I1620" i="3"/>
  <c r="J1620" i="3" s="1"/>
  <c r="H1619" i="3"/>
  <c r="I1619" i="3" s="1"/>
  <c r="J1619" i="3" s="1"/>
  <c r="H1618" i="3"/>
  <c r="H1617" i="3"/>
  <c r="I1616" i="3"/>
  <c r="J1616" i="3" s="1"/>
  <c r="H1615" i="3"/>
  <c r="H1614" i="3"/>
  <c r="H1613" i="3"/>
  <c r="I1613" i="3" s="1"/>
  <c r="J1613" i="3" s="1"/>
  <c r="I1612" i="3"/>
  <c r="J1612" i="3" s="1"/>
  <c r="G1611" i="3"/>
  <c r="G1610" i="3"/>
  <c r="I1610" i="3" s="1"/>
  <c r="J1610" i="3" s="1"/>
  <c r="G1609" i="3"/>
  <c r="I1609" i="3" s="1"/>
  <c r="J1609" i="3" s="1"/>
  <c r="I1608" i="3"/>
  <c r="J1608" i="3" s="1"/>
  <c r="I1607" i="3"/>
  <c r="J1607" i="3" s="1"/>
  <c r="H1606" i="3"/>
  <c r="H1605" i="3"/>
  <c r="H1604" i="3"/>
  <c r="H1603" i="3"/>
  <c r="I1603" i="3" s="1"/>
  <c r="J1603" i="3" s="1"/>
  <c r="H1602" i="3"/>
  <c r="I1602" i="3" s="1"/>
  <c r="I1601" i="3"/>
  <c r="J1601" i="3" s="1"/>
  <c r="G1600" i="3"/>
  <c r="I1600" i="3" s="1"/>
  <c r="J1600" i="3" s="1"/>
  <c r="I1599" i="3"/>
  <c r="J1599" i="3" s="1"/>
  <c r="I1598" i="3"/>
  <c r="J1598" i="3" s="1"/>
  <c r="I1597" i="3"/>
  <c r="J1597" i="3" s="1"/>
  <c r="H1596" i="3"/>
  <c r="I1596" i="3" s="1"/>
  <c r="H1595" i="3"/>
  <c r="H1594" i="3"/>
  <c r="I1593" i="3"/>
  <c r="J1593" i="3" s="1"/>
  <c r="I1592" i="3"/>
  <c r="J1592" i="3" s="1"/>
  <c r="H1591" i="3"/>
  <c r="H1590" i="3"/>
  <c r="I1590" i="3" s="1"/>
  <c r="J1590" i="3" s="1"/>
  <c r="H1589" i="3"/>
  <c r="I1589" i="3" s="1"/>
  <c r="J1589" i="3" s="1"/>
  <c r="H1588" i="3"/>
  <c r="I1588" i="3" s="1"/>
  <c r="H1587" i="3"/>
  <c r="I1586" i="3"/>
  <c r="J1586" i="3" s="1"/>
  <c r="H1585" i="3"/>
  <c r="H1584" i="3"/>
  <c r="H1583" i="3"/>
  <c r="I1582" i="3"/>
  <c r="J1582" i="3" s="1"/>
  <c r="H1581" i="3"/>
  <c r="H1580" i="3"/>
  <c r="I1580" i="3" s="1"/>
  <c r="J1580" i="3" s="1"/>
  <c r="H1579" i="3"/>
  <c r="I1579" i="3" s="1"/>
  <c r="J1579" i="3" s="1"/>
  <c r="I1578" i="3"/>
  <c r="J1578" i="3" s="1"/>
  <c r="I1577" i="3"/>
  <c r="J1577" i="3" s="1"/>
  <c r="H1576" i="3"/>
  <c r="H1575" i="3"/>
  <c r="H1574" i="3"/>
  <c r="I1574" i="3" s="1"/>
  <c r="H1573" i="3"/>
  <c r="I1573" i="3" s="1"/>
  <c r="J1573" i="3" s="1"/>
  <c r="H1572" i="3"/>
  <c r="I1571" i="3"/>
  <c r="J1571" i="3" s="1"/>
  <c r="H1570" i="3"/>
  <c r="I1570" i="3" s="1"/>
  <c r="H1569" i="3"/>
  <c r="H1568" i="3"/>
  <c r="I1567" i="3"/>
  <c r="J1567" i="3" s="1"/>
  <c r="H1566" i="3"/>
  <c r="I1566" i="3" s="1"/>
  <c r="H1565" i="3"/>
  <c r="H1564" i="3"/>
  <c r="I1564" i="3" s="1"/>
  <c r="J1564" i="3" s="1"/>
  <c r="I1563" i="3"/>
  <c r="J1563" i="3" s="1"/>
  <c r="H1562" i="3"/>
  <c r="H1561" i="3"/>
  <c r="I1561" i="3" s="1"/>
  <c r="H1560" i="3"/>
  <c r="I1560" i="3" s="1"/>
  <c r="J1560" i="3" s="1"/>
  <c r="I1559" i="3"/>
  <c r="J1559" i="3" s="1"/>
  <c r="H1558" i="3"/>
  <c r="H1557" i="3"/>
  <c r="H1556" i="3"/>
  <c r="I1555" i="3"/>
  <c r="J1555" i="3" s="1"/>
  <c r="I1554" i="3"/>
  <c r="J1554" i="3" s="1"/>
  <c r="I1553" i="3"/>
  <c r="J1553" i="3" s="1"/>
  <c r="I1552" i="3"/>
  <c r="J1552" i="3" s="1"/>
  <c r="H1551" i="3"/>
  <c r="H1550" i="3"/>
  <c r="H1549" i="3"/>
  <c r="I1549" i="3" s="1"/>
  <c r="H1548" i="3"/>
  <c r="H1547" i="3"/>
  <c r="I1546" i="3"/>
  <c r="J1546" i="3" s="1"/>
  <c r="H1545" i="3"/>
  <c r="I1545" i="3" s="1"/>
  <c r="H1544" i="3"/>
  <c r="H1543" i="3"/>
  <c r="I1542" i="3"/>
  <c r="J1542" i="3" s="1"/>
  <c r="H1541" i="3"/>
  <c r="H1540" i="3"/>
  <c r="H1539" i="3"/>
  <c r="I1539" i="3" s="1"/>
  <c r="J1539" i="3" s="1"/>
  <c r="I1538" i="3"/>
  <c r="J1538" i="3" s="1"/>
  <c r="I1537" i="3"/>
  <c r="J1537" i="3" s="1"/>
  <c r="I1536" i="3"/>
  <c r="J1536" i="3" s="1"/>
  <c r="G1535" i="3"/>
  <c r="G1534" i="3"/>
  <c r="G1533" i="3"/>
  <c r="I1532" i="3"/>
  <c r="J1532" i="3" s="1"/>
  <c r="G1531" i="3"/>
  <c r="I1531" i="3" s="1"/>
  <c r="J1531" i="3" s="1"/>
  <c r="G1530" i="3"/>
  <c r="I1530" i="3" s="1"/>
  <c r="G1529" i="3"/>
  <c r="I1528" i="3"/>
  <c r="J1528" i="3" s="1"/>
  <c r="G1527" i="3"/>
  <c r="G1526" i="3"/>
  <c r="G1525" i="3"/>
  <c r="I1524" i="3"/>
  <c r="J1524" i="3" s="1"/>
  <c r="G1523" i="3"/>
  <c r="G1522" i="3"/>
  <c r="G1521" i="3"/>
  <c r="I1521" i="3" s="1"/>
  <c r="J1521" i="3" s="1"/>
  <c r="I1520" i="3"/>
  <c r="J1520" i="3" s="1"/>
  <c r="I1519" i="3"/>
  <c r="J1519" i="3" s="1"/>
  <c r="G1518" i="3"/>
  <c r="G1517" i="3"/>
  <c r="G1516" i="3"/>
  <c r="I1516" i="3" s="1"/>
  <c r="J1516" i="3" s="1"/>
  <c r="I1515" i="3"/>
  <c r="J1515" i="3" s="1"/>
  <c r="G1514" i="3"/>
  <c r="G1513" i="3"/>
  <c r="G1512" i="3"/>
  <c r="I1511" i="3"/>
  <c r="J1511" i="3" s="1"/>
  <c r="I1510" i="3"/>
  <c r="J1510" i="3" s="1"/>
  <c r="I1509" i="3"/>
  <c r="J1509" i="3" s="1"/>
  <c r="I1508" i="3"/>
  <c r="J1508" i="3" s="1"/>
  <c r="I1507" i="3"/>
  <c r="J1507" i="3" s="1"/>
  <c r="I1506" i="3"/>
  <c r="J1506" i="3" s="1"/>
  <c r="I1505" i="3"/>
  <c r="J1505" i="3" s="1"/>
  <c r="G1504" i="3"/>
  <c r="I1504" i="3" s="1"/>
  <c r="J1504" i="3" s="1"/>
  <c r="G1503" i="3"/>
  <c r="G1502" i="3"/>
  <c r="G1501" i="3"/>
  <c r="G1500" i="3"/>
  <c r="I1500" i="3" s="1"/>
  <c r="J1500" i="3" s="1"/>
  <c r="I1499" i="3"/>
  <c r="J1499" i="3" s="1"/>
  <c r="G1498" i="3"/>
  <c r="G1497" i="3"/>
  <c r="I1497" i="3" s="1"/>
  <c r="G1496" i="3"/>
  <c r="I1495" i="3"/>
  <c r="J1495" i="3" s="1"/>
  <c r="G1494" i="3"/>
  <c r="I1494" i="3" s="1"/>
  <c r="G1493" i="3"/>
  <c r="I1493" i="3" s="1"/>
  <c r="G1492" i="3"/>
  <c r="I1491" i="3"/>
  <c r="J1491" i="3" s="1"/>
  <c r="G1490" i="3"/>
  <c r="G1489" i="3"/>
  <c r="G1488" i="3"/>
  <c r="I1487" i="3"/>
  <c r="J1487" i="3" s="1"/>
  <c r="G1486" i="3"/>
  <c r="I1486" i="3" s="1"/>
  <c r="G1485" i="3"/>
  <c r="G1484" i="3"/>
  <c r="I1484" i="3" s="1"/>
  <c r="J1484" i="3" s="1"/>
  <c r="I1483" i="3"/>
  <c r="J1483" i="3" s="1"/>
  <c r="I1482" i="3"/>
  <c r="J1482" i="3" s="1"/>
  <c r="G1481" i="3"/>
  <c r="G1480" i="3"/>
  <c r="G1479" i="3"/>
  <c r="G1478" i="3"/>
  <c r="G1477" i="3"/>
  <c r="I1476" i="3"/>
  <c r="J1476" i="3" s="1"/>
  <c r="G1475" i="3"/>
  <c r="I1475" i="3" s="1"/>
  <c r="G1474" i="3"/>
  <c r="I1474" i="3" s="1"/>
  <c r="J1474" i="3" s="1"/>
  <c r="G1473" i="3"/>
  <c r="I1472" i="3"/>
  <c r="J1472" i="3" s="1"/>
  <c r="G1471" i="3"/>
  <c r="I1471" i="3" s="1"/>
  <c r="G1470" i="3"/>
  <c r="G1469" i="3"/>
  <c r="I1469" i="3" s="1"/>
  <c r="J1469" i="3" s="1"/>
  <c r="I1468" i="3"/>
  <c r="J1468" i="3" s="1"/>
  <c r="I1467" i="3"/>
  <c r="J1467" i="3" s="1"/>
  <c r="G1466" i="3"/>
  <c r="I1466" i="3" s="1"/>
  <c r="J1466" i="3" s="1"/>
  <c r="G1465" i="3"/>
  <c r="G1464" i="3"/>
  <c r="G1463" i="3"/>
  <c r="I1463" i="3" s="1"/>
  <c r="G1462" i="3"/>
  <c r="I1462" i="3" s="1"/>
  <c r="J1462" i="3" s="1"/>
  <c r="I1461" i="3"/>
  <c r="J1461" i="3" s="1"/>
  <c r="G1460" i="3"/>
  <c r="G1459" i="3"/>
  <c r="I1459" i="3" s="1"/>
  <c r="J1459" i="3" s="1"/>
  <c r="G1458" i="3"/>
  <c r="I1457" i="3"/>
  <c r="J1457" i="3" s="1"/>
  <c r="G1456" i="3"/>
  <c r="I1456" i="3" s="1"/>
  <c r="J1456" i="3" s="1"/>
  <c r="G1455" i="3"/>
  <c r="G1454" i="3"/>
  <c r="I1454" i="3" s="1"/>
  <c r="I1453" i="3"/>
  <c r="J1453" i="3" s="1"/>
  <c r="I1452" i="3"/>
  <c r="J1452" i="3" s="1"/>
  <c r="G1451" i="3"/>
  <c r="I1451" i="3" s="1"/>
  <c r="J1451" i="3" s="1"/>
  <c r="G1450" i="3"/>
  <c r="I1450" i="3" s="1"/>
  <c r="J1450" i="3" s="1"/>
  <c r="G1449" i="3"/>
  <c r="G1448" i="3"/>
  <c r="G1447" i="3"/>
  <c r="I1447" i="3" s="1"/>
  <c r="J1447" i="3" s="1"/>
  <c r="I1446" i="3"/>
  <c r="J1446" i="3" s="1"/>
  <c r="G1445" i="3"/>
  <c r="G1444" i="3"/>
  <c r="I1444" i="3" s="1"/>
  <c r="J1444" i="3" s="1"/>
  <c r="G1443" i="3"/>
  <c r="I1442" i="3"/>
  <c r="J1442" i="3" s="1"/>
  <c r="G1441" i="3"/>
  <c r="G1440" i="3"/>
  <c r="G1439" i="3"/>
  <c r="I1438" i="3"/>
  <c r="J1438" i="3" s="1"/>
  <c r="G1437" i="3"/>
  <c r="I1437" i="3" s="1"/>
  <c r="G1436" i="3"/>
  <c r="G1435" i="3"/>
  <c r="I1435" i="3" s="1"/>
  <c r="J1435" i="3" s="1"/>
  <c r="I1434" i="3"/>
  <c r="J1434" i="3" s="1"/>
  <c r="G1433" i="3"/>
  <c r="G1432" i="3"/>
  <c r="I1432" i="3" s="1"/>
  <c r="J1432" i="3" s="1"/>
  <c r="G1431" i="3"/>
  <c r="I1430" i="3"/>
  <c r="J1430" i="3" s="1"/>
  <c r="I1429" i="3"/>
  <c r="J1429" i="3" s="1"/>
  <c r="I1428" i="3"/>
  <c r="J1428" i="3" s="1"/>
  <c r="I1427" i="3"/>
  <c r="J1427" i="3" s="1"/>
  <c r="G1426" i="3"/>
  <c r="G1425" i="3"/>
  <c r="G1424" i="3"/>
  <c r="I1424" i="3" s="1"/>
  <c r="J1424" i="3" s="1"/>
  <c r="G1423" i="3"/>
  <c r="I1423" i="3" s="1"/>
  <c r="J1423" i="3" s="1"/>
  <c r="G1422" i="3"/>
  <c r="I1422" i="3" s="1"/>
  <c r="I1421" i="3"/>
  <c r="J1421" i="3" s="1"/>
  <c r="G1420" i="3"/>
  <c r="G1419" i="3"/>
  <c r="I1419" i="3" s="1"/>
  <c r="G1418" i="3"/>
  <c r="I1417" i="3"/>
  <c r="J1417" i="3" s="1"/>
  <c r="G1416" i="3"/>
  <c r="G1415" i="3"/>
  <c r="G1414" i="3"/>
  <c r="I1414" i="3" s="1"/>
  <c r="J1414" i="3" s="1"/>
  <c r="I1413" i="3"/>
  <c r="J1413" i="3" s="1"/>
  <c r="I1412" i="3"/>
  <c r="J1412" i="3" s="1"/>
  <c r="I1411" i="3"/>
  <c r="J1411" i="3" s="1"/>
  <c r="G1410" i="3"/>
  <c r="G1409" i="3"/>
  <c r="I1409" i="3" s="1"/>
  <c r="J1409" i="3" s="1"/>
  <c r="G1408" i="3"/>
  <c r="I1408" i="3" s="1"/>
  <c r="I1407" i="3"/>
  <c r="J1407" i="3" s="1"/>
  <c r="G1406" i="3"/>
  <c r="I1406" i="3" s="1"/>
  <c r="J1406" i="3" s="1"/>
  <c r="G1405" i="3"/>
  <c r="G1404" i="3"/>
  <c r="I1404" i="3" s="1"/>
  <c r="I1403" i="3"/>
  <c r="J1403" i="3" s="1"/>
  <c r="G1402" i="3"/>
  <c r="I1402" i="3" s="1"/>
  <c r="J1402" i="3" s="1"/>
  <c r="G1401" i="3"/>
  <c r="I1401" i="3" s="1"/>
  <c r="G1400" i="3"/>
  <c r="I1399" i="3"/>
  <c r="J1399" i="3" s="1"/>
  <c r="G1398" i="3"/>
  <c r="G1397" i="3"/>
  <c r="G1396" i="3"/>
  <c r="I1396" i="3" s="1"/>
  <c r="J1396" i="3" s="1"/>
  <c r="I1395" i="3"/>
  <c r="J1395" i="3" s="1"/>
  <c r="I1394" i="3"/>
  <c r="J1394" i="3" s="1"/>
  <c r="G1393" i="3"/>
  <c r="G1392" i="3"/>
  <c r="G1391" i="3"/>
  <c r="I1390" i="3"/>
  <c r="J1390" i="3" s="1"/>
  <c r="G1389" i="3"/>
  <c r="I1389" i="3" s="1"/>
  <c r="G1388" i="3"/>
  <c r="G1387" i="3"/>
  <c r="I1386" i="3"/>
  <c r="J1386" i="3" s="1"/>
  <c r="I1385" i="3"/>
  <c r="J1385" i="3" s="1"/>
  <c r="I1384" i="3"/>
  <c r="J1384" i="3" s="1"/>
  <c r="I1383" i="3"/>
  <c r="J1383" i="3" s="1"/>
  <c r="I1382" i="3"/>
  <c r="J1382" i="3" s="1"/>
  <c r="I1381" i="3"/>
  <c r="J1381" i="3" s="1"/>
  <c r="I1380" i="3"/>
  <c r="J1380" i="3" s="1"/>
  <c r="G1379" i="3"/>
  <c r="G1378" i="3"/>
  <c r="I1378" i="3" s="1"/>
  <c r="J1378" i="3" s="1"/>
  <c r="G1377" i="3"/>
  <c r="I1377" i="3" s="1"/>
  <c r="J1377" i="3" s="1"/>
  <c r="G1376" i="3"/>
  <c r="G1375" i="3"/>
  <c r="I1374" i="3"/>
  <c r="J1374" i="3" s="1"/>
  <c r="G1373" i="3"/>
  <c r="I1373" i="3" s="1"/>
  <c r="G1372" i="3"/>
  <c r="G1371" i="3"/>
  <c r="I1371" i="3" s="1"/>
  <c r="J1371" i="3" s="1"/>
  <c r="I1370" i="3"/>
  <c r="J1370" i="3" s="1"/>
  <c r="G1369" i="3"/>
  <c r="G1368" i="3"/>
  <c r="I1368" i="3" s="1"/>
  <c r="J1368" i="3" s="1"/>
  <c r="G1367" i="3"/>
  <c r="I1367" i="3" s="1"/>
  <c r="I1366" i="3"/>
  <c r="J1366" i="3" s="1"/>
  <c r="G1365" i="3"/>
  <c r="I1365" i="3" s="1"/>
  <c r="G1364" i="3"/>
  <c r="I1364" i="3" s="1"/>
  <c r="J1364" i="3" s="1"/>
  <c r="G1363" i="3"/>
  <c r="I1363" i="3" s="1"/>
  <c r="I1362" i="3"/>
  <c r="J1362" i="3" s="1"/>
  <c r="G1361" i="3"/>
  <c r="G1360" i="3"/>
  <c r="I1360" i="3" s="1"/>
  <c r="G1359" i="3"/>
  <c r="I1358" i="3"/>
  <c r="J1358" i="3" s="1"/>
  <c r="I1357" i="3"/>
  <c r="J1357" i="3" s="1"/>
  <c r="G1356" i="3"/>
  <c r="G1355" i="3"/>
  <c r="G1354" i="3"/>
  <c r="I1354" i="3" s="1"/>
  <c r="G1353" i="3"/>
  <c r="G1352" i="3"/>
  <c r="I1352" i="3" s="1"/>
  <c r="J1352" i="3" s="1"/>
  <c r="I1351" i="3"/>
  <c r="J1351" i="3" s="1"/>
  <c r="G1350" i="3"/>
  <c r="G1349" i="3"/>
  <c r="I1349" i="3" s="1"/>
  <c r="J1349" i="3" s="1"/>
  <c r="G1348" i="3"/>
  <c r="I1347" i="3"/>
  <c r="J1347" i="3" s="1"/>
  <c r="G1346" i="3"/>
  <c r="I1346" i="3" s="1"/>
  <c r="J1346" i="3" s="1"/>
  <c r="G1345" i="3"/>
  <c r="I1345" i="3" s="1"/>
  <c r="J1345" i="3" s="1"/>
  <c r="G1344" i="3"/>
  <c r="I1344" i="3" s="1"/>
  <c r="I1343" i="3"/>
  <c r="J1343" i="3" s="1"/>
  <c r="G1342" i="3"/>
  <c r="G1341" i="3"/>
  <c r="I1341" i="3" s="1"/>
  <c r="G1340" i="3"/>
  <c r="I1339" i="3"/>
  <c r="J1339" i="3" s="1"/>
  <c r="G1338" i="3"/>
  <c r="G1337" i="3"/>
  <c r="G1336" i="3"/>
  <c r="I1336" i="3" s="1"/>
  <c r="J1336" i="3" s="1"/>
  <c r="I1335" i="3"/>
  <c r="J1335" i="3" s="1"/>
  <c r="I1334" i="3"/>
  <c r="J1334" i="3" s="1"/>
  <c r="G1333" i="3"/>
  <c r="I1333" i="3" s="1"/>
  <c r="G1332" i="3"/>
  <c r="G1331" i="3"/>
  <c r="G1330" i="3"/>
  <c r="I1330" i="3" s="1"/>
  <c r="J1330" i="3" s="1"/>
  <c r="G1329" i="3"/>
  <c r="I1329" i="3" s="1"/>
  <c r="J1329" i="3" s="1"/>
  <c r="I1328" i="3"/>
  <c r="J1328" i="3" s="1"/>
  <c r="G1327" i="3"/>
  <c r="I1327" i="3" s="1"/>
  <c r="J1327" i="3" s="1"/>
  <c r="G1326" i="3"/>
  <c r="I1326" i="3" s="1"/>
  <c r="G1325" i="3"/>
  <c r="I1324" i="3"/>
  <c r="J1324" i="3" s="1"/>
  <c r="G1323" i="3"/>
  <c r="I1323" i="3" s="1"/>
  <c r="G1322" i="3"/>
  <c r="G1321" i="3"/>
  <c r="I1320" i="3"/>
  <c r="J1320" i="3" s="1"/>
  <c r="G1319" i="3"/>
  <c r="I1319" i="3" s="1"/>
  <c r="G1318" i="3"/>
  <c r="G1317" i="3"/>
  <c r="I1317" i="3" s="1"/>
  <c r="J1317" i="3" s="1"/>
  <c r="I1316" i="3"/>
  <c r="J1316" i="3" s="1"/>
  <c r="G1315" i="3"/>
  <c r="G1314" i="3"/>
  <c r="G1313" i="3"/>
  <c r="I1312" i="3"/>
  <c r="J1312" i="3" s="1"/>
  <c r="I1311" i="3"/>
  <c r="J1311" i="3" s="1"/>
  <c r="I1310" i="3"/>
  <c r="J1310" i="3" s="1"/>
  <c r="I1309" i="3"/>
  <c r="J1309" i="3" s="1"/>
  <c r="G1308" i="3"/>
  <c r="I1308" i="3" s="1"/>
  <c r="J1308" i="3" s="1"/>
  <c r="G1307" i="3"/>
  <c r="I1307" i="3" s="1"/>
  <c r="J1307" i="3" s="1"/>
  <c r="G1306" i="3"/>
  <c r="G1305" i="3"/>
  <c r="G1304" i="3"/>
  <c r="I1304" i="3" s="1"/>
  <c r="J1304" i="3" s="1"/>
  <c r="I1303" i="3"/>
  <c r="J1303" i="3" s="1"/>
  <c r="G1302" i="3"/>
  <c r="G1301" i="3"/>
  <c r="I1301" i="3" s="1"/>
  <c r="J1301" i="3" s="1"/>
  <c r="G1300" i="3"/>
  <c r="I1300" i="3" s="1"/>
  <c r="I1299" i="3"/>
  <c r="J1299" i="3" s="1"/>
  <c r="G1298" i="3"/>
  <c r="I1298" i="3" s="1"/>
  <c r="G1297" i="3"/>
  <c r="I1297" i="3" s="1"/>
  <c r="J1297" i="3" s="1"/>
  <c r="G1296" i="3"/>
  <c r="I1295" i="3"/>
  <c r="J1295" i="3" s="1"/>
  <c r="I1294" i="3"/>
  <c r="J1294" i="3" s="1"/>
  <c r="I1293" i="3"/>
  <c r="J1293" i="3" s="1"/>
  <c r="I1292" i="3"/>
  <c r="J1292" i="3" s="1"/>
  <c r="I1291" i="3"/>
  <c r="J1291" i="3" s="1"/>
  <c r="I1290" i="3"/>
  <c r="J1290" i="3" s="1"/>
  <c r="I1289" i="3"/>
  <c r="J1289" i="3" s="1"/>
  <c r="I1288" i="3"/>
  <c r="J1288" i="3" s="1"/>
  <c r="I1287" i="3"/>
  <c r="J1287" i="3" s="1"/>
  <c r="I1286" i="3"/>
  <c r="J1286" i="3" s="1"/>
  <c r="I1285" i="3"/>
  <c r="J1285" i="3" s="1"/>
  <c r="I1284" i="3"/>
  <c r="J1284" i="3" s="1"/>
  <c r="I1283" i="3"/>
  <c r="J1283" i="3" s="1"/>
  <c r="I1282" i="3"/>
  <c r="J1282" i="3" s="1"/>
  <c r="I1281" i="3"/>
  <c r="J1281" i="3" s="1"/>
  <c r="I1280" i="3"/>
  <c r="J1280" i="3" s="1"/>
  <c r="I1279" i="3"/>
  <c r="J1279" i="3" s="1"/>
  <c r="I1278" i="3"/>
  <c r="J1278" i="3" s="1"/>
  <c r="I1277" i="3"/>
  <c r="J1277" i="3" s="1"/>
  <c r="I1276" i="3"/>
  <c r="J1276" i="3" s="1"/>
  <c r="I1275" i="3"/>
  <c r="J1275" i="3" s="1"/>
  <c r="I1274" i="3"/>
  <c r="J1274" i="3" s="1"/>
  <c r="I1273" i="3"/>
  <c r="J1273" i="3" s="1"/>
  <c r="I1272" i="3"/>
  <c r="J1272" i="3" s="1"/>
  <c r="I1271" i="3"/>
  <c r="J1271" i="3" s="1"/>
  <c r="I1270" i="3"/>
  <c r="J1270" i="3" s="1"/>
  <c r="I1269" i="3"/>
  <c r="J1269" i="3" s="1"/>
  <c r="I1268" i="3"/>
  <c r="J1268" i="3" s="1"/>
  <c r="I1267" i="3"/>
  <c r="J1267" i="3" s="1"/>
  <c r="I1266" i="3"/>
  <c r="J1266" i="3" s="1"/>
  <c r="I1265" i="3"/>
  <c r="J1265" i="3" s="1"/>
  <c r="I1264" i="3"/>
  <c r="J1264" i="3" s="1"/>
  <c r="I1263" i="3"/>
  <c r="J1263" i="3" s="1"/>
  <c r="I1262" i="3"/>
  <c r="J1262" i="3" s="1"/>
  <c r="I1261" i="3"/>
  <c r="J1261" i="3" s="1"/>
  <c r="I1260" i="3"/>
  <c r="J1260" i="3" s="1"/>
  <c r="I1259" i="3"/>
  <c r="J1259" i="3" s="1"/>
  <c r="I1258" i="3"/>
  <c r="J1258" i="3" s="1"/>
  <c r="I1257" i="3"/>
  <c r="J1257" i="3" s="1"/>
  <c r="I1256" i="3"/>
  <c r="J1256" i="3" s="1"/>
  <c r="I1255" i="3"/>
  <c r="J1255" i="3" s="1"/>
  <c r="I1254" i="3"/>
  <c r="J1254" i="3" s="1"/>
  <c r="I1253" i="3"/>
  <c r="J1253" i="3" s="1"/>
  <c r="I1252" i="3"/>
  <c r="J1252" i="3" s="1"/>
  <c r="I1251" i="3"/>
  <c r="J1251" i="3" s="1"/>
  <c r="I1250" i="3"/>
  <c r="J1250" i="3" s="1"/>
  <c r="I1249" i="3"/>
  <c r="J1249" i="3" s="1"/>
  <c r="I1248" i="3"/>
  <c r="J1248" i="3" s="1"/>
  <c r="I1247" i="3"/>
  <c r="J1247" i="3" s="1"/>
  <c r="I1246" i="3"/>
  <c r="J1246" i="3" s="1"/>
  <c r="I1245" i="3"/>
  <c r="J1245" i="3" s="1"/>
  <c r="I1244" i="3"/>
  <c r="J1244" i="3" s="1"/>
  <c r="I1243" i="3"/>
  <c r="J1243" i="3" s="1"/>
  <c r="I1242" i="3"/>
  <c r="J1242" i="3" s="1"/>
  <c r="I1241" i="3"/>
  <c r="J1241" i="3" s="1"/>
  <c r="I1240" i="3"/>
  <c r="J1240" i="3" s="1"/>
  <c r="I1239" i="3"/>
  <c r="J1239" i="3" s="1"/>
  <c r="I1238" i="3"/>
  <c r="J1238" i="3" s="1"/>
  <c r="I1237" i="3"/>
  <c r="J1237" i="3" s="1"/>
  <c r="I1236" i="3"/>
  <c r="J1236" i="3" s="1"/>
  <c r="I1235" i="3"/>
  <c r="J1235" i="3" s="1"/>
  <c r="I1234" i="3"/>
  <c r="J1234" i="3" s="1"/>
  <c r="I1233" i="3"/>
  <c r="J1233" i="3" s="1"/>
  <c r="I1232" i="3"/>
  <c r="J1232" i="3" s="1"/>
  <c r="I1231" i="3"/>
  <c r="J1231" i="3" s="1"/>
  <c r="I1230" i="3"/>
  <c r="J1230" i="3" s="1"/>
  <c r="I1229" i="3"/>
  <c r="J1229" i="3" s="1"/>
  <c r="I1228" i="3"/>
  <c r="J1228" i="3" s="1"/>
  <c r="I1227" i="3"/>
  <c r="J1227" i="3" s="1"/>
  <c r="I1226" i="3"/>
  <c r="J1226" i="3" s="1"/>
  <c r="I1225" i="3"/>
  <c r="J1225" i="3" s="1"/>
  <c r="I1224" i="3"/>
  <c r="J1224" i="3" s="1"/>
  <c r="I1223" i="3"/>
  <c r="J1223" i="3" s="1"/>
  <c r="I1222" i="3"/>
  <c r="J1222" i="3" s="1"/>
  <c r="I1221" i="3"/>
  <c r="J1221" i="3" s="1"/>
  <c r="I1220" i="3"/>
  <c r="J1220" i="3" s="1"/>
  <c r="I1219" i="3"/>
  <c r="J1219" i="3" s="1"/>
  <c r="I1218" i="3"/>
  <c r="J1218" i="3" s="1"/>
  <c r="I1217" i="3"/>
  <c r="J1217" i="3" s="1"/>
  <c r="I1216" i="3"/>
  <c r="J1216" i="3" s="1"/>
  <c r="I1215" i="3"/>
  <c r="J1215" i="3" s="1"/>
  <c r="I1214" i="3"/>
  <c r="J1214" i="3" s="1"/>
  <c r="I1213" i="3"/>
  <c r="J1213" i="3" s="1"/>
  <c r="I1212" i="3"/>
  <c r="J1212" i="3" s="1"/>
  <c r="I1211" i="3"/>
  <c r="J1211" i="3" s="1"/>
  <c r="I1210" i="3"/>
  <c r="J1210" i="3" s="1"/>
  <c r="I1209" i="3"/>
  <c r="J1209" i="3" s="1"/>
  <c r="I1208" i="3"/>
  <c r="J1208" i="3" s="1"/>
  <c r="I1207" i="3"/>
  <c r="J1207" i="3" s="1"/>
  <c r="I1206" i="3"/>
  <c r="J1206" i="3" s="1"/>
  <c r="I1205" i="3"/>
  <c r="J1205" i="3" s="1"/>
  <c r="I1204" i="3"/>
  <c r="J1204" i="3" s="1"/>
  <c r="I1203" i="3"/>
  <c r="J1203" i="3" s="1"/>
  <c r="I1202" i="3"/>
  <c r="J1202" i="3" s="1"/>
  <c r="I1201" i="3"/>
  <c r="J1201" i="3" s="1"/>
  <c r="I1200" i="3"/>
  <c r="J1200" i="3" s="1"/>
  <c r="I1199" i="3"/>
  <c r="J1199" i="3" s="1"/>
  <c r="I1198" i="3"/>
  <c r="J1198" i="3" s="1"/>
  <c r="I1197" i="3"/>
  <c r="J1197" i="3" s="1"/>
  <c r="I1196" i="3"/>
  <c r="J1196" i="3" s="1"/>
  <c r="I1195" i="3"/>
  <c r="J1195" i="3" s="1"/>
  <c r="I1194" i="3"/>
  <c r="J1194" i="3" s="1"/>
  <c r="I1193" i="3"/>
  <c r="J1193" i="3" s="1"/>
  <c r="I1192" i="3"/>
  <c r="J1192" i="3" s="1"/>
  <c r="I1191" i="3"/>
  <c r="J1191" i="3" s="1"/>
  <c r="I1190" i="3"/>
  <c r="J1190" i="3" s="1"/>
  <c r="I1189" i="3"/>
  <c r="J1189" i="3" s="1"/>
  <c r="I1188" i="3"/>
  <c r="J1188" i="3" s="1"/>
  <c r="I1187" i="3"/>
  <c r="J1187" i="3" s="1"/>
  <c r="I1186" i="3"/>
  <c r="J1186" i="3" s="1"/>
  <c r="I1185" i="3"/>
  <c r="J1185" i="3" s="1"/>
  <c r="I1184" i="3"/>
  <c r="J1184" i="3" s="1"/>
  <c r="I1183" i="3"/>
  <c r="J1183" i="3" s="1"/>
  <c r="I1182" i="3"/>
  <c r="J1182" i="3" s="1"/>
  <c r="I1181" i="3"/>
  <c r="J1181" i="3" s="1"/>
  <c r="I1180" i="3"/>
  <c r="J1180" i="3" s="1"/>
  <c r="I1179" i="3"/>
  <c r="J1179" i="3" s="1"/>
  <c r="I1178" i="3"/>
  <c r="J1178" i="3" s="1"/>
  <c r="I1177" i="3"/>
  <c r="J1177" i="3" s="1"/>
  <c r="I1176" i="3"/>
  <c r="J1176" i="3" s="1"/>
  <c r="I1175" i="3"/>
  <c r="J1175" i="3" s="1"/>
  <c r="I1174" i="3"/>
  <c r="J1174" i="3" s="1"/>
  <c r="I1173" i="3"/>
  <c r="J1173" i="3" s="1"/>
  <c r="I1172" i="3"/>
  <c r="J1172" i="3" s="1"/>
  <c r="I1171" i="3"/>
  <c r="J1171" i="3" s="1"/>
  <c r="I1170" i="3"/>
  <c r="J1170" i="3" s="1"/>
  <c r="I1169" i="3"/>
  <c r="J1169" i="3" s="1"/>
  <c r="I1168" i="3"/>
  <c r="J1168" i="3" s="1"/>
  <c r="I1167" i="3"/>
  <c r="J1167" i="3" s="1"/>
  <c r="I1166" i="3"/>
  <c r="J1166" i="3" s="1"/>
  <c r="I1165" i="3"/>
  <c r="J1165" i="3" s="1"/>
  <c r="I1164" i="3"/>
  <c r="J1164" i="3" s="1"/>
  <c r="I1163" i="3"/>
  <c r="J1163" i="3" s="1"/>
  <c r="I1162" i="3"/>
  <c r="J1162" i="3" s="1"/>
  <c r="I1161" i="3"/>
  <c r="J1161" i="3" s="1"/>
  <c r="I1160" i="3"/>
  <c r="J1160" i="3" s="1"/>
  <c r="I1159" i="3"/>
  <c r="J1159" i="3" s="1"/>
  <c r="I1158" i="3"/>
  <c r="J1158" i="3" s="1"/>
  <c r="I1157" i="3"/>
  <c r="J1157" i="3" s="1"/>
  <c r="I1156" i="3"/>
  <c r="J1156" i="3" s="1"/>
  <c r="I1155" i="3"/>
  <c r="J1155" i="3" s="1"/>
  <c r="I1154" i="3"/>
  <c r="J1154" i="3" s="1"/>
  <c r="I1153" i="3"/>
  <c r="J1153" i="3" s="1"/>
  <c r="I1152" i="3"/>
  <c r="J1152" i="3" s="1"/>
  <c r="I1151" i="3"/>
  <c r="J1151" i="3" s="1"/>
  <c r="I1150" i="3"/>
  <c r="J1150" i="3" s="1"/>
  <c r="I1149" i="3"/>
  <c r="J1149" i="3" s="1"/>
  <c r="I1148" i="3"/>
  <c r="J1148" i="3" s="1"/>
  <c r="I1147" i="3"/>
  <c r="J1147" i="3" s="1"/>
  <c r="I1146" i="3"/>
  <c r="J1146" i="3" s="1"/>
  <c r="I1145" i="3"/>
  <c r="J1145" i="3" s="1"/>
  <c r="I1144" i="3"/>
  <c r="J1144" i="3" s="1"/>
  <c r="I1143" i="3"/>
  <c r="J1143" i="3" s="1"/>
  <c r="I1142" i="3"/>
  <c r="J1142" i="3" s="1"/>
  <c r="I1141" i="3"/>
  <c r="J1141" i="3" s="1"/>
  <c r="I1140" i="3"/>
  <c r="J1140" i="3" s="1"/>
  <c r="I1139" i="3"/>
  <c r="J1139" i="3" s="1"/>
  <c r="I1138" i="3"/>
  <c r="J1138" i="3" s="1"/>
  <c r="I1137" i="3"/>
  <c r="J1137" i="3" s="1"/>
  <c r="I1136" i="3"/>
  <c r="J1136" i="3" s="1"/>
  <c r="I1135" i="3"/>
  <c r="J1135" i="3" s="1"/>
  <c r="I1134" i="3"/>
  <c r="J1134" i="3" s="1"/>
  <c r="I1133" i="3"/>
  <c r="J1133" i="3" s="1"/>
  <c r="I1132" i="3"/>
  <c r="J1132" i="3" s="1"/>
  <c r="I1131" i="3"/>
  <c r="J1131" i="3" s="1"/>
  <c r="I1130" i="3"/>
  <c r="J1130" i="3" s="1"/>
  <c r="I1129" i="3"/>
  <c r="J1129" i="3" s="1"/>
  <c r="I1128" i="3"/>
  <c r="J1128" i="3" s="1"/>
  <c r="I1127" i="3"/>
  <c r="J1127" i="3" s="1"/>
  <c r="I1126" i="3"/>
  <c r="J1126" i="3" s="1"/>
  <c r="I1125" i="3"/>
  <c r="J1125" i="3" s="1"/>
  <c r="I1124" i="3"/>
  <c r="J1124" i="3" s="1"/>
  <c r="I1123" i="3"/>
  <c r="J1123" i="3" s="1"/>
  <c r="I1122" i="3"/>
  <c r="J1122" i="3" s="1"/>
  <c r="I1121" i="3"/>
  <c r="J1121" i="3" s="1"/>
  <c r="I1120" i="3"/>
  <c r="J1120" i="3" s="1"/>
  <c r="I1119" i="3"/>
  <c r="J1119" i="3" s="1"/>
  <c r="I1118" i="3"/>
  <c r="J1118" i="3" s="1"/>
  <c r="I1117" i="3"/>
  <c r="J1117" i="3" s="1"/>
  <c r="I1116" i="3"/>
  <c r="J1116" i="3" s="1"/>
  <c r="I1115" i="3"/>
  <c r="J1115" i="3" s="1"/>
  <c r="I1114" i="3"/>
  <c r="J1114" i="3" s="1"/>
  <c r="I1113" i="3"/>
  <c r="J1113" i="3" s="1"/>
  <c r="I1112" i="3"/>
  <c r="J1112" i="3" s="1"/>
  <c r="I1111" i="3"/>
  <c r="J1111" i="3" s="1"/>
  <c r="I1110" i="3"/>
  <c r="J1110" i="3" s="1"/>
  <c r="I1109" i="3"/>
  <c r="J1109" i="3" s="1"/>
  <c r="I1108" i="3"/>
  <c r="J1108" i="3" s="1"/>
  <c r="I1107" i="3"/>
  <c r="J1107" i="3" s="1"/>
  <c r="I1106" i="3"/>
  <c r="J1106" i="3" s="1"/>
  <c r="I1105" i="3"/>
  <c r="J1105" i="3" s="1"/>
  <c r="I1104" i="3"/>
  <c r="J1104" i="3" s="1"/>
  <c r="I1103" i="3"/>
  <c r="J1103" i="3" s="1"/>
  <c r="I1102" i="3"/>
  <c r="J1102" i="3" s="1"/>
  <c r="I1101" i="3"/>
  <c r="J1101" i="3" s="1"/>
  <c r="I1100" i="3"/>
  <c r="J1100" i="3" s="1"/>
  <c r="I1099" i="3"/>
  <c r="J1099" i="3" s="1"/>
  <c r="I1098" i="3"/>
  <c r="J1098" i="3" s="1"/>
  <c r="I1097" i="3"/>
  <c r="J1097" i="3" s="1"/>
  <c r="I1096" i="3"/>
  <c r="J1096" i="3" s="1"/>
  <c r="I1095" i="3"/>
  <c r="J1095" i="3" s="1"/>
  <c r="I1094" i="3"/>
  <c r="J1094" i="3" s="1"/>
  <c r="I1093" i="3"/>
  <c r="J1093" i="3" s="1"/>
  <c r="I1092" i="3"/>
  <c r="J1092" i="3" s="1"/>
  <c r="I1091" i="3"/>
  <c r="J1091" i="3" s="1"/>
  <c r="I1090" i="3"/>
  <c r="J1090" i="3" s="1"/>
  <c r="I1089" i="3"/>
  <c r="J1089" i="3" s="1"/>
  <c r="I1088" i="3"/>
  <c r="J1088" i="3" s="1"/>
  <c r="I1087" i="3"/>
  <c r="J1087" i="3" s="1"/>
  <c r="I1086" i="3"/>
  <c r="J1086" i="3" s="1"/>
  <c r="I1085" i="3"/>
  <c r="J1085" i="3" s="1"/>
  <c r="I1084" i="3"/>
  <c r="J1084" i="3" s="1"/>
  <c r="I1083" i="3"/>
  <c r="J1083" i="3" s="1"/>
  <c r="I1082" i="3"/>
  <c r="J1082" i="3" s="1"/>
  <c r="I1081" i="3"/>
  <c r="J1081" i="3" s="1"/>
  <c r="I1080" i="3"/>
  <c r="J1080" i="3" s="1"/>
  <c r="I1079" i="3"/>
  <c r="J1079" i="3" s="1"/>
  <c r="I1078" i="3"/>
  <c r="J1078" i="3" s="1"/>
  <c r="I1077" i="3"/>
  <c r="J1077" i="3" s="1"/>
  <c r="I1076" i="3"/>
  <c r="J1076" i="3" s="1"/>
  <c r="I1075" i="3"/>
  <c r="J1075" i="3" s="1"/>
  <c r="I1074" i="3"/>
  <c r="J1074" i="3" s="1"/>
  <c r="I1073" i="3"/>
  <c r="J1073" i="3" s="1"/>
  <c r="I1072" i="3"/>
  <c r="J1072" i="3" s="1"/>
  <c r="I1071" i="3"/>
  <c r="J1071" i="3" s="1"/>
  <c r="I1070" i="3"/>
  <c r="J1070" i="3" s="1"/>
  <c r="I1069" i="3"/>
  <c r="J1069" i="3" s="1"/>
  <c r="I1068" i="3"/>
  <c r="J1068" i="3" s="1"/>
  <c r="I1067" i="3"/>
  <c r="J1067" i="3" s="1"/>
  <c r="I1066" i="3"/>
  <c r="J1066" i="3" s="1"/>
  <c r="I1065" i="3"/>
  <c r="J1065" i="3" s="1"/>
  <c r="I1064" i="3"/>
  <c r="J1064" i="3" s="1"/>
  <c r="I1063" i="3"/>
  <c r="J1063" i="3" s="1"/>
  <c r="I1062" i="3"/>
  <c r="J1062" i="3" s="1"/>
  <c r="I1061" i="3"/>
  <c r="J1061" i="3" s="1"/>
  <c r="I1060" i="3"/>
  <c r="J1060" i="3" s="1"/>
  <c r="I1059" i="3"/>
  <c r="J1059" i="3" s="1"/>
  <c r="I1058" i="3"/>
  <c r="J1058" i="3" s="1"/>
  <c r="I1057" i="3"/>
  <c r="J1057" i="3" s="1"/>
  <c r="I1056" i="3"/>
  <c r="J1056" i="3" s="1"/>
  <c r="I1055" i="3"/>
  <c r="J1055" i="3" s="1"/>
  <c r="I1054" i="3"/>
  <c r="J1054" i="3" s="1"/>
  <c r="I1053" i="3"/>
  <c r="J1053" i="3" s="1"/>
  <c r="I1052" i="3"/>
  <c r="J1052" i="3" s="1"/>
  <c r="I1051" i="3"/>
  <c r="J1051" i="3" s="1"/>
  <c r="I1050" i="3"/>
  <c r="J1050" i="3" s="1"/>
  <c r="I1049" i="3"/>
  <c r="J1049" i="3" s="1"/>
  <c r="I1048" i="3"/>
  <c r="J1048" i="3" s="1"/>
  <c r="I1047" i="3"/>
  <c r="J1047" i="3" s="1"/>
  <c r="I1046" i="3"/>
  <c r="J1046" i="3" s="1"/>
  <c r="I1045" i="3"/>
  <c r="J1045" i="3" s="1"/>
  <c r="I1044" i="3"/>
  <c r="J1044" i="3" s="1"/>
  <c r="I1043" i="3"/>
  <c r="J1043" i="3" s="1"/>
  <c r="I1042" i="3"/>
  <c r="J1042" i="3" s="1"/>
  <c r="I1041" i="3"/>
  <c r="J1041" i="3" s="1"/>
  <c r="I1040" i="3"/>
  <c r="J1040" i="3" s="1"/>
  <c r="I1039" i="3"/>
  <c r="J1039" i="3" s="1"/>
  <c r="I1038" i="3"/>
  <c r="J1038" i="3" s="1"/>
  <c r="I1037" i="3"/>
  <c r="J1037" i="3" s="1"/>
  <c r="I1036" i="3"/>
  <c r="J1036" i="3" s="1"/>
  <c r="I1035" i="3"/>
  <c r="J1035" i="3" s="1"/>
  <c r="I1034" i="3"/>
  <c r="J1034" i="3" s="1"/>
  <c r="I1033" i="3"/>
  <c r="J1033" i="3" s="1"/>
  <c r="I1032" i="3"/>
  <c r="J1032" i="3" s="1"/>
  <c r="I1031" i="3"/>
  <c r="J1031" i="3" s="1"/>
  <c r="I1030" i="3"/>
  <c r="J1030" i="3" s="1"/>
  <c r="I1029" i="3"/>
  <c r="J1029" i="3" s="1"/>
  <c r="I1028" i="3"/>
  <c r="J1028" i="3" s="1"/>
  <c r="I1027" i="3"/>
  <c r="J1027" i="3" s="1"/>
  <c r="I1026" i="3"/>
  <c r="J1026" i="3" s="1"/>
  <c r="XFD1026" i="3" s="1"/>
  <c r="I1025" i="3"/>
  <c r="J1025" i="3" s="1"/>
  <c r="I1024" i="3"/>
  <c r="I1023" i="3"/>
  <c r="J1023" i="3" s="1"/>
  <c r="I1022" i="3"/>
  <c r="J1022" i="3" s="1"/>
  <c r="XFD1022" i="3" s="1"/>
  <c r="I1021" i="3"/>
  <c r="J1021" i="3" s="1"/>
  <c r="I1020" i="3"/>
  <c r="I1019" i="3"/>
  <c r="J1019" i="3" s="1"/>
  <c r="I1018" i="3"/>
  <c r="J1018" i="3" s="1"/>
  <c r="XFD1018" i="3" s="1"/>
  <c r="I1017" i="3"/>
  <c r="J1017" i="3" s="1"/>
  <c r="I1016" i="3"/>
  <c r="J1016" i="3" s="1"/>
  <c r="I1015" i="3"/>
  <c r="J1015" i="3" s="1"/>
  <c r="I1014" i="3"/>
  <c r="J1014" i="3" s="1"/>
  <c r="I1013" i="3"/>
  <c r="J1013" i="3" s="1"/>
  <c r="I1012" i="3"/>
  <c r="J1012" i="3" s="1"/>
  <c r="I1011" i="3"/>
  <c r="J1011" i="3" s="1"/>
  <c r="I1010" i="3"/>
  <c r="J1010" i="3" s="1"/>
  <c r="I1009" i="3"/>
  <c r="J1009" i="3" s="1"/>
  <c r="I1008" i="3"/>
  <c r="J1008" i="3" s="1"/>
  <c r="I1007" i="3"/>
  <c r="J1007" i="3" s="1"/>
  <c r="I1006" i="3"/>
  <c r="J1006" i="3" s="1"/>
  <c r="I1005" i="3"/>
  <c r="J1005" i="3" s="1"/>
  <c r="I1004" i="3"/>
  <c r="J1004" i="3" s="1"/>
  <c r="I1003" i="3"/>
  <c r="J1003" i="3" s="1"/>
  <c r="I1002" i="3"/>
  <c r="J1002" i="3" s="1"/>
  <c r="I1001" i="3"/>
  <c r="J1001" i="3" s="1"/>
  <c r="I1000" i="3"/>
  <c r="J1000" i="3" s="1"/>
  <c r="I999" i="3"/>
  <c r="J999" i="3" s="1"/>
  <c r="I998" i="3"/>
  <c r="J998" i="3" s="1"/>
  <c r="I997" i="3"/>
  <c r="J997" i="3" s="1"/>
  <c r="I996" i="3"/>
  <c r="J996" i="3" s="1"/>
  <c r="I995" i="3"/>
  <c r="J995" i="3" s="1"/>
  <c r="I994" i="3"/>
  <c r="J994" i="3" s="1"/>
  <c r="I993" i="3"/>
  <c r="J993" i="3" s="1"/>
  <c r="I992" i="3"/>
  <c r="J992" i="3" s="1"/>
  <c r="I991" i="3"/>
  <c r="J991" i="3" s="1"/>
  <c r="I990" i="3"/>
  <c r="J990" i="3" s="1"/>
  <c r="I989" i="3"/>
  <c r="J989" i="3" s="1"/>
  <c r="I988" i="3"/>
  <c r="J988" i="3" s="1"/>
  <c r="I987" i="3"/>
  <c r="J987" i="3" s="1"/>
  <c r="I986" i="3"/>
  <c r="J986" i="3" s="1"/>
  <c r="I985" i="3"/>
  <c r="J985" i="3" s="1"/>
  <c r="I984" i="3"/>
  <c r="J984" i="3" s="1"/>
  <c r="I983" i="3"/>
  <c r="J983" i="3" s="1"/>
  <c r="I982" i="3"/>
  <c r="J982" i="3" s="1"/>
  <c r="I981" i="3"/>
  <c r="J981" i="3" s="1"/>
  <c r="I980" i="3"/>
  <c r="J980" i="3" s="1"/>
  <c r="I979" i="3"/>
  <c r="J979" i="3" s="1"/>
  <c r="I978" i="3"/>
  <c r="J978" i="3" s="1"/>
  <c r="I977" i="3"/>
  <c r="J977" i="3" s="1"/>
  <c r="I976" i="3"/>
  <c r="J976" i="3" s="1"/>
  <c r="I975" i="3"/>
  <c r="J975" i="3" s="1"/>
  <c r="I974" i="3"/>
  <c r="J974" i="3" s="1"/>
  <c r="I973" i="3"/>
  <c r="J973" i="3" s="1"/>
  <c r="I972" i="3"/>
  <c r="J972" i="3" s="1"/>
  <c r="I971" i="3"/>
  <c r="J971" i="3" s="1"/>
  <c r="I970" i="3"/>
  <c r="J970" i="3" s="1"/>
  <c r="I969" i="3"/>
  <c r="J969" i="3" s="1"/>
  <c r="I968" i="3"/>
  <c r="J968" i="3" s="1"/>
  <c r="I967" i="3"/>
  <c r="J967" i="3" s="1"/>
  <c r="I966" i="3"/>
  <c r="J966" i="3" s="1"/>
  <c r="I965" i="3"/>
  <c r="J965" i="3" s="1"/>
  <c r="I964" i="3"/>
  <c r="J964" i="3" s="1"/>
  <c r="I963" i="3"/>
  <c r="J963" i="3" s="1"/>
  <c r="I962" i="3"/>
  <c r="J962" i="3" s="1"/>
  <c r="I961" i="3"/>
  <c r="J961" i="3" s="1"/>
  <c r="I960" i="3"/>
  <c r="J960" i="3" s="1"/>
  <c r="I959" i="3"/>
  <c r="J959" i="3" s="1"/>
  <c r="I958" i="3"/>
  <c r="J958" i="3" s="1"/>
  <c r="I957" i="3"/>
  <c r="J957" i="3" s="1"/>
  <c r="I956" i="3"/>
  <c r="J956" i="3" s="1"/>
  <c r="I955" i="3"/>
  <c r="J955" i="3" s="1"/>
  <c r="I954" i="3"/>
  <c r="J954" i="3" s="1"/>
  <c r="I953" i="3"/>
  <c r="J953" i="3" s="1"/>
  <c r="I952" i="3"/>
  <c r="J952" i="3" s="1"/>
  <c r="I951" i="3"/>
  <c r="J951" i="3" s="1"/>
  <c r="I950" i="3"/>
  <c r="J950" i="3" s="1"/>
  <c r="I949" i="3"/>
  <c r="J949" i="3" s="1"/>
  <c r="I948" i="3"/>
  <c r="J948" i="3" s="1"/>
  <c r="I947" i="3"/>
  <c r="J947" i="3" s="1"/>
  <c r="I946" i="3"/>
  <c r="J946" i="3" s="1"/>
  <c r="I945" i="3"/>
  <c r="J945" i="3" s="1"/>
  <c r="I944" i="3"/>
  <c r="J944" i="3" s="1"/>
  <c r="I943" i="3"/>
  <c r="J943" i="3" s="1"/>
  <c r="I942" i="3"/>
  <c r="J942" i="3" s="1"/>
  <c r="I941" i="3"/>
  <c r="J941" i="3" s="1"/>
  <c r="I940" i="3"/>
  <c r="J940" i="3" s="1"/>
  <c r="I939" i="3"/>
  <c r="J939" i="3" s="1"/>
  <c r="I938" i="3"/>
  <c r="J938" i="3" s="1"/>
  <c r="I937" i="3"/>
  <c r="J937" i="3" s="1"/>
  <c r="I936" i="3"/>
  <c r="J936" i="3" s="1"/>
  <c r="I935" i="3"/>
  <c r="J935" i="3" s="1"/>
  <c r="I934" i="3"/>
  <c r="J934" i="3" s="1"/>
  <c r="I933" i="3"/>
  <c r="J933" i="3" s="1"/>
  <c r="I932" i="3"/>
  <c r="J932" i="3" s="1"/>
  <c r="I931" i="3"/>
  <c r="J931" i="3" s="1"/>
  <c r="I930" i="3"/>
  <c r="J930" i="3" s="1"/>
  <c r="I929" i="3"/>
  <c r="J929" i="3" s="1"/>
  <c r="I928" i="3"/>
  <c r="J928" i="3" s="1"/>
  <c r="I927" i="3"/>
  <c r="J927" i="3" s="1"/>
  <c r="I926" i="3"/>
  <c r="J926" i="3" s="1"/>
  <c r="I925" i="3"/>
  <c r="J925" i="3" s="1"/>
  <c r="I924" i="3"/>
  <c r="J924" i="3" s="1"/>
  <c r="I923" i="3"/>
  <c r="J923" i="3" s="1"/>
  <c r="I922" i="3"/>
  <c r="J922" i="3" s="1"/>
  <c r="I921" i="3"/>
  <c r="J921" i="3" s="1"/>
  <c r="I920" i="3"/>
  <c r="J920" i="3" s="1"/>
  <c r="I919" i="3"/>
  <c r="J919" i="3" s="1"/>
  <c r="I918" i="3"/>
  <c r="J918" i="3" s="1"/>
  <c r="I917" i="3"/>
  <c r="J917" i="3" s="1"/>
  <c r="I916" i="3"/>
  <c r="J916" i="3" s="1"/>
  <c r="I915" i="3"/>
  <c r="J915" i="3" s="1"/>
  <c r="I914" i="3"/>
  <c r="J914" i="3" s="1"/>
  <c r="I913" i="3"/>
  <c r="J913" i="3" s="1"/>
  <c r="I912" i="3"/>
  <c r="J912" i="3" s="1"/>
  <c r="I911" i="3"/>
  <c r="J911" i="3" s="1"/>
  <c r="I910" i="3"/>
  <c r="J910" i="3" s="1"/>
  <c r="I909" i="3"/>
  <c r="J909" i="3" s="1"/>
  <c r="I908" i="3"/>
  <c r="J908" i="3" s="1"/>
  <c r="I907" i="3"/>
  <c r="J907" i="3" s="1"/>
  <c r="I906" i="3"/>
  <c r="J906" i="3" s="1"/>
  <c r="I905" i="3"/>
  <c r="J905" i="3" s="1"/>
  <c r="I904" i="3"/>
  <c r="J904" i="3" s="1"/>
  <c r="I903" i="3"/>
  <c r="J903" i="3" s="1"/>
  <c r="I902" i="3"/>
  <c r="J902" i="3" s="1"/>
  <c r="I901" i="3"/>
  <c r="J901" i="3" s="1"/>
  <c r="I900" i="3"/>
  <c r="J900" i="3" s="1"/>
  <c r="I899" i="3"/>
  <c r="J899" i="3" s="1"/>
  <c r="I898" i="3"/>
  <c r="J898" i="3" s="1"/>
  <c r="I897" i="3"/>
  <c r="J897" i="3" s="1"/>
  <c r="I896" i="3"/>
  <c r="J896" i="3" s="1"/>
  <c r="I895" i="3"/>
  <c r="J895" i="3" s="1"/>
  <c r="I894" i="3"/>
  <c r="J894" i="3" s="1"/>
  <c r="I893" i="3"/>
  <c r="J893" i="3" s="1"/>
  <c r="I892" i="3"/>
  <c r="J892" i="3" s="1"/>
  <c r="I891" i="3"/>
  <c r="J891" i="3" s="1"/>
  <c r="I890" i="3"/>
  <c r="J890" i="3" s="1"/>
  <c r="I889" i="3"/>
  <c r="J889" i="3" s="1"/>
  <c r="I888" i="3"/>
  <c r="J888" i="3" s="1"/>
  <c r="I887" i="3"/>
  <c r="J887" i="3" s="1"/>
  <c r="I886" i="3"/>
  <c r="J886" i="3" s="1"/>
  <c r="I885" i="3"/>
  <c r="J885" i="3" s="1"/>
  <c r="I884" i="3"/>
  <c r="J884" i="3" s="1"/>
  <c r="I883" i="3"/>
  <c r="J883" i="3" s="1"/>
  <c r="I882" i="3"/>
  <c r="J882" i="3" s="1"/>
  <c r="I881" i="3"/>
  <c r="J881" i="3" s="1"/>
  <c r="I880" i="3"/>
  <c r="J880" i="3" s="1"/>
  <c r="I879" i="3"/>
  <c r="J879" i="3" s="1"/>
  <c r="I878" i="3"/>
  <c r="J878" i="3" s="1"/>
  <c r="I877" i="3"/>
  <c r="J877" i="3" s="1"/>
  <c r="I876" i="3"/>
  <c r="J876" i="3" s="1"/>
  <c r="I875" i="3"/>
  <c r="J875" i="3" s="1"/>
  <c r="I874" i="3"/>
  <c r="J874" i="3" s="1"/>
  <c r="I873" i="3"/>
  <c r="J873" i="3" s="1"/>
  <c r="I872" i="3"/>
  <c r="J872" i="3" s="1"/>
  <c r="I871" i="3"/>
  <c r="J871" i="3" s="1"/>
  <c r="I870" i="3"/>
  <c r="J870" i="3" s="1"/>
  <c r="I869" i="3"/>
  <c r="J869" i="3" s="1"/>
  <c r="I868" i="3"/>
  <c r="J868" i="3" s="1"/>
  <c r="I867" i="3"/>
  <c r="J867" i="3" s="1"/>
  <c r="I866" i="3"/>
  <c r="J866" i="3" s="1"/>
  <c r="I865" i="3"/>
  <c r="J865" i="3" s="1"/>
  <c r="I864" i="3"/>
  <c r="J864" i="3" s="1"/>
  <c r="I863" i="3"/>
  <c r="J863" i="3" s="1"/>
  <c r="I862" i="3"/>
  <c r="J862" i="3" s="1"/>
  <c r="I861" i="3"/>
  <c r="J861" i="3" s="1"/>
  <c r="I860" i="3"/>
  <c r="J860" i="3" s="1"/>
  <c r="I859" i="3"/>
  <c r="J859" i="3" s="1"/>
  <c r="I858" i="3"/>
  <c r="J858" i="3" s="1"/>
  <c r="I857" i="3"/>
  <c r="J857" i="3" s="1"/>
  <c r="I856" i="3"/>
  <c r="J856" i="3" s="1"/>
  <c r="I855" i="3"/>
  <c r="J855" i="3" s="1"/>
  <c r="I854" i="3"/>
  <c r="J854" i="3" s="1"/>
  <c r="I853" i="3"/>
  <c r="J853" i="3" s="1"/>
  <c r="I852" i="3"/>
  <c r="J852" i="3" s="1"/>
  <c r="I851" i="3"/>
  <c r="J851" i="3" s="1"/>
  <c r="I850" i="3"/>
  <c r="J850" i="3" s="1"/>
  <c r="I849" i="3"/>
  <c r="J849" i="3" s="1"/>
  <c r="I848" i="3"/>
  <c r="J848" i="3" s="1"/>
  <c r="I847" i="3"/>
  <c r="J847" i="3" s="1"/>
  <c r="I846" i="3"/>
  <c r="J846" i="3" s="1"/>
  <c r="I845" i="3"/>
  <c r="J845" i="3" s="1"/>
  <c r="I844" i="3"/>
  <c r="J844" i="3" s="1"/>
  <c r="I843" i="3"/>
  <c r="J843" i="3" s="1"/>
  <c r="I842" i="3"/>
  <c r="J842" i="3" s="1"/>
  <c r="I841" i="3"/>
  <c r="J841" i="3" s="1"/>
  <c r="I840" i="3"/>
  <c r="J840" i="3" s="1"/>
  <c r="I839" i="3"/>
  <c r="J839" i="3" s="1"/>
  <c r="I838" i="3"/>
  <c r="J838" i="3" s="1"/>
  <c r="I837" i="3"/>
  <c r="J837" i="3" s="1"/>
  <c r="I836" i="3"/>
  <c r="J836" i="3" s="1"/>
  <c r="I835" i="3"/>
  <c r="J835" i="3" s="1"/>
  <c r="I834" i="3"/>
  <c r="J834" i="3" s="1"/>
  <c r="I833" i="3"/>
  <c r="J833" i="3" s="1"/>
  <c r="I832" i="3"/>
  <c r="J832" i="3" s="1"/>
  <c r="I831" i="3"/>
  <c r="J831" i="3" s="1"/>
  <c r="I830" i="3"/>
  <c r="J830" i="3" s="1"/>
  <c r="I829" i="3"/>
  <c r="J829" i="3" s="1"/>
  <c r="I828" i="3"/>
  <c r="J828" i="3" s="1"/>
  <c r="I827" i="3"/>
  <c r="J827" i="3" s="1"/>
  <c r="I826" i="3"/>
  <c r="J826" i="3" s="1"/>
  <c r="I825" i="3"/>
  <c r="J825" i="3" s="1"/>
  <c r="I824" i="3"/>
  <c r="J824" i="3" s="1"/>
  <c r="I823" i="3"/>
  <c r="J823" i="3" s="1"/>
  <c r="I822" i="3"/>
  <c r="J822" i="3" s="1"/>
  <c r="I821" i="3"/>
  <c r="J821" i="3" s="1"/>
  <c r="I820" i="3"/>
  <c r="J820" i="3" s="1"/>
  <c r="I819" i="3"/>
  <c r="J819" i="3" s="1"/>
  <c r="I818" i="3"/>
  <c r="J818" i="3" s="1"/>
  <c r="I817" i="3"/>
  <c r="J817" i="3" s="1"/>
  <c r="I816" i="3"/>
  <c r="J816" i="3" s="1"/>
  <c r="I815" i="3"/>
  <c r="J815" i="3" s="1"/>
  <c r="I814" i="3"/>
  <c r="J814" i="3" s="1"/>
  <c r="I813" i="3"/>
  <c r="J813" i="3" s="1"/>
  <c r="I812" i="3"/>
  <c r="J812" i="3" s="1"/>
  <c r="I811" i="3"/>
  <c r="J811" i="3" s="1"/>
  <c r="I810" i="3"/>
  <c r="J810" i="3" s="1"/>
  <c r="I809" i="3"/>
  <c r="J809" i="3" s="1"/>
  <c r="I808" i="3"/>
  <c r="J808" i="3" s="1"/>
  <c r="I807" i="3"/>
  <c r="J807" i="3" s="1"/>
  <c r="I806" i="3"/>
  <c r="J806" i="3" s="1"/>
  <c r="I805" i="3"/>
  <c r="J805" i="3" s="1"/>
  <c r="I804" i="3"/>
  <c r="J804" i="3" s="1"/>
  <c r="I803" i="3"/>
  <c r="J803" i="3" s="1"/>
  <c r="I802" i="3"/>
  <c r="J802" i="3" s="1"/>
  <c r="I801" i="3"/>
  <c r="J801" i="3" s="1"/>
  <c r="I800" i="3"/>
  <c r="J800" i="3" s="1"/>
  <c r="I799" i="3"/>
  <c r="J799" i="3" s="1"/>
  <c r="I798" i="3"/>
  <c r="J798" i="3" s="1"/>
  <c r="I797" i="3"/>
  <c r="J797" i="3" s="1"/>
  <c r="I796" i="3"/>
  <c r="J796" i="3" s="1"/>
  <c r="I795" i="3"/>
  <c r="J795" i="3" s="1"/>
  <c r="I794" i="3"/>
  <c r="J794" i="3" s="1"/>
  <c r="I793" i="3"/>
  <c r="J793" i="3" s="1"/>
  <c r="I792" i="3"/>
  <c r="J792" i="3" s="1"/>
  <c r="I791" i="3"/>
  <c r="J791" i="3" s="1"/>
  <c r="I790" i="3"/>
  <c r="J790" i="3" s="1"/>
  <c r="I789" i="3"/>
  <c r="J789" i="3" s="1"/>
  <c r="I788" i="3"/>
  <c r="J788" i="3" s="1"/>
  <c r="I787" i="3"/>
  <c r="J787" i="3" s="1"/>
  <c r="I786" i="3"/>
  <c r="J786" i="3" s="1"/>
  <c r="I785" i="3"/>
  <c r="J785" i="3" s="1"/>
  <c r="I784" i="3"/>
  <c r="J784" i="3" s="1"/>
  <c r="I783" i="3"/>
  <c r="J783" i="3" s="1"/>
  <c r="I782" i="3"/>
  <c r="J782" i="3" s="1"/>
  <c r="I781" i="3"/>
  <c r="J781" i="3" s="1"/>
  <c r="I780" i="3"/>
  <c r="J780" i="3" s="1"/>
  <c r="I779" i="3"/>
  <c r="J779" i="3" s="1"/>
  <c r="I778" i="3"/>
  <c r="J778" i="3" s="1"/>
  <c r="I777" i="3"/>
  <c r="J777" i="3" s="1"/>
  <c r="I776" i="3"/>
  <c r="J776" i="3" s="1"/>
  <c r="I775" i="3"/>
  <c r="J775" i="3" s="1"/>
  <c r="I774" i="3"/>
  <c r="J774" i="3" s="1"/>
  <c r="I773" i="3"/>
  <c r="J773" i="3" s="1"/>
  <c r="I772" i="3"/>
  <c r="J772" i="3" s="1"/>
  <c r="I771" i="3"/>
  <c r="J771" i="3" s="1"/>
  <c r="G770" i="3"/>
  <c r="G769" i="3"/>
  <c r="G768" i="3"/>
  <c r="I768" i="3" s="1"/>
  <c r="J768" i="3" s="1"/>
  <c r="I767" i="3"/>
  <c r="J767" i="3" s="1"/>
  <c r="I766" i="3"/>
  <c r="J766" i="3" s="1"/>
  <c r="I765" i="3"/>
  <c r="J765" i="3" s="1"/>
  <c r="I764" i="3"/>
  <c r="J764" i="3" s="1"/>
  <c r="I763" i="3"/>
  <c r="J763" i="3" s="1"/>
  <c r="I762" i="3"/>
  <c r="J762" i="3" s="1"/>
  <c r="I761" i="3"/>
  <c r="J761" i="3" s="1"/>
  <c r="I760" i="3"/>
  <c r="J760" i="3" s="1"/>
  <c r="I759" i="3"/>
  <c r="J759" i="3" s="1"/>
  <c r="I758" i="3"/>
  <c r="J758" i="3" s="1"/>
  <c r="I757" i="3"/>
  <c r="J757" i="3" s="1"/>
  <c r="I756" i="3"/>
  <c r="J756" i="3" s="1"/>
  <c r="I755" i="3"/>
  <c r="J755" i="3" s="1"/>
  <c r="I754" i="3"/>
  <c r="J754" i="3" s="1"/>
  <c r="H753" i="3"/>
  <c r="I752" i="3"/>
  <c r="J752" i="3" s="1"/>
  <c r="I751" i="3"/>
  <c r="J751" i="3" s="1"/>
  <c r="H750" i="3"/>
  <c r="H749" i="3"/>
  <c r="I749" i="3" s="1"/>
  <c r="I748" i="3"/>
  <c r="J748" i="3" s="1"/>
  <c r="G747" i="3"/>
  <c r="G746" i="3"/>
  <c r="I745" i="3"/>
  <c r="J745" i="3" s="1"/>
  <c r="G744" i="3"/>
  <c r="G743" i="3"/>
  <c r="I742" i="3"/>
  <c r="J742" i="3" s="1"/>
  <c r="G741" i="3"/>
  <c r="G740" i="3"/>
  <c r="I740" i="3" s="1"/>
  <c r="J740" i="3" s="1"/>
  <c r="I739" i="3"/>
  <c r="J739" i="3" s="1"/>
  <c r="G738" i="3"/>
  <c r="G737" i="3"/>
  <c r="I737" i="3" s="1"/>
  <c r="I736" i="3"/>
  <c r="J736" i="3" s="1"/>
  <c r="I735" i="3"/>
  <c r="J735" i="3" s="1"/>
  <c r="I734" i="3"/>
  <c r="J734" i="3" s="1"/>
  <c r="I733" i="3"/>
  <c r="J733" i="3" s="1"/>
  <c r="I732" i="3"/>
  <c r="J732" i="3" s="1"/>
  <c r="G731" i="3"/>
  <c r="G730" i="3"/>
  <c r="I730" i="3" s="1"/>
  <c r="I729" i="3"/>
  <c r="J729" i="3" s="1"/>
  <c r="G728" i="3"/>
  <c r="G727" i="3"/>
  <c r="I727" i="3" s="1"/>
  <c r="I726" i="3"/>
  <c r="J726" i="3" s="1"/>
  <c r="H725" i="3"/>
  <c r="I724" i="3"/>
  <c r="J724" i="3" s="1"/>
  <c r="I723" i="3"/>
  <c r="J723" i="3" s="1"/>
  <c r="H722" i="3"/>
  <c r="I722" i="3" s="1"/>
  <c r="J722" i="3" s="1"/>
  <c r="H721" i="3"/>
  <c r="I721" i="3" s="1"/>
  <c r="J721" i="3" s="1"/>
  <c r="I720" i="3"/>
  <c r="J720" i="3" s="1"/>
  <c r="G719" i="3"/>
  <c r="I719" i="3" s="1"/>
  <c r="G718" i="3"/>
  <c r="I718" i="3" s="1"/>
  <c r="J718" i="3" s="1"/>
  <c r="I717" i="3"/>
  <c r="J717" i="3" s="1"/>
  <c r="G716" i="3"/>
  <c r="G715" i="3"/>
  <c r="I715" i="3" s="1"/>
  <c r="J715" i="3" s="1"/>
  <c r="I714" i="3"/>
  <c r="J714" i="3" s="1"/>
  <c r="G713" i="3"/>
  <c r="I713" i="3" s="1"/>
  <c r="J713" i="3" s="1"/>
  <c r="G712" i="3"/>
  <c r="I712" i="3" s="1"/>
  <c r="J712" i="3" s="1"/>
  <c r="I711" i="3"/>
  <c r="J711" i="3" s="1"/>
  <c r="G710" i="3"/>
  <c r="I710" i="3" s="1"/>
  <c r="J710" i="3" s="1"/>
  <c r="G709" i="3"/>
  <c r="I709" i="3" s="1"/>
  <c r="J709" i="3" s="1"/>
  <c r="I708" i="3"/>
  <c r="J708" i="3" s="1"/>
  <c r="I707" i="3"/>
  <c r="J707" i="3" s="1"/>
  <c r="I706" i="3"/>
  <c r="J706" i="3" s="1"/>
  <c r="I705" i="3"/>
  <c r="J705" i="3" s="1"/>
  <c r="G704" i="3"/>
  <c r="G703" i="3"/>
  <c r="I702" i="3"/>
  <c r="J702" i="3" s="1"/>
  <c r="G701" i="3"/>
  <c r="G700" i="3"/>
  <c r="I699" i="3"/>
  <c r="J699" i="3" s="1"/>
  <c r="G698" i="3"/>
  <c r="G697" i="3"/>
  <c r="I696" i="3"/>
  <c r="J696" i="3" s="1"/>
  <c r="G695" i="3"/>
  <c r="G694" i="3"/>
  <c r="I693" i="3"/>
  <c r="J693" i="3" s="1"/>
  <c r="G692" i="3"/>
  <c r="G691" i="3"/>
  <c r="I690" i="3"/>
  <c r="J690" i="3" s="1"/>
  <c r="G689" i="3"/>
  <c r="G688" i="3"/>
  <c r="I687" i="3"/>
  <c r="J687" i="3" s="1"/>
  <c r="G686" i="3"/>
  <c r="G685" i="3"/>
  <c r="I684" i="3"/>
  <c r="J684" i="3" s="1"/>
  <c r="G683" i="3"/>
  <c r="G682" i="3"/>
  <c r="I681" i="3"/>
  <c r="J681" i="3" s="1"/>
  <c r="G680" i="3"/>
  <c r="G679" i="3"/>
  <c r="I678" i="3"/>
  <c r="J678" i="3" s="1"/>
  <c r="G677" i="3"/>
  <c r="G676" i="3"/>
  <c r="I675" i="3"/>
  <c r="J675" i="3" s="1"/>
  <c r="G674" i="3"/>
  <c r="G673" i="3"/>
  <c r="I673" i="3" s="1"/>
  <c r="J673" i="3" s="1"/>
  <c r="I672" i="3"/>
  <c r="J672" i="3" s="1"/>
  <c r="G671" i="3"/>
  <c r="G670" i="3"/>
  <c r="I670" i="3" s="1"/>
  <c r="I669" i="3"/>
  <c r="J669" i="3" s="1"/>
  <c r="H668" i="3"/>
  <c r="I667" i="3"/>
  <c r="J667" i="3" s="1"/>
  <c r="I666" i="3"/>
  <c r="J666" i="3" s="1"/>
  <c r="H665" i="3"/>
  <c r="I665" i="3" s="1"/>
  <c r="H664" i="3"/>
  <c r="I664" i="3" s="1"/>
  <c r="I663" i="3"/>
  <c r="J663" i="3" s="1"/>
  <c r="H662" i="3"/>
  <c r="I662" i="3" s="1"/>
  <c r="I661" i="3"/>
  <c r="J661" i="3" s="1"/>
  <c r="I660" i="3"/>
  <c r="J660" i="3" s="1"/>
  <c r="H659" i="3"/>
  <c r="I659" i="3" s="1"/>
  <c r="J659" i="3" s="1"/>
  <c r="H658" i="3"/>
  <c r="I658" i="3" s="1"/>
  <c r="I657" i="3"/>
  <c r="J657" i="3" s="1"/>
  <c r="G656" i="3"/>
  <c r="I656" i="3" s="1"/>
  <c r="G655" i="3"/>
  <c r="I654" i="3"/>
  <c r="J654" i="3" s="1"/>
  <c r="G653" i="3"/>
  <c r="I653" i="3" s="1"/>
  <c r="J653" i="3" s="1"/>
  <c r="G652" i="3"/>
  <c r="I652" i="3" s="1"/>
  <c r="I651" i="3"/>
  <c r="J651" i="3" s="1"/>
  <c r="G650" i="3"/>
  <c r="I649" i="3"/>
  <c r="J649" i="3" s="1"/>
  <c r="I648" i="3"/>
  <c r="J648" i="3" s="1"/>
  <c r="G647" i="3"/>
  <c r="G646" i="3"/>
  <c r="I645" i="3"/>
  <c r="J645" i="3" s="1"/>
  <c r="G644" i="3"/>
  <c r="I644" i="3" s="1"/>
  <c r="G643" i="3"/>
  <c r="I642" i="3"/>
  <c r="J642" i="3" s="1"/>
  <c r="G641" i="3"/>
  <c r="I641" i="3" s="1"/>
  <c r="G640" i="3"/>
  <c r="I639" i="3"/>
  <c r="J639" i="3" s="1"/>
  <c r="G638" i="3"/>
  <c r="I638" i="3" s="1"/>
  <c r="G637" i="3"/>
  <c r="I636" i="3"/>
  <c r="J636" i="3" s="1"/>
  <c r="G635" i="3"/>
  <c r="G634" i="3"/>
  <c r="I633" i="3"/>
  <c r="J633" i="3" s="1"/>
  <c r="H632" i="3"/>
  <c r="I632" i="3" s="1"/>
  <c r="H631" i="3"/>
  <c r="H630" i="3"/>
  <c r="I630" i="3" s="1"/>
  <c r="J630" i="3" s="1"/>
  <c r="I629" i="3"/>
  <c r="J629" i="3" s="1"/>
  <c r="H628" i="3"/>
  <c r="I627" i="3"/>
  <c r="J627" i="3" s="1"/>
  <c r="I626" i="3"/>
  <c r="J626" i="3" s="1"/>
  <c r="H625" i="3"/>
  <c r="I625" i="3" s="1"/>
  <c r="J625" i="3" s="1"/>
  <c r="H624" i="3"/>
  <c r="I624" i="3" s="1"/>
  <c r="I623" i="3"/>
  <c r="J623" i="3" s="1"/>
  <c r="H622" i="3"/>
  <c r="I622" i="3" s="1"/>
  <c r="I621" i="3"/>
  <c r="J621" i="3" s="1"/>
  <c r="I620" i="3"/>
  <c r="J620" i="3" s="1"/>
  <c r="H619" i="3"/>
  <c r="I619" i="3" s="1"/>
  <c r="H618" i="3"/>
  <c r="I618" i="3" s="1"/>
  <c r="I617" i="3"/>
  <c r="J617" i="3" s="1"/>
  <c r="H616" i="3"/>
  <c r="I616" i="3" s="1"/>
  <c r="H615" i="3"/>
  <c r="H614" i="3"/>
  <c r="I613" i="3"/>
  <c r="J613" i="3" s="1"/>
  <c r="H612" i="3"/>
  <c r="I612" i="3" s="1"/>
  <c r="I611" i="3"/>
  <c r="J611" i="3" s="1"/>
  <c r="I610" i="3"/>
  <c r="J610" i="3" s="1"/>
  <c r="H609" i="3"/>
  <c r="H608" i="3"/>
  <c r="I607" i="3"/>
  <c r="J607" i="3" s="1"/>
  <c r="H606" i="3"/>
  <c r="I605" i="3"/>
  <c r="J605" i="3" s="1"/>
  <c r="I604" i="3"/>
  <c r="J604" i="3" s="1"/>
  <c r="H603" i="3"/>
  <c r="H602" i="3"/>
  <c r="I602" i="3" s="1"/>
  <c r="J602" i="3" s="1"/>
  <c r="I601" i="3"/>
  <c r="J601" i="3" s="1"/>
  <c r="H600" i="3"/>
  <c r="I600" i="3" s="1"/>
  <c r="J600" i="3" s="1"/>
  <c r="I599" i="3"/>
  <c r="J599" i="3" s="1"/>
  <c r="I598" i="3"/>
  <c r="J598" i="3" s="1"/>
  <c r="H597" i="3"/>
  <c r="I597" i="3" s="1"/>
  <c r="H596" i="3"/>
  <c r="I595" i="3"/>
  <c r="J595" i="3" s="1"/>
  <c r="I594" i="3"/>
  <c r="J594" i="3" s="1"/>
  <c r="G593" i="3"/>
  <c r="G592" i="3"/>
  <c r="I591" i="3"/>
  <c r="J591" i="3" s="1"/>
  <c r="G590" i="3"/>
  <c r="G589" i="3"/>
  <c r="I589" i="3" s="1"/>
  <c r="J589" i="3" s="1"/>
  <c r="I588" i="3"/>
  <c r="J588" i="3" s="1"/>
  <c r="G587" i="3"/>
  <c r="G586" i="3"/>
  <c r="I585" i="3"/>
  <c r="J585" i="3" s="1"/>
  <c r="G584" i="3"/>
  <c r="G583" i="3"/>
  <c r="I583" i="3" s="1"/>
  <c r="I582" i="3"/>
  <c r="J582" i="3" s="1"/>
  <c r="G581" i="3"/>
  <c r="G580" i="3"/>
  <c r="I580" i="3" s="1"/>
  <c r="I579" i="3"/>
  <c r="J579" i="3" s="1"/>
  <c r="G578" i="3"/>
  <c r="G577" i="3"/>
  <c r="I577" i="3" s="1"/>
  <c r="J577" i="3" s="1"/>
  <c r="I576" i="3"/>
  <c r="J576" i="3" s="1"/>
  <c r="I575" i="3"/>
  <c r="J575" i="3" s="1"/>
  <c r="I574" i="3"/>
  <c r="J574" i="3" s="1"/>
  <c r="I573" i="3"/>
  <c r="J573" i="3" s="1"/>
  <c r="H572" i="3"/>
  <c r="I572" i="3" s="1"/>
  <c r="J572" i="3" s="1"/>
  <c r="I571" i="3"/>
  <c r="J571" i="3" s="1"/>
  <c r="I570" i="3"/>
  <c r="J570" i="3" s="1"/>
  <c r="H569" i="3"/>
  <c r="I569" i="3" s="1"/>
  <c r="H568" i="3"/>
  <c r="I567" i="3"/>
  <c r="J567" i="3" s="1"/>
  <c r="I566" i="3"/>
  <c r="J566" i="3" s="1"/>
  <c r="I565" i="3"/>
  <c r="J565" i="3" s="1"/>
  <c r="I564" i="3"/>
  <c r="J564" i="3" s="1"/>
  <c r="I563" i="3"/>
  <c r="J563" i="3" s="1"/>
  <c r="I562" i="3"/>
  <c r="J562" i="3" s="1"/>
  <c r="I561" i="3"/>
  <c r="J561" i="3" s="1"/>
  <c r="I560" i="3"/>
  <c r="J560" i="3" s="1"/>
  <c r="I559" i="3"/>
  <c r="J559" i="3" s="1"/>
  <c r="I558" i="3"/>
  <c r="J558" i="3" s="1"/>
  <c r="I557" i="3"/>
  <c r="J557" i="3" s="1"/>
  <c r="I556" i="3"/>
  <c r="J556" i="3" s="1"/>
  <c r="H555" i="3"/>
  <c r="H554" i="3"/>
  <c r="I554" i="3" s="1"/>
  <c r="J554" i="3" s="1"/>
  <c r="I553" i="3"/>
  <c r="J553" i="3" s="1"/>
  <c r="H552" i="3"/>
  <c r="I552" i="3" s="1"/>
  <c r="J552" i="3" s="1"/>
  <c r="H551" i="3"/>
  <c r="I551" i="3" s="1"/>
  <c r="I550" i="3"/>
  <c r="J550" i="3" s="1"/>
  <c r="H549" i="3"/>
  <c r="H548" i="3"/>
  <c r="I548" i="3" s="1"/>
  <c r="J548" i="3" s="1"/>
  <c r="I547" i="3"/>
  <c r="J547" i="3" s="1"/>
  <c r="H546" i="3"/>
  <c r="I546" i="3" s="1"/>
  <c r="J546" i="3" s="1"/>
  <c r="H545" i="3"/>
  <c r="I545" i="3" s="1"/>
  <c r="J545" i="3" s="1"/>
  <c r="I544" i="3"/>
  <c r="J544" i="3" s="1"/>
  <c r="H543" i="3"/>
  <c r="H542" i="3"/>
  <c r="I542" i="3" s="1"/>
  <c r="J542" i="3" s="1"/>
  <c r="I541" i="3"/>
  <c r="J541" i="3" s="1"/>
  <c r="H540" i="3"/>
  <c r="I540" i="3" s="1"/>
  <c r="H539" i="3"/>
  <c r="I539" i="3" s="1"/>
  <c r="J539" i="3" s="1"/>
  <c r="I538" i="3"/>
  <c r="J538" i="3" s="1"/>
  <c r="H537" i="3"/>
  <c r="I537" i="3" s="1"/>
  <c r="H536" i="3"/>
  <c r="I536" i="3" s="1"/>
  <c r="I535" i="3"/>
  <c r="J535" i="3" s="1"/>
  <c r="H534" i="3"/>
  <c r="H533" i="3"/>
  <c r="I532" i="3"/>
  <c r="J532" i="3" s="1"/>
  <c r="H531" i="3"/>
  <c r="I531" i="3" s="1"/>
  <c r="H530" i="3"/>
  <c r="I529" i="3"/>
  <c r="J529" i="3" s="1"/>
  <c r="H528" i="3"/>
  <c r="H527" i="3"/>
  <c r="I526" i="3"/>
  <c r="J526" i="3" s="1"/>
  <c r="H525" i="3"/>
  <c r="I525" i="3" s="1"/>
  <c r="H524" i="3"/>
  <c r="H523" i="3"/>
  <c r="I523" i="3" s="1"/>
  <c r="I522" i="3"/>
  <c r="J522" i="3" s="1"/>
  <c r="H521" i="3"/>
  <c r="I520" i="3"/>
  <c r="J520" i="3" s="1"/>
  <c r="I519" i="3"/>
  <c r="J519" i="3" s="1"/>
  <c r="H518" i="3"/>
  <c r="I518" i="3" s="1"/>
  <c r="H517" i="3"/>
  <c r="I517" i="3" s="1"/>
  <c r="J517" i="3" s="1"/>
  <c r="I516" i="3"/>
  <c r="J516" i="3" s="1"/>
  <c r="H515" i="3"/>
  <c r="I515" i="3" s="1"/>
  <c r="J515" i="3" s="1"/>
  <c r="I514" i="3"/>
  <c r="J514" i="3" s="1"/>
  <c r="I513" i="3"/>
  <c r="J513" i="3" s="1"/>
  <c r="H512" i="3"/>
  <c r="I512" i="3" s="1"/>
  <c r="H511" i="3"/>
  <c r="I511" i="3" s="1"/>
  <c r="I510" i="3"/>
  <c r="J510" i="3" s="1"/>
  <c r="H509" i="3"/>
  <c r="I509" i="3" s="1"/>
  <c r="J509" i="3" s="1"/>
  <c r="I508" i="3"/>
  <c r="J508" i="3" s="1"/>
  <c r="I507" i="3"/>
  <c r="J507" i="3" s="1"/>
  <c r="H506" i="3"/>
  <c r="H505" i="3"/>
  <c r="I504" i="3"/>
  <c r="J504" i="3" s="1"/>
  <c r="H503" i="3"/>
  <c r="I503" i="3" s="1"/>
  <c r="I502" i="3"/>
  <c r="J502" i="3" s="1"/>
  <c r="I501" i="3"/>
  <c r="J501" i="3" s="1"/>
  <c r="H500" i="3"/>
  <c r="H499" i="3"/>
  <c r="I499" i="3" s="1"/>
  <c r="I498" i="3"/>
  <c r="J498" i="3" s="1"/>
  <c r="H497" i="3"/>
  <c r="I496" i="3"/>
  <c r="J496" i="3" s="1"/>
  <c r="I495" i="3"/>
  <c r="J495" i="3" s="1"/>
  <c r="H494" i="3"/>
  <c r="I494" i="3" s="1"/>
  <c r="J494" i="3" s="1"/>
  <c r="H493" i="3"/>
  <c r="I493" i="3" s="1"/>
  <c r="J493" i="3" s="1"/>
  <c r="I492" i="3"/>
  <c r="J492" i="3" s="1"/>
  <c r="H491" i="3"/>
  <c r="I491" i="3" s="1"/>
  <c r="I490" i="3"/>
  <c r="J490" i="3" s="1"/>
  <c r="I489" i="3"/>
  <c r="J489" i="3" s="1"/>
  <c r="H488" i="3"/>
  <c r="I488" i="3" s="1"/>
  <c r="H487" i="3"/>
  <c r="I486" i="3"/>
  <c r="J486" i="3" s="1"/>
  <c r="G485" i="3"/>
  <c r="I485" i="3" s="1"/>
  <c r="J485" i="3" s="1"/>
  <c r="G484" i="3"/>
  <c r="I484" i="3" s="1"/>
  <c r="I483" i="3"/>
  <c r="J483" i="3" s="1"/>
  <c r="G482" i="3"/>
  <c r="I482" i="3" s="1"/>
  <c r="J482" i="3" s="1"/>
  <c r="G481" i="3"/>
  <c r="I480" i="3"/>
  <c r="J480" i="3" s="1"/>
  <c r="G479" i="3"/>
  <c r="I479" i="3" s="1"/>
  <c r="J479" i="3" s="1"/>
  <c r="G478" i="3"/>
  <c r="I478" i="3" s="1"/>
  <c r="I477" i="3"/>
  <c r="J477" i="3" s="1"/>
  <c r="G476" i="3"/>
  <c r="I476" i="3" s="1"/>
  <c r="G475" i="3"/>
  <c r="I474" i="3"/>
  <c r="J474" i="3" s="1"/>
  <c r="G473" i="3"/>
  <c r="I473" i="3" s="1"/>
  <c r="J473" i="3" s="1"/>
  <c r="I472" i="3"/>
  <c r="J472" i="3" s="1"/>
  <c r="I471" i="3"/>
  <c r="J471" i="3" s="1"/>
  <c r="G470" i="3"/>
  <c r="I470" i="3" s="1"/>
  <c r="G469" i="3"/>
  <c r="I468" i="3"/>
  <c r="J468" i="3" s="1"/>
  <c r="G467" i="3"/>
  <c r="I466" i="3"/>
  <c r="J466" i="3" s="1"/>
  <c r="I465" i="3"/>
  <c r="J465" i="3" s="1"/>
  <c r="G464" i="3"/>
  <c r="G463" i="3"/>
  <c r="I463" i="3" s="1"/>
  <c r="J463" i="3" s="1"/>
  <c r="I462" i="3"/>
  <c r="J462" i="3" s="1"/>
  <c r="G461" i="3"/>
  <c r="I460" i="3"/>
  <c r="J460" i="3" s="1"/>
  <c r="I459" i="3"/>
  <c r="J459" i="3" s="1"/>
  <c r="G458" i="3"/>
  <c r="I458" i="3" s="1"/>
  <c r="G457" i="3"/>
  <c r="I457" i="3" s="1"/>
  <c r="I456" i="3"/>
  <c r="J456" i="3" s="1"/>
  <c r="H455" i="3"/>
  <c r="H454" i="3"/>
  <c r="I454" i="3" s="1"/>
  <c r="H453" i="3"/>
  <c r="I452" i="3"/>
  <c r="J452" i="3" s="1"/>
  <c r="H451" i="3"/>
  <c r="I451" i="3" s="1"/>
  <c r="J451" i="3" s="1"/>
  <c r="I450" i="3"/>
  <c r="J450" i="3" s="1"/>
  <c r="I449" i="3"/>
  <c r="J449" i="3" s="1"/>
  <c r="H448" i="3"/>
  <c r="I448" i="3" s="1"/>
  <c r="H447" i="3"/>
  <c r="I446" i="3"/>
  <c r="J446" i="3" s="1"/>
  <c r="G445" i="3"/>
  <c r="I445" i="3" s="1"/>
  <c r="I444" i="3"/>
  <c r="J444" i="3" s="1"/>
  <c r="I443" i="3"/>
  <c r="J443" i="3" s="1"/>
  <c r="G442" i="3"/>
  <c r="G441" i="3"/>
  <c r="I441" i="3" s="1"/>
  <c r="I440" i="3"/>
  <c r="J440" i="3" s="1"/>
  <c r="G439" i="3"/>
  <c r="G438" i="3"/>
  <c r="G437" i="3"/>
  <c r="I437" i="3" s="1"/>
  <c r="J437" i="3" s="1"/>
  <c r="I436" i="3"/>
  <c r="J436" i="3" s="1"/>
  <c r="G435" i="3"/>
  <c r="I435" i="3" s="1"/>
  <c r="I434" i="3"/>
  <c r="J434" i="3" s="1"/>
  <c r="I433" i="3"/>
  <c r="J433" i="3" s="1"/>
  <c r="G432" i="3"/>
  <c r="I432" i="3" s="1"/>
  <c r="G431" i="3"/>
  <c r="I431" i="3" s="1"/>
  <c r="I430" i="3"/>
  <c r="J430" i="3" s="1"/>
  <c r="G429" i="3"/>
  <c r="I429" i="3" s="1"/>
  <c r="J429" i="3" s="1"/>
  <c r="G428" i="3"/>
  <c r="I427" i="3"/>
  <c r="J427" i="3" s="1"/>
  <c r="G426" i="3"/>
  <c r="I426" i="3" s="1"/>
  <c r="J426" i="3" s="1"/>
  <c r="G425" i="3"/>
  <c r="I425" i="3" s="1"/>
  <c r="I424" i="3"/>
  <c r="J424" i="3" s="1"/>
  <c r="G423" i="3"/>
  <c r="I423" i="3" s="1"/>
  <c r="J423" i="3" s="1"/>
  <c r="G422" i="3"/>
  <c r="I422" i="3" s="1"/>
  <c r="I421" i="3"/>
  <c r="J421" i="3" s="1"/>
  <c r="G420" i="3"/>
  <c r="I420" i="3" s="1"/>
  <c r="G419" i="3"/>
  <c r="I419" i="3" s="1"/>
  <c r="I418" i="3"/>
  <c r="J418" i="3" s="1"/>
  <c r="G417" i="3"/>
  <c r="I417" i="3" s="1"/>
  <c r="J417" i="3" s="1"/>
  <c r="G416" i="3"/>
  <c r="I415" i="3"/>
  <c r="J415" i="3" s="1"/>
  <c r="G414" i="3"/>
  <c r="I414" i="3" s="1"/>
  <c r="J414" i="3" s="1"/>
  <c r="G413" i="3"/>
  <c r="I412" i="3"/>
  <c r="J412" i="3" s="1"/>
  <c r="G411" i="3"/>
  <c r="I411" i="3" s="1"/>
  <c r="J411" i="3" s="1"/>
  <c r="G410" i="3"/>
  <c r="I410" i="3" s="1"/>
  <c r="I409" i="3"/>
  <c r="J409" i="3" s="1"/>
  <c r="G408" i="3"/>
  <c r="I408" i="3" s="1"/>
  <c r="G407" i="3"/>
  <c r="I407" i="3" s="1"/>
  <c r="I406" i="3"/>
  <c r="J406" i="3" s="1"/>
  <c r="G405" i="3"/>
  <c r="I405" i="3" s="1"/>
  <c r="J405" i="3" s="1"/>
  <c r="G404" i="3"/>
  <c r="G403" i="3"/>
  <c r="I402" i="3"/>
  <c r="J402" i="3" s="1"/>
  <c r="G401" i="3"/>
  <c r="I401" i="3" s="1"/>
  <c r="G400" i="3"/>
  <c r="I399" i="3"/>
  <c r="J399" i="3" s="1"/>
  <c r="G398" i="3"/>
  <c r="I398" i="3" s="1"/>
  <c r="G397" i="3"/>
  <c r="I396" i="3"/>
  <c r="J396" i="3" s="1"/>
  <c r="G395" i="3"/>
  <c r="G394" i="3"/>
  <c r="I393" i="3"/>
  <c r="J393" i="3" s="1"/>
  <c r="G392" i="3"/>
  <c r="G391" i="3"/>
  <c r="I390" i="3"/>
  <c r="J390" i="3" s="1"/>
  <c r="G389" i="3"/>
  <c r="I389" i="3" s="1"/>
  <c r="G388" i="3"/>
  <c r="I387" i="3"/>
  <c r="J387" i="3" s="1"/>
  <c r="G386" i="3"/>
  <c r="I386" i="3" s="1"/>
  <c r="G385" i="3"/>
  <c r="I384" i="3"/>
  <c r="J384" i="3" s="1"/>
  <c r="I383" i="3"/>
  <c r="J383" i="3" s="1"/>
  <c r="I382" i="3"/>
  <c r="I381" i="3"/>
  <c r="J381" i="3" s="1"/>
  <c r="I380" i="3"/>
  <c r="J380" i="3" s="1"/>
  <c r="I379" i="3"/>
  <c r="J379" i="3" s="1"/>
  <c r="G378" i="3"/>
  <c r="I378" i="3" s="1"/>
  <c r="J378" i="3" s="1"/>
  <c r="G377" i="3"/>
  <c r="I377" i="3" s="1"/>
  <c r="I376" i="3"/>
  <c r="J376" i="3" s="1"/>
  <c r="G375" i="3"/>
  <c r="I375" i="3" s="1"/>
  <c r="J375" i="3" s="1"/>
  <c r="G374" i="3"/>
  <c r="I374" i="3" s="1"/>
  <c r="I373" i="3"/>
  <c r="J373" i="3" s="1"/>
  <c r="G372" i="3"/>
  <c r="G371" i="3"/>
  <c r="I371" i="3" s="1"/>
  <c r="I370" i="3"/>
  <c r="J370" i="3" s="1"/>
  <c r="H369" i="3"/>
  <c r="I369" i="3" s="1"/>
  <c r="J369" i="3" s="1"/>
  <c r="H368" i="3"/>
  <c r="H367" i="3"/>
  <c r="I366" i="3"/>
  <c r="J366" i="3" s="1"/>
  <c r="G365" i="3"/>
  <c r="I364" i="3"/>
  <c r="J364" i="3" s="1"/>
  <c r="I363" i="3"/>
  <c r="J363" i="3" s="1"/>
  <c r="G362" i="3"/>
  <c r="G361" i="3"/>
  <c r="I361" i="3" s="1"/>
  <c r="J361" i="3" s="1"/>
  <c r="I360" i="3"/>
  <c r="J360" i="3" s="1"/>
  <c r="G359" i="3"/>
  <c r="I358" i="3"/>
  <c r="J358" i="3" s="1"/>
  <c r="I357" i="3"/>
  <c r="J357" i="3" s="1"/>
  <c r="G356" i="3"/>
  <c r="I356" i="3" s="1"/>
  <c r="J356" i="3" s="1"/>
  <c r="G355" i="3"/>
  <c r="I355" i="3" s="1"/>
  <c r="J355" i="3" s="1"/>
  <c r="I354" i="3"/>
  <c r="J354" i="3" s="1"/>
  <c r="G353" i="3"/>
  <c r="G352" i="3"/>
  <c r="I351" i="3"/>
  <c r="J351" i="3" s="1"/>
  <c r="G350" i="3"/>
  <c r="G349" i="3"/>
  <c r="I349" i="3" s="1"/>
  <c r="J349" i="3" s="1"/>
  <c r="I348" i="3"/>
  <c r="J348" i="3" s="1"/>
  <c r="G347" i="3"/>
  <c r="I347" i="3" s="1"/>
  <c r="J347" i="3" s="1"/>
  <c r="I346" i="3"/>
  <c r="J346" i="3" s="1"/>
  <c r="I345" i="3"/>
  <c r="J345" i="3" s="1"/>
  <c r="G344" i="3"/>
  <c r="I344" i="3" s="1"/>
  <c r="J344" i="3" s="1"/>
  <c r="G343" i="3"/>
  <c r="I342" i="3"/>
  <c r="J342" i="3" s="1"/>
  <c r="G341" i="3"/>
  <c r="I341" i="3" s="1"/>
  <c r="J341" i="3" s="1"/>
  <c r="I340" i="3"/>
  <c r="J340" i="3" s="1"/>
  <c r="I339" i="3"/>
  <c r="J339" i="3" s="1"/>
  <c r="G338" i="3"/>
  <c r="I338" i="3" s="1"/>
  <c r="G337" i="3"/>
  <c r="I336" i="3"/>
  <c r="J336" i="3" s="1"/>
  <c r="I335" i="3"/>
  <c r="J335" i="3" s="1"/>
  <c r="I334" i="3"/>
  <c r="J334" i="3" s="1"/>
  <c r="I333" i="3"/>
  <c r="J333" i="3" s="1"/>
  <c r="I332" i="3"/>
  <c r="J332" i="3" s="1"/>
  <c r="G331" i="3"/>
  <c r="I330" i="3"/>
  <c r="J330" i="3" s="1"/>
  <c r="I329" i="3"/>
  <c r="J329" i="3" s="1"/>
  <c r="G328" i="3"/>
  <c r="G327" i="3"/>
  <c r="I327" i="3" s="1"/>
  <c r="J327" i="3" s="1"/>
  <c r="I326" i="3"/>
  <c r="J326" i="3" s="1"/>
  <c r="G325" i="3"/>
  <c r="I324" i="3"/>
  <c r="J324" i="3" s="1"/>
  <c r="I323" i="3"/>
  <c r="J323" i="3" s="1"/>
  <c r="G322" i="3"/>
  <c r="G321" i="3"/>
  <c r="I321" i="3" s="1"/>
  <c r="J321" i="3" s="1"/>
  <c r="I320" i="3"/>
  <c r="J320" i="3" s="1"/>
  <c r="G319" i="3"/>
  <c r="I319" i="3" s="1"/>
  <c r="J319" i="3" s="1"/>
  <c r="G318" i="3"/>
  <c r="I318" i="3" s="1"/>
  <c r="J318" i="3" s="1"/>
  <c r="I317" i="3"/>
  <c r="J317" i="3" s="1"/>
  <c r="H316" i="3"/>
  <c r="I316" i="3" s="1"/>
  <c r="J316" i="3" s="1"/>
  <c r="H315" i="3"/>
  <c r="H314" i="3"/>
  <c r="I313" i="3"/>
  <c r="J313" i="3" s="1"/>
  <c r="G312" i="3"/>
  <c r="I312" i="3" s="1"/>
  <c r="J312" i="3" s="1"/>
  <c r="G311" i="3"/>
  <c r="I310" i="3"/>
  <c r="J310" i="3" s="1"/>
  <c r="G309" i="3"/>
  <c r="I309" i="3" s="1"/>
  <c r="J309" i="3" s="1"/>
  <c r="G308" i="3"/>
  <c r="I308" i="3" s="1"/>
  <c r="I307" i="3"/>
  <c r="J307" i="3" s="1"/>
  <c r="G306" i="3"/>
  <c r="I306" i="3" s="1"/>
  <c r="J306" i="3" s="1"/>
  <c r="G305" i="3"/>
  <c r="I305" i="3" s="1"/>
  <c r="I304" i="3"/>
  <c r="J304" i="3" s="1"/>
  <c r="G303" i="3"/>
  <c r="G302" i="3"/>
  <c r="I301" i="3"/>
  <c r="J301" i="3" s="1"/>
  <c r="G300" i="3"/>
  <c r="I300" i="3" s="1"/>
  <c r="J300" i="3" s="1"/>
  <c r="G299" i="3"/>
  <c r="I299" i="3" s="1"/>
  <c r="G298" i="3"/>
  <c r="I297" i="3"/>
  <c r="J297" i="3" s="1"/>
  <c r="G296" i="3"/>
  <c r="I295" i="3"/>
  <c r="J295" i="3" s="1"/>
  <c r="I294" i="3"/>
  <c r="J294" i="3" s="1"/>
  <c r="G293" i="3"/>
  <c r="G292" i="3"/>
  <c r="I292" i="3" s="1"/>
  <c r="I291" i="3"/>
  <c r="J291" i="3" s="1"/>
  <c r="G290" i="3"/>
  <c r="I289" i="3"/>
  <c r="J289" i="3" s="1"/>
  <c r="I288" i="3"/>
  <c r="J288" i="3" s="1"/>
  <c r="G287" i="3"/>
  <c r="I287" i="3" s="1"/>
  <c r="J287" i="3" s="1"/>
  <c r="G286" i="3"/>
  <c r="I286" i="3" s="1"/>
  <c r="J286" i="3" s="1"/>
  <c r="I285" i="3"/>
  <c r="J285" i="3" s="1"/>
  <c r="G284" i="3"/>
  <c r="G283" i="3"/>
  <c r="I282" i="3"/>
  <c r="J282" i="3" s="1"/>
  <c r="I281" i="3"/>
  <c r="J281" i="3" s="1"/>
  <c r="I280" i="3"/>
  <c r="J280" i="3" s="1"/>
  <c r="I279" i="3"/>
  <c r="J279" i="3" s="1"/>
  <c r="G278" i="3"/>
  <c r="I278" i="3" s="1"/>
  <c r="I277" i="3"/>
  <c r="J277" i="3" s="1"/>
  <c r="I276" i="3"/>
  <c r="J276" i="3" s="1"/>
  <c r="G275" i="3"/>
  <c r="G274" i="3"/>
  <c r="I273" i="3"/>
  <c r="J273" i="3" s="1"/>
  <c r="G272" i="3"/>
  <c r="I271" i="3"/>
  <c r="J271" i="3" s="1"/>
  <c r="I270" i="3"/>
  <c r="J270" i="3" s="1"/>
  <c r="G269" i="3"/>
  <c r="G268" i="3"/>
  <c r="I267" i="3"/>
  <c r="J267" i="3" s="1"/>
  <c r="G266" i="3"/>
  <c r="I266" i="3" s="1"/>
  <c r="G265" i="3"/>
  <c r="I264" i="3"/>
  <c r="J264" i="3" s="1"/>
  <c r="G263" i="3"/>
  <c r="G262" i="3"/>
  <c r="I262" i="3" s="1"/>
  <c r="J262" i="3" s="1"/>
  <c r="I261" i="3"/>
  <c r="J261" i="3" s="1"/>
  <c r="G260" i="3"/>
  <c r="I260" i="3" s="1"/>
  <c r="J260" i="3" s="1"/>
  <c r="I259" i="3"/>
  <c r="J259" i="3" s="1"/>
  <c r="I258" i="3"/>
  <c r="J258" i="3" s="1"/>
  <c r="G257" i="3"/>
  <c r="I257" i="3" s="1"/>
  <c r="J257" i="3" s="1"/>
  <c r="G256" i="3"/>
  <c r="I256" i="3" s="1"/>
  <c r="I255" i="3"/>
  <c r="J255" i="3" s="1"/>
  <c r="G254" i="3"/>
  <c r="I254" i="3" s="1"/>
  <c r="J254" i="3" s="1"/>
  <c r="G253" i="3"/>
  <c r="I253" i="3" s="1"/>
  <c r="I252" i="3"/>
  <c r="J252" i="3" s="1"/>
  <c r="G251" i="3"/>
  <c r="G250" i="3"/>
  <c r="I249" i="3"/>
  <c r="J249" i="3" s="1"/>
  <c r="H248" i="3"/>
  <c r="J248" i="3" s="1"/>
  <c r="H247" i="3"/>
  <c r="J247" i="3" s="1"/>
  <c r="H246" i="3"/>
  <c r="J246" i="3" s="1"/>
  <c r="J245" i="3"/>
  <c r="G244" i="3"/>
  <c r="J244" i="3" s="1"/>
  <c r="G243" i="3"/>
  <c r="J243" i="3" s="1"/>
  <c r="G242" i="3"/>
  <c r="J242" i="3" s="1"/>
  <c r="J241" i="3"/>
  <c r="G240" i="3"/>
  <c r="J240" i="3" s="1"/>
  <c r="G239" i="3"/>
  <c r="J239" i="3" s="1"/>
  <c r="G238" i="3"/>
  <c r="J238" i="3" s="1"/>
  <c r="J237" i="3"/>
  <c r="I236" i="3"/>
  <c r="J236" i="3" s="1"/>
  <c r="I235" i="3"/>
  <c r="J235" i="3" s="1"/>
  <c r="I234" i="3"/>
  <c r="J234" i="3" s="1"/>
  <c r="I233" i="3"/>
  <c r="J233" i="3" s="1"/>
  <c r="I232" i="3"/>
  <c r="J232" i="3" s="1"/>
  <c r="I231" i="3"/>
  <c r="J231" i="3" s="1"/>
  <c r="I230" i="3"/>
  <c r="J230" i="3" s="1"/>
  <c r="I229" i="3"/>
  <c r="J229" i="3" s="1"/>
  <c r="H228" i="3"/>
  <c r="I228" i="3" s="1"/>
  <c r="J228" i="3" s="1"/>
  <c r="H227" i="3"/>
  <c r="H226" i="3"/>
  <c r="I226" i="3" s="1"/>
  <c r="I225" i="3"/>
  <c r="J225" i="3" s="1"/>
  <c r="H224" i="3"/>
  <c r="I224" i="3" s="1"/>
  <c r="J224" i="3" s="1"/>
  <c r="H223" i="3"/>
  <c r="I223" i="3" s="1"/>
  <c r="H222" i="3"/>
  <c r="I222" i="3" s="1"/>
  <c r="I221" i="3"/>
  <c r="J221" i="3" s="1"/>
  <c r="G220" i="3"/>
  <c r="I220" i="3" s="1"/>
  <c r="G219" i="3"/>
  <c r="I219" i="3" s="1"/>
  <c r="I218" i="3"/>
  <c r="J218" i="3" s="1"/>
  <c r="G217" i="3"/>
  <c r="G216" i="3"/>
  <c r="I216" i="3" s="1"/>
  <c r="J216" i="3" s="1"/>
  <c r="I215" i="3"/>
  <c r="J215" i="3" s="1"/>
  <c r="G214" i="3"/>
  <c r="I214" i="3" s="1"/>
  <c r="G213" i="3"/>
  <c r="I213" i="3" s="1"/>
  <c r="I212" i="3"/>
  <c r="J212" i="3" s="1"/>
  <c r="G211" i="3"/>
  <c r="G210" i="3"/>
  <c r="I210" i="3" s="1"/>
  <c r="I209" i="3"/>
  <c r="J209" i="3" s="1"/>
  <c r="G208" i="3"/>
  <c r="G207" i="3"/>
  <c r="I207" i="3" s="1"/>
  <c r="I206" i="3"/>
  <c r="J206" i="3" s="1"/>
  <c r="G205" i="3"/>
  <c r="G204" i="3"/>
  <c r="I204" i="3" s="1"/>
  <c r="I203" i="3"/>
  <c r="J203" i="3" s="1"/>
  <c r="G202" i="3"/>
  <c r="G201" i="3"/>
  <c r="I201" i="3" s="1"/>
  <c r="J201" i="3" s="1"/>
  <c r="I200" i="3"/>
  <c r="J200" i="3" s="1"/>
  <c r="G199" i="3"/>
  <c r="G198" i="3"/>
  <c r="I198" i="3" s="1"/>
  <c r="J198" i="3" s="1"/>
  <c r="I197" i="3"/>
  <c r="J197" i="3" s="1"/>
  <c r="G196" i="3"/>
  <c r="G195" i="3"/>
  <c r="I195" i="3" s="1"/>
  <c r="J195" i="3" s="1"/>
  <c r="I194" i="3"/>
  <c r="J194" i="3" s="1"/>
  <c r="G193" i="3"/>
  <c r="G192" i="3"/>
  <c r="I192" i="3" s="1"/>
  <c r="J192" i="3" s="1"/>
  <c r="I191" i="3"/>
  <c r="J191" i="3" s="1"/>
  <c r="G190" i="3"/>
  <c r="G189" i="3"/>
  <c r="I188" i="3"/>
  <c r="J188" i="3" s="1"/>
  <c r="G187" i="3"/>
  <c r="G186" i="3"/>
  <c r="I186" i="3" s="1"/>
  <c r="J186" i="3" s="1"/>
  <c r="I185" i="3"/>
  <c r="J185" i="3" s="1"/>
  <c r="H184" i="3"/>
  <c r="I183" i="3"/>
  <c r="J183" i="3" s="1"/>
  <c r="I182" i="3"/>
  <c r="J182" i="3" s="1"/>
  <c r="H181" i="3"/>
  <c r="I181" i="3" s="1"/>
  <c r="J181" i="3" s="1"/>
  <c r="H180" i="3"/>
  <c r="I180" i="3" s="1"/>
  <c r="J180" i="3" s="1"/>
  <c r="I179" i="3"/>
  <c r="J179" i="3" s="1"/>
  <c r="H178" i="3"/>
  <c r="I178" i="3" s="1"/>
  <c r="J178" i="3" s="1"/>
  <c r="H177" i="3"/>
  <c r="I177" i="3" s="1"/>
  <c r="J177" i="3" s="1"/>
  <c r="H176" i="3"/>
  <c r="I176" i="3" s="1"/>
  <c r="I175" i="3"/>
  <c r="J175" i="3" s="1"/>
  <c r="G174" i="3"/>
  <c r="I174" i="3" s="1"/>
  <c r="J174" i="3" s="1"/>
  <c r="G173" i="3"/>
  <c r="I173" i="3" s="1"/>
  <c r="I172" i="3"/>
  <c r="J172" i="3" s="1"/>
  <c r="G171" i="3"/>
  <c r="I171" i="3" s="1"/>
  <c r="J171" i="3" s="1"/>
  <c r="G170" i="3"/>
  <c r="I170" i="3" s="1"/>
  <c r="I169" i="3"/>
  <c r="J169" i="3" s="1"/>
  <c r="G168" i="3"/>
  <c r="I168" i="3" s="1"/>
  <c r="J168" i="3" s="1"/>
  <c r="G167" i="3"/>
  <c r="I167" i="3" s="1"/>
  <c r="I166" i="3"/>
  <c r="J166" i="3" s="1"/>
  <c r="H165" i="3"/>
  <c r="I165" i="3" s="1"/>
  <c r="J165" i="3" s="1"/>
  <c r="H164" i="3"/>
  <c r="H163" i="3"/>
  <c r="I162" i="3"/>
  <c r="J162" i="3" s="1"/>
  <c r="I161" i="3"/>
  <c r="J161" i="3" s="1"/>
  <c r="I160" i="3"/>
  <c r="J160" i="3" s="1"/>
  <c r="I159" i="3"/>
  <c r="J159" i="3" s="1"/>
  <c r="I158" i="3"/>
  <c r="J158" i="3" s="1"/>
  <c r="I157" i="3"/>
  <c r="J157" i="3" s="1"/>
  <c r="I156" i="3"/>
  <c r="J156" i="3" s="1"/>
  <c r="I155" i="3"/>
  <c r="J155" i="3" s="1"/>
  <c r="I154" i="3"/>
  <c r="J154" i="3" s="1"/>
  <c r="I153" i="3"/>
  <c r="J153" i="3" s="1"/>
  <c r="I152" i="3"/>
  <c r="J152" i="3" s="1"/>
  <c r="I151" i="3"/>
  <c r="J151" i="3" s="1"/>
  <c r="I150" i="3"/>
  <c r="J150" i="3" s="1"/>
  <c r="I149" i="3"/>
  <c r="J149" i="3" s="1"/>
  <c r="I148" i="3"/>
  <c r="J148" i="3" s="1"/>
  <c r="I147" i="3"/>
  <c r="J147" i="3" s="1"/>
  <c r="I146" i="3"/>
  <c r="J146" i="3" s="1"/>
  <c r="I145" i="3"/>
  <c r="J145" i="3" s="1"/>
  <c r="I144" i="3"/>
  <c r="J144" i="3" s="1"/>
  <c r="I143" i="3"/>
  <c r="J143" i="3" s="1"/>
  <c r="I142" i="3"/>
  <c r="J142" i="3" s="1"/>
  <c r="I141" i="3"/>
  <c r="J141" i="3" s="1"/>
  <c r="I140" i="3"/>
  <c r="J140" i="3" s="1"/>
  <c r="I139" i="3"/>
  <c r="J139" i="3" s="1"/>
  <c r="I138" i="3"/>
  <c r="J138" i="3" s="1"/>
  <c r="I137" i="3"/>
  <c r="J137" i="3" s="1"/>
  <c r="I136" i="3"/>
  <c r="J136" i="3" s="1"/>
  <c r="I135" i="3"/>
  <c r="J135" i="3" s="1"/>
  <c r="I134" i="3"/>
  <c r="J134" i="3" s="1"/>
  <c r="I133" i="3"/>
  <c r="J133" i="3" s="1"/>
  <c r="I132" i="3"/>
  <c r="J132" i="3" s="1"/>
  <c r="I131" i="3"/>
  <c r="J131" i="3" s="1"/>
  <c r="I130" i="3"/>
  <c r="J130" i="3" s="1"/>
  <c r="I129" i="3"/>
  <c r="J129" i="3" s="1"/>
  <c r="I128" i="3"/>
  <c r="J128" i="3" s="1"/>
  <c r="I127" i="3"/>
  <c r="J127" i="3" s="1"/>
  <c r="I126" i="3"/>
  <c r="J126" i="3" s="1"/>
  <c r="I125" i="3"/>
  <c r="J125" i="3" s="1"/>
  <c r="I124" i="3"/>
  <c r="J124" i="3" s="1"/>
  <c r="I123" i="3"/>
  <c r="J123" i="3" s="1"/>
  <c r="I122" i="3"/>
  <c r="J122" i="3" s="1"/>
  <c r="I121" i="3"/>
  <c r="J121" i="3" s="1"/>
  <c r="I120" i="3"/>
  <c r="J120" i="3" s="1"/>
  <c r="I119" i="3"/>
  <c r="J119" i="3" s="1"/>
  <c r="I118" i="3"/>
  <c r="J118" i="3" s="1"/>
  <c r="I117" i="3"/>
  <c r="J117" i="3" s="1"/>
  <c r="I116" i="3"/>
  <c r="J116" i="3" s="1"/>
  <c r="I115" i="3"/>
  <c r="J115" i="3" s="1"/>
  <c r="I114" i="3"/>
  <c r="J114" i="3" s="1"/>
  <c r="I113" i="3"/>
  <c r="J113" i="3" s="1"/>
  <c r="I112" i="3"/>
  <c r="J112" i="3" s="1"/>
  <c r="I111" i="3"/>
  <c r="J111" i="3" s="1"/>
  <c r="I110" i="3"/>
  <c r="J110" i="3" s="1"/>
  <c r="I109" i="3"/>
  <c r="J109" i="3" s="1"/>
  <c r="I108" i="3"/>
  <c r="J108" i="3" s="1"/>
  <c r="I107" i="3"/>
  <c r="J107" i="3" s="1"/>
  <c r="I106" i="3"/>
  <c r="J106" i="3" s="1"/>
  <c r="I105" i="3"/>
  <c r="J105" i="3" s="1"/>
  <c r="I104" i="3"/>
  <c r="J104" i="3" s="1"/>
  <c r="I103" i="3"/>
  <c r="J103" i="3" s="1"/>
  <c r="I102" i="3"/>
  <c r="J102" i="3" s="1"/>
  <c r="I101" i="3"/>
  <c r="J101" i="3" s="1"/>
  <c r="I100" i="3"/>
  <c r="J100" i="3" s="1"/>
  <c r="I99" i="3"/>
  <c r="J99" i="3" s="1"/>
  <c r="I98" i="3"/>
  <c r="J98" i="3" s="1"/>
  <c r="I97" i="3"/>
  <c r="J97" i="3" s="1"/>
  <c r="I96" i="3"/>
  <c r="J96" i="3" s="1"/>
  <c r="I95" i="3"/>
  <c r="J95" i="3" s="1"/>
  <c r="I94" i="3"/>
  <c r="J94" i="3" s="1"/>
  <c r="I93" i="3"/>
  <c r="J93" i="3" s="1"/>
  <c r="I92" i="3"/>
  <c r="J92" i="3" s="1"/>
  <c r="I91" i="3"/>
  <c r="J91" i="3" s="1"/>
  <c r="I90" i="3"/>
  <c r="J90" i="3" s="1"/>
  <c r="I89" i="3"/>
  <c r="J89" i="3" s="1"/>
  <c r="I88" i="3"/>
  <c r="J88" i="3" s="1"/>
  <c r="I87" i="3"/>
  <c r="J87" i="3" s="1"/>
  <c r="I86" i="3"/>
  <c r="J86" i="3" s="1"/>
  <c r="I85" i="3"/>
  <c r="J85" i="3" s="1"/>
  <c r="I84" i="3"/>
  <c r="J84" i="3" s="1"/>
  <c r="I83" i="3"/>
  <c r="J83" i="3" s="1"/>
  <c r="I82" i="3"/>
  <c r="J82" i="3" s="1"/>
  <c r="I81" i="3"/>
  <c r="J81" i="3" s="1"/>
  <c r="I80" i="3"/>
  <c r="J80" i="3" s="1"/>
  <c r="I79" i="3"/>
  <c r="J79" i="3" s="1"/>
  <c r="I78" i="3"/>
  <c r="J78" i="3" s="1"/>
  <c r="I77" i="3"/>
  <c r="J77" i="3" s="1"/>
  <c r="I76" i="3"/>
  <c r="J76" i="3" s="1"/>
  <c r="I75" i="3"/>
  <c r="J75" i="3" s="1"/>
  <c r="I65" i="3"/>
  <c r="I64" i="3"/>
  <c r="I63" i="3"/>
  <c r="I62" i="3"/>
  <c r="I61" i="3"/>
  <c r="I60" i="3"/>
  <c r="I59" i="3"/>
  <c r="I58" i="3"/>
  <c r="I57" i="3"/>
  <c r="I56" i="3"/>
  <c r="I55" i="3"/>
  <c r="I54" i="3"/>
  <c r="I53" i="3"/>
  <c r="I52" i="3"/>
  <c r="I51" i="3"/>
  <c r="I50" i="3"/>
  <c r="I49" i="3"/>
  <c r="I48" i="3"/>
  <c r="J48" i="3" s="1"/>
  <c r="G47" i="3"/>
  <c r="I47" i="3" s="1"/>
  <c r="J47" i="3" s="1"/>
  <c r="G46" i="3"/>
  <c r="I46" i="3" s="1"/>
  <c r="I45" i="3"/>
  <c r="J45" i="3" s="1"/>
  <c r="G44" i="3"/>
  <c r="I44" i="3" s="1"/>
  <c r="J44" i="3" s="1"/>
  <c r="G43" i="3"/>
  <c r="I42" i="3"/>
  <c r="J42" i="3" s="1"/>
  <c r="H41" i="3"/>
  <c r="I41" i="3" s="1"/>
  <c r="J41" i="3" s="1"/>
  <c r="H40" i="3"/>
  <c r="I40" i="3" s="1"/>
  <c r="H39" i="3"/>
  <c r="I38" i="3"/>
  <c r="J38" i="3" s="1"/>
  <c r="H37" i="3"/>
  <c r="I37" i="3" s="1"/>
  <c r="H36" i="3"/>
  <c r="H35" i="3"/>
  <c r="I35" i="3" s="1"/>
  <c r="J35" i="3" s="1"/>
  <c r="I34" i="3"/>
  <c r="J34" i="3" s="1"/>
  <c r="H33" i="3"/>
  <c r="H32" i="3"/>
  <c r="I32" i="3" s="1"/>
  <c r="J32" i="3" s="1"/>
  <c r="H31" i="3"/>
  <c r="I31" i="3" s="1"/>
  <c r="J31" i="3" s="1"/>
  <c r="I30" i="3"/>
  <c r="J30" i="3" s="1"/>
  <c r="H29" i="3"/>
  <c r="I29" i="3" s="1"/>
  <c r="J29" i="3" s="1"/>
  <c r="I28" i="3"/>
  <c r="J28" i="3" s="1"/>
  <c r="I27" i="3"/>
  <c r="J27" i="3" s="1"/>
  <c r="H26" i="3"/>
  <c r="I26" i="3" s="1"/>
  <c r="J26" i="3" s="1"/>
  <c r="H25" i="3"/>
  <c r="I24" i="3"/>
  <c r="J24" i="3" s="1"/>
  <c r="G23" i="3"/>
  <c r="I23" i="3" s="1"/>
  <c r="J23" i="3" s="1"/>
  <c r="G22" i="3"/>
  <c r="I21" i="3"/>
  <c r="J21" i="3" s="1"/>
  <c r="G20" i="3"/>
  <c r="I20" i="3" s="1"/>
  <c r="J20" i="3" s="1"/>
  <c r="G19" i="3"/>
  <c r="I19" i="3" s="1"/>
  <c r="I18" i="3"/>
  <c r="J18" i="3" s="1"/>
  <c r="G17" i="3"/>
  <c r="I17" i="3" s="1"/>
  <c r="J17" i="3" s="1"/>
  <c r="G16" i="3"/>
  <c r="G15" i="3"/>
  <c r="I14" i="3"/>
  <c r="J14" i="3" s="1"/>
  <c r="G13" i="3"/>
  <c r="I13" i="3" s="1"/>
  <c r="G12" i="3"/>
  <c r="I11" i="3"/>
  <c r="J11" i="3" s="1"/>
  <c r="G10" i="3"/>
  <c r="I10" i="3" s="1"/>
  <c r="G9" i="3"/>
  <c r="I8" i="3"/>
  <c r="J8" i="3" s="1"/>
  <c r="G7" i="3"/>
  <c r="G6" i="3"/>
  <c r="I5" i="3"/>
  <c r="J5" i="3" s="1"/>
  <c r="G4" i="3"/>
  <c r="I4" i="3" s="1"/>
  <c r="G3" i="3"/>
  <c r="I2" i="3"/>
  <c r="J2" i="3" s="1"/>
  <c r="I66" i="2"/>
  <c r="J66" i="2" s="1"/>
  <c r="I67" i="2"/>
  <c r="J67" i="2" s="1"/>
  <c r="I68" i="2"/>
  <c r="J68" i="2" s="1"/>
  <c r="I69" i="2"/>
  <c r="J69" i="2" s="1"/>
  <c r="I70" i="2"/>
  <c r="J70" i="2" s="1"/>
  <c r="I71" i="2"/>
  <c r="J71" i="2" s="1"/>
  <c r="I72" i="2"/>
  <c r="J72" i="2" s="1"/>
  <c r="I73" i="2"/>
  <c r="J73" i="2" s="1"/>
  <c r="I57" i="2"/>
  <c r="J57" i="2" s="1"/>
  <c r="I58" i="2"/>
  <c r="J58" i="2" s="1"/>
  <c r="I59" i="2"/>
  <c r="J59" i="2" s="1"/>
  <c r="I60" i="2"/>
  <c r="J60" i="2" s="1"/>
  <c r="I61" i="2"/>
  <c r="J61" i="2" s="1"/>
  <c r="I62" i="2"/>
  <c r="J62" i="2" s="1"/>
  <c r="I63" i="2"/>
  <c r="J63" i="2" s="1"/>
  <c r="I64" i="2"/>
  <c r="J64" i="2" s="1"/>
  <c r="J1333" i="3" l="1"/>
  <c r="J662" i="3"/>
  <c r="J1298" i="3"/>
  <c r="J1408" i="3"/>
  <c r="J523" i="3"/>
  <c r="J536" i="3"/>
  <c r="J616" i="3"/>
  <c r="J622" i="3"/>
  <c r="J432" i="3"/>
  <c r="J619" i="3"/>
  <c r="J1300" i="3"/>
  <c r="J664" i="3"/>
  <c r="J1493" i="3"/>
  <c r="J1365" i="3"/>
  <c r="J1570" i="3"/>
  <c r="J1596" i="3"/>
  <c r="J730" i="3"/>
  <c r="J737" i="3"/>
  <c r="XFD1019" i="3"/>
  <c r="J1497" i="3"/>
  <c r="J540" i="3"/>
  <c r="J1471" i="3"/>
  <c r="I1525" i="3"/>
  <c r="J1525" i="3" s="1"/>
  <c r="J1549" i="3"/>
  <c r="J1574" i="3"/>
  <c r="J408" i="3"/>
  <c r="J458" i="3"/>
  <c r="I608" i="3"/>
  <c r="J608" i="3" s="1"/>
  <c r="I274" i="3"/>
  <c r="J274" i="3" s="1"/>
  <c r="J476" i="3"/>
  <c r="J580" i="3"/>
  <c r="J583" i="3"/>
  <c r="J597" i="3"/>
  <c r="J665" i="3"/>
  <c r="J491" i="3"/>
  <c r="J518" i="3"/>
  <c r="J719" i="3"/>
  <c r="I269" i="3"/>
  <c r="J269" i="3" s="1"/>
  <c r="J420" i="3"/>
  <c r="I438" i="3"/>
  <c r="J438" i="3" s="1"/>
  <c r="J537" i="3"/>
  <c r="XFD1023" i="3"/>
  <c r="J551" i="3"/>
  <c r="J292" i="3"/>
  <c r="I189" i="3"/>
  <c r="J189" i="3" s="1"/>
  <c r="J222" i="3"/>
  <c r="J266" i="3"/>
  <c r="I268" i="3"/>
  <c r="J268" i="3" s="1"/>
  <c r="I353" i="3"/>
  <c r="J353" i="3" s="1"/>
  <c r="I372" i="3"/>
  <c r="J372" i="3" s="1"/>
  <c r="I455" i="3"/>
  <c r="J455" i="3" s="1"/>
  <c r="J512" i="3"/>
  <c r="I650" i="3"/>
  <c r="J650" i="3" s="1"/>
  <c r="J670" i="3"/>
  <c r="J1367" i="3"/>
  <c r="I1513" i="3"/>
  <c r="J1513" i="3" s="1"/>
  <c r="I1540" i="3"/>
  <c r="J1540" i="3" s="1"/>
  <c r="I1583" i="3"/>
  <c r="J1583" i="3" s="1"/>
  <c r="I1443" i="3"/>
  <c r="J1443" i="3" s="1"/>
  <c r="I251" i="3"/>
  <c r="J251" i="3" s="1"/>
  <c r="I263" i="3"/>
  <c r="J263" i="3" s="1"/>
  <c r="I265" i="3"/>
  <c r="J265" i="3" s="1"/>
  <c r="I284" i="3"/>
  <c r="J284" i="3" s="1"/>
  <c r="I303" i="3"/>
  <c r="J303" i="3" s="1"/>
  <c r="I315" i="3"/>
  <c r="J315" i="3" s="1"/>
  <c r="I322" i="3"/>
  <c r="J322" i="3" s="1"/>
  <c r="I350" i="3"/>
  <c r="J350" i="3" s="1"/>
  <c r="I352" i="3"/>
  <c r="J352" i="3" s="1"/>
  <c r="J435" i="3"/>
  <c r="J454" i="3"/>
  <c r="J457" i="3"/>
  <c r="J499" i="3"/>
  <c r="I555" i="3"/>
  <c r="J555" i="3" s="1"/>
  <c r="I586" i="3"/>
  <c r="J586" i="3" s="1"/>
  <c r="I743" i="3"/>
  <c r="J743" i="3" s="1"/>
  <c r="I1478" i="3"/>
  <c r="J1478" i="3" s="1"/>
  <c r="J214" i="3"/>
  <c r="I283" i="3"/>
  <c r="J283" i="3" s="1"/>
  <c r="I549" i="3"/>
  <c r="J549" i="3" s="1"/>
  <c r="I716" i="3"/>
  <c r="J716" i="3" s="1"/>
  <c r="I592" i="3"/>
  <c r="J592" i="3" s="1"/>
  <c r="I603" i="3"/>
  <c r="J603" i="3" s="1"/>
  <c r="I746" i="3"/>
  <c r="J746" i="3" s="1"/>
  <c r="I769" i="3"/>
  <c r="J769" i="3" s="1"/>
  <c r="H1772" i="3"/>
  <c r="J256" i="3"/>
  <c r="J441" i="3"/>
  <c r="J488" i="3"/>
  <c r="I543" i="3"/>
  <c r="J543" i="3" s="1"/>
  <c r="J624" i="3"/>
  <c r="J656" i="3"/>
  <c r="J749" i="3"/>
  <c r="I1348" i="3"/>
  <c r="J1348" i="3" s="1"/>
  <c r="I1325" i="3"/>
  <c r="J1325" i="3" s="1"/>
  <c r="J727" i="3"/>
  <c r="I1322" i="3"/>
  <c r="J1322" i="3" s="1"/>
  <c r="I1313" i="3"/>
  <c r="J1313" i="3" s="1"/>
  <c r="I1332" i="3"/>
  <c r="J1332" i="3" s="1"/>
  <c r="I1426" i="3"/>
  <c r="J1426" i="3" s="1"/>
  <c r="I1543" i="3"/>
  <c r="J1543" i="3" s="1"/>
  <c r="J1323" i="3"/>
  <c r="J1326" i="3"/>
  <c r="I1393" i="3"/>
  <c r="J1393" i="3" s="1"/>
  <c r="I1441" i="3"/>
  <c r="J1441" i="3" s="1"/>
  <c r="I1470" i="3"/>
  <c r="J1470" i="3" s="1"/>
  <c r="I1496" i="3"/>
  <c r="J1496" i="3" s="1"/>
  <c r="I1535" i="3"/>
  <c r="J1535" i="3" s="1"/>
  <c r="I1558" i="3"/>
  <c r="J1558" i="3" s="1"/>
  <c r="I1595" i="3"/>
  <c r="J1595" i="3" s="1"/>
  <c r="I1604" i="3"/>
  <c r="J1604" i="3" s="1"/>
  <c r="I1356" i="3"/>
  <c r="J1356" i="3" s="1"/>
  <c r="I1376" i="3"/>
  <c r="J1376" i="3" s="1"/>
  <c r="I1398" i="3"/>
  <c r="J1398" i="3" s="1"/>
  <c r="I1431" i="3"/>
  <c r="J1431" i="3" s="1"/>
  <c r="I1460" i="3"/>
  <c r="J1460" i="3" s="1"/>
  <c r="I1464" i="3"/>
  <c r="J1464" i="3" s="1"/>
  <c r="I1481" i="3"/>
  <c r="J1481" i="3" s="1"/>
  <c r="I1503" i="3"/>
  <c r="J1503" i="3" s="1"/>
  <c r="I1512" i="3"/>
  <c r="J1512" i="3" s="1"/>
  <c r="I1342" i="3"/>
  <c r="J1342" i="3" s="1"/>
  <c r="I1355" i="3"/>
  <c r="J1355" i="3" s="1"/>
  <c r="I1361" i="3"/>
  <c r="J1361" i="3" s="1"/>
  <c r="I1387" i="3"/>
  <c r="J1387" i="3" s="1"/>
  <c r="I1405" i="3"/>
  <c r="J1405" i="3" s="1"/>
  <c r="I1420" i="3"/>
  <c r="J1420" i="3" s="1"/>
  <c r="I1477" i="3"/>
  <c r="J1477" i="3" s="1"/>
  <c r="I1490" i="3"/>
  <c r="J1490" i="3" s="1"/>
  <c r="J1494" i="3"/>
  <c r="I1522" i="3"/>
  <c r="J1522" i="3" s="1"/>
  <c r="I1534" i="3"/>
  <c r="J1534" i="3" s="1"/>
  <c r="I1550" i="3"/>
  <c r="J1550" i="3" s="1"/>
  <c r="I1557" i="3"/>
  <c r="J1557" i="3" s="1"/>
  <c r="J1626" i="3"/>
  <c r="J1639" i="3"/>
  <c r="J1651" i="3"/>
  <c r="J1654" i="3"/>
  <c r="I1338" i="3"/>
  <c r="J1338" i="3" s="1"/>
  <c r="I1392" i="3"/>
  <c r="J1392" i="3" s="1"/>
  <c r="I1416" i="3"/>
  <c r="J1416" i="3" s="1"/>
  <c r="I1440" i="3"/>
  <c r="J1440" i="3" s="1"/>
  <c r="J1454" i="3"/>
  <c r="J1463" i="3"/>
  <c r="J1475" i="3"/>
  <c r="J1561" i="3"/>
  <c r="I367" i="3"/>
  <c r="J367" i="3" s="1"/>
  <c r="I1314" i="3"/>
  <c r="J1314" i="3" s="1"/>
  <c r="I1318" i="3"/>
  <c r="J1318" i="3" s="1"/>
  <c r="I1388" i="3"/>
  <c r="J1388" i="3" s="1"/>
  <c r="I1400" i="3"/>
  <c r="J1400" i="3" s="1"/>
  <c r="I1433" i="3"/>
  <c r="J1433" i="3" s="1"/>
  <c r="I1436" i="3"/>
  <c r="J1436" i="3" s="1"/>
  <c r="I1489" i="3"/>
  <c r="J1489" i="3" s="1"/>
  <c r="I1551" i="3"/>
  <c r="J1551" i="3" s="1"/>
  <c r="I1556" i="3"/>
  <c r="J1556" i="3" s="1"/>
  <c r="I1581" i="3"/>
  <c r="J1581" i="3" s="1"/>
  <c r="I1628" i="3"/>
  <c r="J1628" i="3" s="1"/>
  <c r="I275" i="3"/>
  <c r="J275" i="3" s="1"/>
  <c r="I394" i="3"/>
  <c r="J394" i="3" s="1"/>
  <c r="I464" i="3"/>
  <c r="J464" i="3" s="1"/>
  <c r="I524" i="3"/>
  <c r="J524" i="3" s="1"/>
  <c r="I668" i="3"/>
  <c r="J668" i="3" s="1"/>
  <c r="I7" i="3"/>
  <c r="J7" i="3" s="1"/>
  <c r="I298" i="3"/>
  <c r="J298" i="3" s="1"/>
  <c r="I442" i="3"/>
  <c r="J442" i="3" s="1"/>
  <c r="I500" i="3"/>
  <c r="J500" i="3" s="1"/>
  <c r="I609" i="3"/>
  <c r="J609" i="3" s="1"/>
  <c r="I615" i="3"/>
  <c r="J615" i="3" s="1"/>
  <c r="I635" i="3"/>
  <c r="J635" i="3" s="1"/>
  <c r="G1772" i="3"/>
  <c r="I16" i="3"/>
  <c r="J16" i="3" s="1"/>
  <c r="I22" i="3"/>
  <c r="J22" i="3" s="1"/>
  <c r="I25" i="3"/>
  <c r="I43" i="3"/>
  <c r="J43" i="3" s="1"/>
  <c r="I164" i="3"/>
  <c r="J164" i="3" s="1"/>
  <c r="I205" i="3"/>
  <c r="J205" i="3" s="1"/>
  <c r="J213" i="3"/>
  <c r="I217" i="3"/>
  <c r="J217" i="3" s="1"/>
  <c r="I290" i="3"/>
  <c r="J290" i="3" s="1"/>
  <c r="I296" i="3"/>
  <c r="J296" i="3" s="1"/>
  <c r="I314" i="3"/>
  <c r="J314" i="3" s="1"/>
  <c r="I325" i="3"/>
  <c r="J325" i="3" s="1"/>
  <c r="I331" i="3"/>
  <c r="J331" i="3" s="1"/>
  <c r="I385" i="3"/>
  <c r="J385" i="3" s="1"/>
  <c r="I416" i="3"/>
  <c r="J416" i="3" s="1"/>
  <c r="I447" i="3"/>
  <c r="J447" i="3" s="1"/>
  <c r="I469" i="3"/>
  <c r="J469" i="3" s="1"/>
  <c r="I527" i="3"/>
  <c r="J527" i="3" s="1"/>
  <c r="I534" i="3"/>
  <c r="J534" i="3" s="1"/>
  <c r="I593" i="3"/>
  <c r="J593" i="3" s="1"/>
  <c r="I596" i="3"/>
  <c r="J596" i="3" s="1"/>
  <c r="I3" i="3"/>
  <c r="J3" i="3" s="1"/>
  <c r="J4" i="3"/>
  <c r="I6" i="3"/>
  <c r="J6" i="3" s="1"/>
  <c r="I9" i="3"/>
  <c r="J9" i="3" s="1"/>
  <c r="J10" i="3"/>
  <c r="I12" i="3"/>
  <c r="J12" i="3" s="1"/>
  <c r="J13" i="3"/>
  <c r="I15" i="3"/>
  <c r="J15" i="3" s="1"/>
  <c r="J19" i="3"/>
  <c r="J25" i="3"/>
  <c r="I33" i="3"/>
  <c r="J33" i="3" s="1"/>
  <c r="I36" i="3"/>
  <c r="J36" i="3" s="1"/>
  <c r="J37" i="3"/>
  <c r="I39" i="3"/>
  <c r="J39" i="3" s="1"/>
  <c r="J40" i="3"/>
  <c r="J46" i="3"/>
  <c r="I163" i="3"/>
  <c r="J163" i="3" s="1"/>
  <c r="J167" i="3"/>
  <c r="J170" i="3"/>
  <c r="J173" i="3"/>
  <c r="J176" i="3"/>
  <c r="I184" i="3"/>
  <c r="J184" i="3" s="1"/>
  <c r="I187" i="3"/>
  <c r="J187" i="3" s="1"/>
  <c r="I190" i="3"/>
  <c r="J190" i="3" s="1"/>
  <c r="I193" i="3"/>
  <c r="J193" i="3" s="1"/>
  <c r="I196" i="3"/>
  <c r="J196" i="3" s="1"/>
  <c r="I199" i="3"/>
  <c r="J199" i="3" s="1"/>
  <c r="I202" i="3"/>
  <c r="J202" i="3" s="1"/>
  <c r="J220" i="3"/>
  <c r="I227" i="3"/>
  <c r="J227" i="3" s="1"/>
  <c r="I272" i="3"/>
  <c r="J272" i="3" s="1"/>
  <c r="J308" i="3"/>
  <c r="I311" i="3"/>
  <c r="J311" i="3" s="1"/>
  <c r="I337" i="3"/>
  <c r="J337" i="3" s="1"/>
  <c r="I343" i="3"/>
  <c r="J343" i="3" s="1"/>
  <c r="I368" i="3"/>
  <c r="J368" i="3" s="1"/>
  <c r="J377" i="3"/>
  <c r="J386" i="3"/>
  <c r="I388" i="3"/>
  <c r="J388" i="3" s="1"/>
  <c r="I395" i="3"/>
  <c r="J395" i="3" s="1"/>
  <c r="J398" i="3"/>
  <c r="I400" i="3"/>
  <c r="J400" i="3" s="1"/>
  <c r="J410" i="3"/>
  <c r="I413" i="3"/>
  <c r="J413" i="3" s="1"/>
  <c r="J422" i="3"/>
  <c r="I439" i="3"/>
  <c r="J439" i="3" s="1"/>
  <c r="J448" i="3"/>
  <c r="I461" i="3"/>
  <c r="J461" i="3" s="1"/>
  <c r="I467" i="3"/>
  <c r="J467" i="3" s="1"/>
  <c r="J470" i="3"/>
  <c r="I497" i="3"/>
  <c r="J497" i="3" s="1"/>
  <c r="I521" i="3"/>
  <c r="J521" i="3" s="1"/>
  <c r="I530" i="3"/>
  <c r="J530" i="3" s="1"/>
  <c r="J644" i="3"/>
  <c r="I646" i="3"/>
  <c r="J646" i="3" s="1"/>
  <c r="J223" i="3"/>
  <c r="J371" i="3"/>
  <c r="J511" i="3"/>
  <c r="J207" i="3"/>
  <c r="I211" i="3"/>
  <c r="J211" i="3" s="1"/>
  <c r="J219" i="3"/>
  <c r="I250" i="3"/>
  <c r="J250" i="3" s="1"/>
  <c r="J278" i="3"/>
  <c r="J299" i="3"/>
  <c r="I302" i="3"/>
  <c r="J302" i="3" s="1"/>
  <c r="I359" i="3"/>
  <c r="J359" i="3" s="1"/>
  <c r="I365" i="3"/>
  <c r="J365" i="3" s="1"/>
  <c r="I392" i="3"/>
  <c r="J392" i="3" s="1"/>
  <c r="I397" i="3"/>
  <c r="J397" i="3" s="1"/>
  <c r="I404" i="3"/>
  <c r="J404" i="3" s="1"/>
  <c r="J425" i="3"/>
  <c r="I428" i="3"/>
  <c r="J428" i="3" s="1"/>
  <c r="J445" i="3"/>
  <c r="I453" i="3"/>
  <c r="J453" i="3" s="1"/>
  <c r="I475" i="3"/>
  <c r="J475" i="3" s="1"/>
  <c r="J484" i="3"/>
  <c r="I487" i="3"/>
  <c r="J487" i="3" s="1"/>
  <c r="J503" i="3"/>
  <c r="I505" i="3"/>
  <c r="J505" i="3" s="1"/>
  <c r="J525" i="3"/>
  <c r="I655" i="3"/>
  <c r="J655" i="3" s="1"/>
  <c r="J204" i="3"/>
  <c r="I208" i="3"/>
  <c r="J208" i="3" s="1"/>
  <c r="J210" i="3"/>
  <c r="J226" i="3"/>
  <c r="J253" i="3"/>
  <c r="I293" i="3"/>
  <c r="J293" i="3" s="1"/>
  <c r="J305" i="3"/>
  <c r="I328" i="3"/>
  <c r="J328" i="3" s="1"/>
  <c r="J338" i="3"/>
  <c r="I362" i="3"/>
  <c r="J362" i="3" s="1"/>
  <c r="J374" i="3"/>
  <c r="J389" i="3"/>
  <c r="I391" i="3"/>
  <c r="J391" i="3" s="1"/>
  <c r="J401" i="3"/>
  <c r="I403" i="3"/>
  <c r="J403" i="3" s="1"/>
  <c r="J407" i="3"/>
  <c r="J419" i="3"/>
  <c r="J431" i="3"/>
  <c r="J478" i="3"/>
  <c r="I481" i="3"/>
  <c r="J481" i="3" s="1"/>
  <c r="I506" i="3"/>
  <c r="J506" i="3" s="1"/>
  <c r="I528" i="3"/>
  <c r="J528" i="3" s="1"/>
  <c r="J531" i="3"/>
  <c r="I533" i="3"/>
  <c r="J533" i="3" s="1"/>
  <c r="I581" i="3"/>
  <c r="J581" i="3" s="1"/>
  <c r="I584" i="3"/>
  <c r="J584" i="3" s="1"/>
  <c r="J612" i="3"/>
  <c r="I614" i="3"/>
  <c r="J614" i="3" s="1"/>
  <c r="J632" i="3"/>
  <c r="I634" i="3"/>
  <c r="J634" i="3" s="1"/>
  <c r="I637" i="3"/>
  <c r="J637" i="3" s="1"/>
  <c r="I647" i="3"/>
  <c r="J647" i="3" s="1"/>
  <c r="I1305" i="3"/>
  <c r="J1305" i="3" s="1"/>
  <c r="I568" i="3"/>
  <c r="J568" i="3" s="1"/>
  <c r="I587" i="3"/>
  <c r="J587" i="3" s="1"/>
  <c r="I628" i="3"/>
  <c r="J628" i="3" s="1"/>
  <c r="J638" i="3"/>
  <c r="I640" i="3"/>
  <c r="J640" i="3" s="1"/>
  <c r="J652" i="3"/>
  <c r="J658" i="3"/>
  <c r="I671" i="3"/>
  <c r="J671" i="3" s="1"/>
  <c r="J569" i="3"/>
  <c r="I578" i="3"/>
  <c r="J578" i="3" s="1"/>
  <c r="I590" i="3"/>
  <c r="J590" i="3" s="1"/>
  <c r="I606" i="3"/>
  <c r="J606" i="3" s="1"/>
  <c r="J618" i="3"/>
  <c r="I631" i="3"/>
  <c r="J631" i="3" s="1"/>
  <c r="J641" i="3"/>
  <c r="I643" i="3"/>
  <c r="J643" i="3" s="1"/>
  <c r="J674" i="3"/>
  <c r="I674" i="3"/>
  <c r="I677" i="3"/>
  <c r="J677" i="3" s="1"/>
  <c r="I680" i="3"/>
  <c r="J680" i="3" s="1"/>
  <c r="I683" i="3"/>
  <c r="J683" i="3" s="1"/>
  <c r="I686" i="3"/>
  <c r="J686" i="3" s="1"/>
  <c r="I689" i="3"/>
  <c r="J689" i="3" s="1"/>
  <c r="I692" i="3"/>
  <c r="J692" i="3" s="1"/>
  <c r="I695" i="3"/>
  <c r="J695" i="3" s="1"/>
  <c r="I698" i="3"/>
  <c r="J698" i="3" s="1"/>
  <c r="I701" i="3"/>
  <c r="J701" i="3" s="1"/>
  <c r="I704" i="3"/>
  <c r="J704" i="3" s="1"/>
  <c r="I753" i="3"/>
  <c r="J753" i="3" s="1"/>
  <c r="J1020" i="3"/>
  <c r="XFD1020" i="3" s="1"/>
  <c r="J1024" i="3"/>
  <c r="XFD1024" i="3" s="1"/>
  <c r="I1306" i="3"/>
  <c r="J1306" i="3" s="1"/>
  <c r="I1455" i="3"/>
  <c r="J1455" i="3" s="1"/>
  <c r="I1458" i="3"/>
  <c r="J1458" i="3" s="1"/>
  <c r="I676" i="3"/>
  <c r="J676" i="3" s="1"/>
  <c r="I679" i="3"/>
  <c r="J679" i="3" s="1"/>
  <c r="I682" i="3"/>
  <c r="J682" i="3" s="1"/>
  <c r="I685" i="3"/>
  <c r="J685" i="3" s="1"/>
  <c r="I688" i="3"/>
  <c r="J688" i="3" s="1"/>
  <c r="I691" i="3"/>
  <c r="J691" i="3" s="1"/>
  <c r="I694" i="3"/>
  <c r="J694" i="3" s="1"/>
  <c r="I697" i="3"/>
  <c r="J697" i="3" s="1"/>
  <c r="I700" i="3"/>
  <c r="J700" i="3" s="1"/>
  <c r="I703" i="3"/>
  <c r="J703" i="3" s="1"/>
  <c r="I725" i="3"/>
  <c r="J725" i="3" s="1"/>
  <c r="I728" i="3"/>
  <c r="J728" i="3" s="1"/>
  <c r="I731" i="3"/>
  <c r="J731" i="3" s="1"/>
  <c r="I738" i="3"/>
  <c r="J738" i="3" s="1"/>
  <c r="I741" i="3"/>
  <c r="J741" i="3" s="1"/>
  <c r="I744" i="3"/>
  <c r="J744" i="3" s="1"/>
  <c r="I747" i="3"/>
  <c r="J747" i="3" s="1"/>
  <c r="I750" i="3"/>
  <c r="J750" i="3" s="1"/>
  <c r="I770" i="3"/>
  <c r="J770" i="3" s="1"/>
  <c r="XFD1017" i="3"/>
  <c r="XFD1021" i="3"/>
  <c r="XFD1025" i="3"/>
  <c r="I1296" i="3"/>
  <c r="J1296" i="3" s="1"/>
  <c r="I1302" i="3"/>
  <c r="J1302" i="3" s="1"/>
  <c r="J1319" i="3"/>
  <c r="I1321" i="3"/>
  <c r="J1321" i="3" s="1"/>
  <c r="I1337" i="3"/>
  <c r="J1337" i="3" s="1"/>
  <c r="J1344" i="3"/>
  <c r="J1363" i="3"/>
  <c r="J1389" i="3"/>
  <c r="I1391" i="3"/>
  <c r="J1391" i="3" s="1"/>
  <c r="J1401" i="3"/>
  <c r="I1415" i="3"/>
  <c r="J1415" i="3" s="1"/>
  <c r="J1422" i="3"/>
  <c r="J1437" i="3"/>
  <c r="I1439" i="3"/>
  <c r="J1439" i="3" s="1"/>
  <c r="I1449" i="3"/>
  <c r="J1449" i="3" s="1"/>
  <c r="I1465" i="3"/>
  <c r="J1465" i="3" s="1"/>
  <c r="I1541" i="3"/>
  <c r="J1541" i="3" s="1"/>
  <c r="I1548" i="3"/>
  <c r="J1548" i="3" s="1"/>
  <c r="I1569" i="3"/>
  <c r="J1569" i="3" s="1"/>
  <c r="I1340" i="3"/>
  <c r="J1340" i="3" s="1"/>
  <c r="I1350" i="3"/>
  <c r="J1350" i="3" s="1"/>
  <c r="I1353" i="3"/>
  <c r="J1353" i="3" s="1"/>
  <c r="I1359" i="3"/>
  <c r="J1359" i="3" s="1"/>
  <c r="I1369" i="3"/>
  <c r="J1369" i="3" s="1"/>
  <c r="I1372" i="3"/>
  <c r="J1372" i="3" s="1"/>
  <c r="I1379" i="3"/>
  <c r="J1379" i="3" s="1"/>
  <c r="I1410" i="3"/>
  <c r="J1410" i="3" s="1"/>
  <c r="I1418" i="3"/>
  <c r="J1418" i="3" s="1"/>
  <c r="I1473" i="3"/>
  <c r="J1473" i="3" s="1"/>
  <c r="I1315" i="3"/>
  <c r="J1315" i="3" s="1"/>
  <c r="I1331" i="3"/>
  <c r="J1331" i="3" s="1"/>
  <c r="J1341" i="3"/>
  <c r="J1354" i="3"/>
  <c r="J1360" i="3"/>
  <c r="J1373" i="3"/>
  <c r="I1375" i="3"/>
  <c r="J1375" i="3" s="1"/>
  <c r="I1397" i="3"/>
  <c r="J1397" i="3" s="1"/>
  <c r="J1404" i="3"/>
  <c r="J1419" i="3"/>
  <c r="I1425" i="3"/>
  <c r="J1425" i="3" s="1"/>
  <c r="I1518" i="3"/>
  <c r="J1518" i="3" s="1"/>
  <c r="I1606" i="3"/>
  <c r="J1606" i="3" s="1"/>
  <c r="I1479" i="3"/>
  <c r="J1479" i="3" s="1"/>
  <c r="I1501" i="3"/>
  <c r="J1501" i="3" s="1"/>
  <c r="I1514" i="3"/>
  <c r="J1514" i="3" s="1"/>
  <c r="I1526" i="3"/>
  <c r="J1526" i="3" s="1"/>
  <c r="I1562" i="3"/>
  <c r="J1562" i="3" s="1"/>
  <c r="I1575" i="3"/>
  <c r="J1575" i="3" s="1"/>
  <c r="I1584" i="3"/>
  <c r="J1584" i="3" s="1"/>
  <c r="J1602" i="3"/>
  <c r="I1615" i="3"/>
  <c r="J1615" i="3" s="1"/>
  <c r="I1618" i="3"/>
  <c r="J1618" i="3" s="1"/>
  <c r="I1621" i="3"/>
  <c r="J1621" i="3" s="1"/>
  <c r="I1445" i="3"/>
  <c r="J1445" i="3" s="1"/>
  <c r="I1448" i="3"/>
  <c r="J1448" i="3" s="1"/>
  <c r="I1485" i="3"/>
  <c r="J1485" i="3" s="1"/>
  <c r="I1529" i="3"/>
  <c r="J1529" i="3" s="1"/>
  <c r="I1544" i="3"/>
  <c r="J1544" i="3" s="1"/>
  <c r="I1565" i="3"/>
  <c r="J1565" i="3" s="1"/>
  <c r="I1587" i="3"/>
  <c r="J1587" i="3" s="1"/>
  <c r="I1591" i="3"/>
  <c r="J1591" i="3" s="1"/>
  <c r="I1637" i="3"/>
  <c r="J1637" i="3" s="1"/>
  <c r="I1656" i="3"/>
  <c r="J1656" i="3" s="1"/>
  <c r="I1659" i="3"/>
  <c r="J1659" i="3" s="1"/>
  <c r="I1480" i="3"/>
  <c r="J1480" i="3" s="1"/>
  <c r="J1486" i="3"/>
  <c r="I1488" i="3"/>
  <c r="J1488" i="3" s="1"/>
  <c r="I1492" i="3"/>
  <c r="J1492" i="3" s="1"/>
  <c r="I1498" i="3"/>
  <c r="J1498" i="3" s="1"/>
  <c r="I1502" i="3"/>
  <c r="J1502" i="3" s="1"/>
  <c r="I1517" i="3"/>
  <c r="J1517" i="3" s="1"/>
  <c r="I1523" i="3"/>
  <c r="J1523" i="3" s="1"/>
  <c r="I1527" i="3"/>
  <c r="J1527" i="3" s="1"/>
  <c r="J1530" i="3"/>
  <c r="I1533" i="3"/>
  <c r="J1533" i="3" s="1"/>
  <c r="J1545" i="3"/>
  <c r="I1547" i="3"/>
  <c r="J1547" i="3" s="1"/>
  <c r="J1566" i="3"/>
  <c r="I1568" i="3"/>
  <c r="J1568" i="3" s="1"/>
  <c r="I1572" i="3"/>
  <c r="J1572" i="3" s="1"/>
  <c r="I1576" i="3"/>
  <c r="J1576" i="3" s="1"/>
  <c r="I1585" i="3"/>
  <c r="J1585" i="3" s="1"/>
  <c r="J1588" i="3"/>
  <c r="I1594" i="3"/>
  <c r="J1594" i="3" s="1"/>
  <c r="I1646" i="3"/>
  <c r="J1646" i="3" s="1"/>
  <c r="I1605" i="3"/>
  <c r="J1605" i="3" s="1"/>
  <c r="I1611" i="3"/>
  <c r="J1611" i="3" s="1"/>
  <c r="I1614" i="3"/>
  <c r="J1614" i="3" s="1"/>
  <c r="I1617" i="3"/>
  <c r="J1617" i="3" s="1"/>
  <c r="I1627" i="3"/>
  <c r="J1627" i="3" s="1"/>
  <c r="I1643" i="3"/>
  <c r="J1643" i="3" s="1"/>
  <c r="I1652" i="3"/>
  <c r="J1652" i="3" s="1"/>
  <c r="I1655" i="3"/>
  <c r="J1655" i="3" s="1"/>
  <c r="I1658" i="3"/>
  <c r="J1658" i="3" s="1"/>
  <c r="I390" i="2"/>
  <c r="H1782" i="3" l="1"/>
  <c r="H1784" i="3" s="1"/>
  <c r="J1772" i="3"/>
  <c r="I1772" i="3"/>
  <c r="I1778" i="3" s="1"/>
  <c r="I1780" i="3" s="1"/>
  <c r="G775" i="2"/>
  <c r="G774" i="2"/>
  <c r="G773" i="2"/>
  <c r="I87" i="2"/>
  <c r="J87" i="2" s="1"/>
  <c r="J1665" i="2"/>
  <c r="J1666" i="2"/>
  <c r="J1667" i="2"/>
  <c r="J1668" i="2"/>
  <c r="J1669" i="2"/>
  <c r="J1670" i="2"/>
  <c r="J1671" i="2"/>
  <c r="J1672" i="2"/>
  <c r="J1673" i="2"/>
  <c r="J1674" i="2"/>
  <c r="J1675" i="2"/>
  <c r="J1676" i="2"/>
  <c r="J1677" i="2"/>
  <c r="J1678" i="2"/>
  <c r="J1679" i="2"/>
  <c r="J1680" i="2"/>
  <c r="J1681" i="2"/>
  <c r="J1682" i="2"/>
  <c r="J1683" i="2"/>
  <c r="J1684" i="2"/>
  <c r="J1685" i="2"/>
  <c r="J1686" i="2"/>
  <c r="J1687" i="2"/>
  <c r="J1688" i="2"/>
  <c r="J1689" i="2"/>
  <c r="J1690" i="2"/>
  <c r="J1691" i="2"/>
  <c r="J1692" i="2"/>
  <c r="J1693" i="2"/>
  <c r="J1694" i="2"/>
  <c r="J1695" i="2"/>
  <c r="J1696" i="2"/>
  <c r="J1697" i="2"/>
  <c r="J1698" i="2"/>
  <c r="J1699" i="2"/>
  <c r="J1700" i="2"/>
  <c r="J1701" i="2"/>
  <c r="J1702" i="2"/>
  <c r="J1703" i="2"/>
  <c r="J1704" i="2"/>
  <c r="J1706" i="2"/>
  <c r="J1708" i="2"/>
  <c r="J1709" i="2"/>
  <c r="J1710" i="2"/>
  <c r="J1711" i="2"/>
  <c r="J1713" i="2"/>
  <c r="J1714" i="2"/>
  <c r="J1715" i="2"/>
  <c r="J1716" i="2"/>
  <c r="J1718" i="2"/>
  <c r="J1719" i="2"/>
  <c r="J1720" i="2"/>
  <c r="J1721" i="2"/>
  <c r="J1722" i="2"/>
  <c r="J1723" i="2"/>
  <c r="J1725" i="2"/>
  <c r="J1726" i="2"/>
  <c r="J1727" i="2"/>
  <c r="J1728" i="2"/>
  <c r="J1729" i="2"/>
  <c r="J1730" i="2"/>
  <c r="J1731" i="2"/>
  <c r="J1736" i="2"/>
  <c r="J1737" i="2"/>
  <c r="J1738" i="2"/>
  <c r="J1739" i="2"/>
  <c r="J1740" i="2"/>
  <c r="J1741" i="2"/>
  <c r="J1742" i="2"/>
  <c r="J1743" i="2"/>
  <c r="J1744" i="2"/>
  <c r="J1745" i="2"/>
  <c r="J1747" i="2"/>
  <c r="J1750" i="2"/>
  <c r="J1751" i="2"/>
  <c r="J1752" i="2"/>
  <c r="J1754" i="2"/>
  <c r="J1755" i="2"/>
  <c r="J1756" i="2"/>
  <c r="J1757" i="2"/>
  <c r="J1758" i="2"/>
  <c r="J1759" i="2"/>
  <c r="J1760" i="2"/>
  <c r="J1761" i="2"/>
  <c r="J1762" i="2"/>
  <c r="J1763" i="2"/>
  <c r="J1764" i="2"/>
  <c r="J1765" i="2"/>
  <c r="J1766" i="2"/>
  <c r="J1767" i="2"/>
  <c r="J1768" i="2"/>
  <c r="J1769" i="2"/>
  <c r="J1770" i="2"/>
  <c r="J1772" i="2"/>
  <c r="J1774" i="2"/>
  <c r="J245" i="2"/>
  <c r="J249" i="2"/>
  <c r="J253" i="2"/>
  <c r="G1614" i="2"/>
  <c r="G1613" i="2"/>
  <c r="G1612" i="2"/>
  <c r="G25" i="2"/>
  <c r="G24" i="2"/>
  <c r="G23" i="2"/>
  <c r="H49" i="2"/>
  <c r="H48" i="2"/>
  <c r="H47" i="2"/>
  <c r="H45" i="2"/>
  <c r="H44" i="2"/>
  <c r="H43" i="2"/>
  <c r="H41" i="2"/>
  <c r="H40" i="2"/>
  <c r="H39" i="2"/>
  <c r="H37" i="2"/>
  <c r="H34" i="2"/>
  <c r="H33" i="2"/>
  <c r="H173" i="2"/>
  <c r="H172" i="2"/>
  <c r="H171" i="2"/>
  <c r="H192" i="2"/>
  <c r="H189" i="2"/>
  <c r="H188" i="2"/>
  <c r="H186" i="2"/>
  <c r="H185" i="2"/>
  <c r="H184" i="2"/>
  <c r="H533" i="2"/>
  <c r="H532" i="2"/>
  <c r="H531" i="2"/>
  <c r="H529" i="2"/>
  <c r="H526" i="2"/>
  <c r="H525" i="2"/>
  <c r="H523" i="2"/>
  <c r="H520" i="2"/>
  <c r="H519" i="2"/>
  <c r="H517" i="2"/>
  <c r="H514" i="2"/>
  <c r="H513" i="2"/>
  <c r="H511" i="2"/>
  <c r="H508" i="2"/>
  <c r="H507" i="2"/>
  <c r="H505" i="2"/>
  <c r="H502" i="2"/>
  <c r="H501" i="2"/>
  <c r="H499" i="2"/>
  <c r="H496" i="2"/>
  <c r="H495" i="2"/>
  <c r="H577" i="2"/>
  <c r="H574" i="2"/>
  <c r="H573" i="2"/>
  <c r="H617" i="2"/>
  <c r="H614" i="2"/>
  <c r="H613" i="2"/>
  <c r="H611" i="2"/>
  <c r="H608" i="2"/>
  <c r="H607" i="2"/>
  <c r="H605" i="2"/>
  <c r="H602" i="2"/>
  <c r="H601" i="2"/>
  <c r="H633" i="2"/>
  <c r="H630" i="2"/>
  <c r="H629" i="2"/>
  <c r="H627" i="2"/>
  <c r="H624" i="2"/>
  <c r="H623" i="2"/>
  <c r="H673" i="2"/>
  <c r="H670" i="2"/>
  <c r="H669" i="2"/>
  <c r="H667" i="2"/>
  <c r="H664" i="2"/>
  <c r="H663" i="2"/>
  <c r="H730" i="2"/>
  <c r="H727" i="2"/>
  <c r="H726" i="2"/>
  <c r="H758" i="2"/>
  <c r="H755" i="2"/>
  <c r="H754" i="2"/>
  <c r="H1554" i="2"/>
  <c r="H1553" i="2"/>
  <c r="H1552" i="2"/>
  <c r="H1551" i="2"/>
  <c r="H1550" i="2"/>
  <c r="H1548" i="2"/>
  <c r="H1547" i="2"/>
  <c r="H1546" i="2"/>
  <c r="H1544" i="2"/>
  <c r="H1543" i="2"/>
  <c r="H1542" i="2"/>
  <c r="H1588" i="2"/>
  <c r="H1587" i="2"/>
  <c r="H1586" i="2"/>
  <c r="H1584" i="2"/>
  <c r="H1583" i="2"/>
  <c r="H1582" i="2"/>
  <c r="H1579" i="2"/>
  <c r="H1578" i="2"/>
  <c r="H1577" i="2"/>
  <c r="H1576" i="2"/>
  <c r="H1575" i="2"/>
  <c r="H1573" i="2"/>
  <c r="H1572" i="2"/>
  <c r="H1571" i="2"/>
  <c r="H1569" i="2"/>
  <c r="H1568" i="2"/>
  <c r="H1567" i="2"/>
  <c r="H1565" i="2"/>
  <c r="H1564" i="2"/>
  <c r="H1563" i="2"/>
  <c r="H1561" i="2"/>
  <c r="H1560" i="2"/>
  <c r="H1559" i="2"/>
  <c r="H1599" i="2"/>
  <c r="H1598" i="2"/>
  <c r="H1597" i="2"/>
  <c r="H1594" i="2"/>
  <c r="H1593" i="2"/>
  <c r="H1592" i="2"/>
  <c r="H1591" i="2"/>
  <c r="H1590" i="2"/>
  <c r="H1663" i="2"/>
  <c r="H1662" i="2"/>
  <c r="H1661" i="2"/>
  <c r="H1659" i="2"/>
  <c r="H1658" i="2"/>
  <c r="H1657" i="2"/>
  <c r="H1655" i="2"/>
  <c r="H1654" i="2"/>
  <c r="H1653" i="2"/>
  <c r="H1651" i="2"/>
  <c r="H1650" i="2"/>
  <c r="H1649" i="2"/>
  <c r="H1646" i="2"/>
  <c r="H1645" i="2"/>
  <c r="H1644" i="2"/>
  <c r="H1642" i="2"/>
  <c r="H1641" i="2"/>
  <c r="H1640" i="2"/>
  <c r="H1632" i="2"/>
  <c r="H1631" i="2"/>
  <c r="H1630" i="2"/>
  <c r="H1629" i="2"/>
  <c r="H1628" i="2"/>
  <c r="H1626" i="2"/>
  <c r="H1625" i="2"/>
  <c r="H1624" i="2"/>
  <c r="H1622" i="2"/>
  <c r="H1621" i="2"/>
  <c r="H1620" i="2"/>
  <c r="H1618" i="2"/>
  <c r="H1617" i="2"/>
  <c r="H1616" i="2"/>
  <c r="H1609" i="2"/>
  <c r="H1608" i="2"/>
  <c r="H1607" i="2"/>
  <c r="H1606" i="2"/>
  <c r="H1605" i="2"/>
  <c r="H256" i="2" l="1"/>
  <c r="J256" i="2" s="1"/>
  <c r="H255" i="2"/>
  <c r="J255" i="2" s="1"/>
  <c r="H254" i="2"/>
  <c r="J254" i="2" s="1"/>
  <c r="G252" i="2"/>
  <c r="J252" i="2" s="1"/>
  <c r="G251" i="2"/>
  <c r="J251" i="2" s="1"/>
  <c r="G250" i="2"/>
  <c r="J250" i="2" s="1"/>
  <c r="G248" i="2"/>
  <c r="J248" i="2" s="1"/>
  <c r="G247" i="2"/>
  <c r="J247" i="2" s="1"/>
  <c r="G246" i="2"/>
  <c r="J246" i="2" s="1"/>
  <c r="I321" i="2" l="1"/>
  <c r="J321" i="2" s="1"/>
  <c r="I710" i="2" l="1"/>
  <c r="J710" i="2" s="1"/>
  <c r="I711" i="2"/>
  <c r="J711" i="2" s="1"/>
  <c r="I712" i="2"/>
  <c r="J712" i="2" s="1"/>
  <c r="I139" i="2"/>
  <c r="J139" i="2" s="1"/>
  <c r="I140" i="2"/>
  <c r="J140" i="2" s="1"/>
  <c r="I141" i="2"/>
  <c r="J141" i="2" s="1"/>
  <c r="I56" i="2"/>
  <c r="J56" i="2" s="1"/>
  <c r="I65" i="2"/>
  <c r="J65" i="2" s="1"/>
  <c r="I169" i="2"/>
  <c r="J169" i="2" s="1"/>
  <c r="I287" i="2"/>
  <c r="J287" i="2" s="1"/>
  <c r="I288" i="2"/>
  <c r="J288" i="2" s="1"/>
  <c r="I289" i="2"/>
  <c r="J289" i="2" s="1"/>
  <c r="I136" i="2"/>
  <c r="J136" i="2" s="1"/>
  <c r="I137" i="2"/>
  <c r="J137" i="2" s="1"/>
  <c r="I138" i="2"/>
  <c r="J138" i="2" s="1"/>
  <c r="J1773" i="2"/>
  <c r="J1753" i="2"/>
  <c r="J1749" i="2"/>
  <c r="J1748" i="2"/>
  <c r="J1746" i="2"/>
  <c r="J1735" i="2"/>
  <c r="J1734" i="2"/>
  <c r="J1733" i="2"/>
  <c r="J1732" i="2"/>
  <c r="J1724" i="2"/>
  <c r="J1717" i="2"/>
  <c r="J1712" i="2"/>
  <c r="J1707" i="2"/>
  <c r="I761" i="2" l="1"/>
  <c r="J761" i="2" s="1"/>
  <c r="I762" i="2"/>
  <c r="J762" i="2" s="1"/>
  <c r="I763" i="2"/>
  <c r="J763" i="2" s="1"/>
  <c r="I760" i="2"/>
  <c r="J760" i="2" s="1"/>
  <c r="I133" i="2" l="1"/>
  <c r="J133" i="2" s="1"/>
  <c r="I134" i="2"/>
  <c r="J134" i="2" s="1"/>
  <c r="I135" i="2"/>
  <c r="J135" i="2" s="1"/>
  <c r="I130" i="2"/>
  <c r="J130" i="2" s="1"/>
  <c r="I131" i="2"/>
  <c r="J131" i="2" s="1"/>
  <c r="I132" i="2"/>
  <c r="J132" i="2" s="1"/>
  <c r="I127" i="2"/>
  <c r="J127" i="2" s="1"/>
  <c r="I128" i="2"/>
  <c r="J128" i="2" s="1"/>
  <c r="I129" i="2"/>
  <c r="J129" i="2" s="1"/>
  <c r="I126" i="2"/>
  <c r="J126" i="2" s="1"/>
  <c r="I124" i="2"/>
  <c r="J124" i="2" s="1"/>
  <c r="I125" i="2"/>
  <c r="J125" i="2" s="1"/>
  <c r="I121" i="2"/>
  <c r="J121" i="2" s="1"/>
  <c r="I122" i="2"/>
  <c r="J122" i="2" s="1"/>
  <c r="I123" i="2"/>
  <c r="J123" i="2" s="1"/>
  <c r="I118" i="2"/>
  <c r="J118" i="2" s="1"/>
  <c r="I119" i="2"/>
  <c r="J119" i="2" s="1"/>
  <c r="I120" i="2"/>
  <c r="J120" i="2" s="1"/>
  <c r="I115" i="2"/>
  <c r="J115" i="2" s="1"/>
  <c r="I116" i="2"/>
  <c r="J116" i="2" s="1"/>
  <c r="I117" i="2"/>
  <c r="J117" i="2" s="1"/>
  <c r="H463" i="2"/>
  <c r="H462" i="2"/>
  <c r="H461" i="2"/>
  <c r="I94" i="2"/>
  <c r="J94" i="2" s="1"/>
  <c r="I146" i="2"/>
  <c r="J146" i="2" s="1"/>
  <c r="I145" i="2"/>
  <c r="J145" i="2" s="1"/>
  <c r="I144" i="2"/>
  <c r="J144" i="2" s="1"/>
  <c r="I149" i="2"/>
  <c r="J149" i="2" s="1"/>
  <c r="I148" i="2"/>
  <c r="J148" i="2" s="1"/>
  <c r="I147" i="2"/>
  <c r="J147" i="2" s="1"/>
  <c r="I567" i="2"/>
  <c r="J567" i="2" s="1"/>
  <c r="I568" i="2"/>
  <c r="J568" i="2" s="1"/>
  <c r="I569" i="2"/>
  <c r="J569" i="2" s="1"/>
  <c r="I566" i="2"/>
  <c r="J566" i="2" s="1"/>
  <c r="I565" i="2"/>
  <c r="J565" i="2" s="1"/>
  <c r="I564" i="2"/>
  <c r="J564" i="2" s="1"/>
  <c r="I563" i="2"/>
  <c r="J563" i="2" s="1"/>
  <c r="I562" i="2"/>
  <c r="J562" i="2" s="1"/>
  <c r="I561" i="2"/>
  <c r="J561" i="2" s="1"/>
  <c r="I143" i="2"/>
  <c r="J143" i="2" s="1"/>
  <c r="I142" i="2"/>
  <c r="J142" i="2" s="1"/>
  <c r="I759" i="2"/>
  <c r="J759" i="2" s="1"/>
  <c r="I95" i="2"/>
  <c r="J95" i="2" s="1"/>
  <c r="I96" i="2"/>
  <c r="J96" i="2" s="1"/>
  <c r="I1776" i="2"/>
  <c r="I1775" i="2"/>
  <c r="J1775" i="2" s="1"/>
  <c r="I1664" i="2"/>
  <c r="J1664" i="2" s="1"/>
  <c r="I1663" i="2"/>
  <c r="J1663" i="2" s="1"/>
  <c r="I1662" i="2"/>
  <c r="J1662" i="2" s="1"/>
  <c r="I1661" i="2"/>
  <c r="J1661" i="2" s="1"/>
  <c r="I1660" i="2"/>
  <c r="J1660" i="2" s="1"/>
  <c r="I1659" i="2"/>
  <c r="J1659" i="2" s="1"/>
  <c r="I1658" i="2"/>
  <c r="J1658" i="2" s="1"/>
  <c r="I1657" i="2"/>
  <c r="J1657" i="2" s="1"/>
  <c r="I1656" i="2"/>
  <c r="J1656" i="2" s="1"/>
  <c r="I1655" i="2"/>
  <c r="J1655" i="2" s="1"/>
  <c r="I1654" i="2"/>
  <c r="J1654" i="2" s="1"/>
  <c r="I1653" i="2"/>
  <c r="J1653" i="2" s="1"/>
  <c r="I1652" i="2"/>
  <c r="J1652" i="2" s="1"/>
  <c r="I1651" i="2"/>
  <c r="J1651" i="2" s="1"/>
  <c r="I1650" i="2"/>
  <c r="J1650" i="2" s="1"/>
  <c r="I1649" i="2"/>
  <c r="J1649" i="2" s="1"/>
  <c r="I1648" i="2"/>
  <c r="J1648" i="2" s="1"/>
  <c r="I1647" i="2"/>
  <c r="J1647" i="2" s="1"/>
  <c r="I1646" i="2"/>
  <c r="J1646" i="2" s="1"/>
  <c r="I1645" i="2"/>
  <c r="J1645" i="2" s="1"/>
  <c r="I1644" i="2"/>
  <c r="J1644" i="2" s="1"/>
  <c r="I1643" i="2"/>
  <c r="J1643" i="2" s="1"/>
  <c r="I1642" i="2"/>
  <c r="J1642" i="2" s="1"/>
  <c r="I1641" i="2"/>
  <c r="J1641" i="2" s="1"/>
  <c r="I1640" i="2"/>
  <c r="J1640" i="2" s="1"/>
  <c r="I1639" i="2"/>
  <c r="J1639" i="2" s="1"/>
  <c r="I1638" i="2"/>
  <c r="J1638" i="2" s="1"/>
  <c r="I1637" i="2"/>
  <c r="J1637" i="2" s="1"/>
  <c r="I1636" i="2"/>
  <c r="J1636" i="2" s="1"/>
  <c r="I1635" i="2"/>
  <c r="J1635" i="2" s="1"/>
  <c r="I1634" i="2"/>
  <c r="J1634" i="2" s="1"/>
  <c r="I1633" i="2"/>
  <c r="J1633" i="2" s="1"/>
  <c r="I1632" i="2"/>
  <c r="J1632" i="2" s="1"/>
  <c r="I1631" i="2"/>
  <c r="J1631" i="2" s="1"/>
  <c r="I1630" i="2"/>
  <c r="J1630" i="2" s="1"/>
  <c r="I1629" i="2"/>
  <c r="J1629" i="2" s="1"/>
  <c r="I1628" i="2"/>
  <c r="J1628" i="2" s="1"/>
  <c r="I1627" i="2"/>
  <c r="J1627" i="2" s="1"/>
  <c r="I1626" i="2"/>
  <c r="J1626" i="2" s="1"/>
  <c r="I1625" i="2"/>
  <c r="J1625" i="2" s="1"/>
  <c r="I1624" i="2"/>
  <c r="J1624" i="2" s="1"/>
  <c r="I1623" i="2"/>
  <c r="J1623" i="2" s="1"/>
  <c r="I1622" i="2"/>
  <c r="J1622" i="2" s="1"/>
  <c r="I1621" i="2"/>
  <c r="J1621" i="2" s="1"/>
  <c r="I1620" i="2"/>
  <c r="J1620" i="2" s="1"/>
  <c r="I1619" i="2"/>
  <c r="J1619" i="2" s="1"/>
  <c r="I1618" i="2"/>
  <c r="J1618" i="2" s="1"/>
  <c r="I1617" i="2"/>
  <c r="J1617" i="2" s="1"/>
  <c r="I1616" i="2"/>
  <c r="J1616" i="2" s="1"/>
  <c r="I1615" i="2"/>
  <c r="J1615" i="2" s="1"/>
  <c r="I1614" i="2"/>
  <c r="J1614" i="2" s="1"/>
  <c r="I1613" i="2"/>
  <c r="J1613" i="2" s="1"/>
  <c r="I1612" i="2"/>
  <c r="J1612" i="2" s="1"/>
  <c r="I1611" i="2"/>
  <c r="J1611" i="2" s="1"/>
  <c r="I1610" i="2"/>
  <c r="J1610" i="2" s="1"/>
  <c r="I1609" i="2"/>
  <c r="J1609" i="2" s="1"/>
  <c r="I1608" i="2"/>
  <c r="J1608" i="2" s="1"/>
  <c r="I1607" i="2"/>
  <c r="J1607" i="2" s="1"/>
  <c r="I1606" i="2"/>
  <c r="J1606" i="2" s="1"/>
  <c r="I1605" i="2"/>
  <c r="J1605" i="2" s="1"/>
  <c r="I1604" i="2"/>
  <c r="J1604" i="2" s="1"/>
  <c r="G1603" i="2"/>
  <c r="I1602" i="2"/>
  <c r="J1602" i="2" s="1"/>
  <c r="I1601" i="2"/>
  <c r="J1601" i="2" s="1"/>
  <c r="I1600" i="2"/>
  <c r="J1600" i="2" s="1"/>
  <c r="I1599" i="2"/>
  <c r="J1599" i="2" s="1"/>
  <c r="I1598" i="2"/>
  <c r="J1598" i="2" s="1"/>
  <c r="I1597" i="2"/>
  <c r="J1597" i="2" s="1"/>
  <c r="I1596" i="2"/>
  <c r="J1596" i="2" s="1"/>
  <c r="I1595" i="2"/>
  <c r="J1595" i="2" s="1"/>
  <c r="I1594" i="2"/>
  <c r="J1594" i="2" s="1"/>
  <c r="I1593" i="2"/>
  <c r="J1593" i="2" s="1"/>
  <c r="I1592" i="2"/>
  <c r="J1592" i="2" s="1"/>
  <c r="I1591" i="2"/>
  <c r="J1591" i="2" s="1"/>
  <c r="I1590" i="2"/>
  <c r="J1590" i="2" s="1"/>
  <c r="I1589" i="2"/>
  <c r="J1589" i="2" s="1"/>
  <c r="I1588" i="2"/>
  <c r="J1588" i="2" s="1"/>
  <c r="I1587" i="2"/>
  <c r="J1587" i="2" s="1"/>
  <c r="I1586" i="2"/>
  <c r="J1586" i="2" s="1"/>
  <c r="I1585" i="2"/>
  <c r="J1585" i="2" s="1"/>
  <c r="I1584" i="2"/>
  <c r="J1584" i="2" s="1"/>
  <c r="I1583" i="2"/>
  <c r="J1583" i="2" s="1"/>
  <c r="I1582" i="2"/>
  <c r="J1582" i="2" s="1"/>
  <c r="I1581" i="2"/>
  <c r="J1581" i="2" s="1"/>
  <c r="I1580" i="2"/>
  <c r="J1580" i="2" s="1"/>
  <c r="I1579" i="2"/>
  <c r="J1579" i="2" s="1"/>
  <c r="I1578" i="2"/>
  <c r="J1578" i="2" s="1"/>
  <c r="I1577" i="2"/>
  <c r="J1577" i="2" s="1"/>
  <c r="I1576" i="2"/>
  <c r="J1576" i="2" s="1"/>
  <c r="I1575" i="2"/>
  <c r="J1575" i="2" s="1"/>
  <c r="I1574" i="2"/>
  <c r="J1574" i="2" s="1"/>
  <c r="I1573" i="2"/>
  <c r="J1573" i="2" s="1"/>
  <c r="I1572" i="2"/>
  <c r="J1572" i="2" s="1"/>
  <c r="I1571" i="2"/>
  <c r="J1571" i="2" s="1"/>
  <c r="I1570" i="2"/>
  <c r="J1570" i="2" s="1"/>
  <c r="I1569" i="2"/>
  <c r="J1569" i="2" s="1"/>
  <c r="I1568" i="2"/>
  <c r="J1568" i="2" s="1"/>
  <c r="I1567" i="2"/>
  <c r="J1567" i="2" s="1"/>
  <c r="I1566" i="2"/>
  <c r="J1566" i="2" s="1"/>
  <c r="I1565" i="2"/>
  <c r="J1565" i="2" s="1"/>
  <c r="I1564" i="2"/>
  <c r="J1564" i="2" s="1"/>
  <c r="I1563" i="2"/>
  <c r="J1563" i="2" s="1"/>
  <c r="I1562" i="2"/>
  <c r="J1562" i="2" s="1"/>
  <c r="I1561" i="2"/>
  <c r="J1561" i="2" s="1"/>
  <c r="I1560" i="2"/>
  <c r="J1560" i="2" s="1"/>
  <c r="I1559" i="2"/>
  <c r="J1559" i="2" s="1"/>
  <c r="I1558" i="2"/>
  <c r="J1558" i="2" s="1"/>
  <c r="I1557" i="2"/>
  <c r="J1557" i="2" s="1"/>
  <c r="I1556" i="2"/>
  <c r="J1556" i="2" s="1"/>
  <c r="I1555" i="2"/>
  <c r="J1555" i="2" s="1"/>
  <c r="I1554" i="2"/>
  <c r="J1554" i="2" s="1"/>
  <c r="I1553" i="2"/>
  <c r="J1553" i="2" s="1"/>
  <c r="I1552" i="2"/>
  <c r="J1552" i="2" s="1"/>
  <c r="I1551" i="2"/>
  <c r="J1551" i="2" s="1"/>
  <c r="I1550" i="2"/>
  <c r="J1550" i="2" s="1"/>
  <c r="I1549" i="2"/>
  <c r="J1549" i="2" s="1"/>
  <c r="I1548" i="2"/>
  <c r="J1548" i="2" s="1"/>
  <c r="I1547" i="2"/>
  <c r="J1547" i="2" s="1"/>
  <c r="I1546" i="2"/>
  <c r="J1546" i="2" s="1"/>
  <c r="I1545" i="2"/>
  <c r="J1545" i="2" s="1"/>
  <c r="I1544" i="2"/>
  <c r="J1544" i="2" s="1"/>
  <c r="I1543" i="2"/>
  <c r="J1543" i="2" s="1"/>
  <c r="I1542" i="2"/>
  <c r="J1542" i="2" s="1"/>
  <c r="I1541" i="2"/>
  <c r="J1541" i="2" s="1"/>
  <c r="I1540" i="2"/>
  <c r="J1540" i="2" s="1"/>
  <c r="G1539" i="2"/>
  <c r="G1538" i="2"/>
  <c r="G1537" i="2"/>
  <c r="I1536" i="2"/>
  <c r="J1536" i="2" s="1"/>
  <c r="G1535" i="2"/>
  <c r="G1534" i="2"/>
  <c r="G1533" i="2"/>
  <c r="I1532" i="2"/>
  <c r="J1532" i="2" s="1"/>
  <c r="G1531" i="2"/>
  <c r="G1530" i="2"/>
  <c r="G1529" i="2"/>
  <c r="I1528" i="2"/>
  <c r="J1528" i="2" s="1"/>
  <c r="G1527" i="2"/>
  <c r="G1526" i="2"/>
  <c r="G1525" i="2"/>
  <c r="I1524" i="2"/>
  <c r="J1524" i="2" s="1"/>
  <c r="I1523" i="2"/>
  <c r="J1523" i="2" s="1"/>
  <c r="G1522" i="2"/>
  <c r="G1521" i="2"/>
  <c r="G1520" i="2"/>
  <c r="I1519" i="2"/>
  <c r="J1519" i="2" s="1"/>
  <c r="G1518" i="2"/>
  <c r="G1517" i="2"/>
  <c r="G1516" i="2"/>
  <c r="I1515" i="2"/>
  <c r="J1515" i="2" s="1"/>
  <c r="I1514" i="2"/>
  <c r="J1514" i="2" s="1"/>
  <c r="I1513" i="2"/>
  <c r="J1513" i="2" s="1"/>
  <c r="I1512" i="2"/>
  <c r="J1512" i="2" s="1"/>
  <c r="I1511" i="2"/>
  <c r="J1511" i="2" s="1"/>
  <c r="I1510" i="2"/>
  <c r="J1510" i="2" s="1"/>
  <c r="I1509" i="2"/>
  <c r="J1509" i="2" s="1"/>
  <c r="G1508" i="2"/>
  <c r="G1507" i="2"/>
  <c r="G1506" i="2"/>
  <c r="G1505" i="2"/>
  <c r="G1504" i="2"/>
  <c r="I1503" i="2"/>
  <c r="J1503" i="2" s="1"/>
  <c r="G1502" i="2"/>
  <c r="G1501" i="2"/>
  <c r="G1500" i="2"/>
  <c r="I1499" i="2"/>
  <c r="J1499" i="2" s="1"/>
  <c r="G1498" i="2"/>
  <c r="G1497" i="2"/>
  <c r="G1496" i="2"/>
  <c r="I1495" i="2"/>
  <c r="J1495" i="2" s="1"/>
  <c r="G1494" i="2"/>
  <c r="G1493" i="2"/>
  <c r="G1492" i="2"/>
  <c r="I1491" i="2"/>
  <c r="J1491" i="2" s="1"/>
  <c r="G1490" i="2"/>
  <c r="G1489" i="2"/>
  <c r="G1488" i="2"/>
  <c r="I1487" i="2"/>
  <c r="J1487" i="2" s="1"/>
  <c r="I1486" i="2"/>
  <c r="J1486" i="2" s="1"/>
  <c r="G1485" i="2"/>
  <c r="G1484" i="2"/>
  <c r="G1483" i="2"/>
  <c r="G1482" i="2"/>
  <c r="G1481" i="2"/>
  <c r="I1480" i="2"/>
  <c r="J1480" i="2" s="1"/>
  <c r="G1479" i="2"/>
  <c r="G1478" i="2"/>
  <c r="G1477" i="2"/>
  <c r="I1476" i="2"/>
  <c r="J1476" i="2" s="1"/>
  <c r="G1475" i="2"/>
  <c r="G1474" i="2"/>
  <c r="G1473" i="2"/>
  <c r="I1472" i="2"/>
  <c r="J1472" i="2" s="1"/>
  <c r="I1471" i="2"/>
  <c r="J1471" i="2" s="1"/>
  <c r="G1470" i="2"/>
  <c r="G1469" i="2"/>
  <c r="G1468" i="2"/>
  <c r="G1467" i="2"/>
  <c r="G1466" i="2"/>
  <c r="I1465" i="2"/>
  <c r="J1465" i="2" s="1"/>
  <c r="G1464" i="2"/>
  <c r="G1463" i="2"/>
  <c r="G1462" i="2"/>
  <c r="I1461" i="2"/>
  <c r="J1461" i="2" s="1"/>
  <c r="G1460" i="2"/>
  <c r="G1459" i="2"/>
  <c r="G1458" i="2"/>
  <c r="I1457" i="2"/>
  <c r="J1457" i="2" s="1"/>
  <c r="I1456" i="2"/>
  <c r="J1456" i="2" s="1"/>
  <c r="G1455" i="2"/>
  <c r="G1454" i="2"/>
  <c r="G1453" i="2"/>
  <c r="G1452" i="2"/>
  <c r="G1451" i="2"/>
  <c r="I1450" i="2"/>
  <c r="J1450" i="2" s="1"/>
  <c r="G1449" i="2"/>
  <c r="G1448" i="2"/>
  <c r="G1447" i="2"/>
  <c r="I1446" i="2"/>
  <c r="J1446" i="2" s="1"/>
  <c r="G1445" i="2"/>
  <c r="G1444" i="2"/>
  <c r="G1443" i="2"/>
  <c r="I1442" i="2"/>
  <c r="J1442" i="2" s="1"/>
  <c r="G1441" i="2"/>
  <c r="G1440" i="2"/>
  <c r="G1439" i="2"/>
  <c r="I1438" i="2"/>
  <c r="J1438" i="2" s="1"/>
  <c r="G1437" i="2"/>
  <c r="G1436" i="2"/>
  <c r="G1435" i="2"/>
  <c r="I1434" i="2"/>
  <c r="J1434" i="2" s="1"/>
  <c r="I1433" i="2"/>
  <c r="J1433" i="2" s="1"/>
  <c r="I1432" i="2"/>
  <c r="J1432" i="2" s="1"/>
  <c r="I1431" i="2"/>
  <c r="J1431" i="2" s="1"/>
  <c r="G1430" i="2"/>
  <c r="G1429" i="2"/>
  <c r="G1428" i="2"/>
  <c r="G1427" i="2"/>
  <c r="G1426" i="2"/>
  <c r="I1425" i="2"/>
  <c r="J1425" i="2" s="1"/>
  <c r="G1424" i="2"/>
  <c r="G1423" i="2"/>
  <c r="G1422" i="2"/>
  <c r="I1421" i="2"/>
  <c r="J1421" i="2" s="1"/>
  <c r="G1420" i="2"/>
  <c r="G1419" i="2"/>
  <c r="G1418" i="2"/>
  <c r="I1417" i="2"/>
  <c r="J1417" i="2" s="1"/>
  <c r="I1416" i="2"/>
  <c r="J1416" i="2" s="1"/>
  <c r="G1415" i="2"/>
  <c r="G1414" i="2"/>
  <c r="G1413" i="2"/>
  <c r="I1412" i="2"/>
  <c r="J1412" i="2" s="1"/>
  <c r="G1411" i="2"/>
  <c r="G1410" i="2"/>
  <c r="G1409" i="2"/>
  <c r="I1408" i="2"/>
  <c r="J1408" i="2" s="1"/>
  <c r="G1407" i="2"/>
  <c r="G1406" i="2"/>
  <c r="G1405" i="2"/>
  <c r="I1404" i="2"/>
  <c r="J1404" i="2" s="1"/>
  <c r="G1403" i="2"/>
  <c r="G1402" i="2"/>
  <c r="G1401" i="2"/>
  <c r="I1400" i="2"/>
  <c r="J1400" i="2" s="1"/>
  <c r="I1399" i="2"/>
  <c r="J1399" i="2" s="1"/>
  <c r="G1398" i="2"/>
  <c r="G1397" i="2"/>
  <c r="G1396" i="2"/>
  <c r="I1395" i="2"/>
  <c r="J1395" i="2" s="1"/>
  <c r="G1394" i="2"/>
  <c r="G1393" i="2"/>
  <c r="G1392" i="2"/>
  <c r="I1391" i="2"/>
  <c r="J1391" i="2" s="1"/>
  <c r="I1390" i="2"/>
  <c r="J1390" i="2" s="1"/>
  <c r="I1389" i="2"/>
  <c r="J1389" i="2" s="1"/>
  <c r="I1388" i="2"/>
  <c r="J1388" i="2" s="1"/>
  <c r="I1387" i="2"/>
  <c r="J1387" i="2" s="1"/>
  <c r="I1386" i="2"/>
  <c r="J1386" i="2" s="1"/>
  <c r="I1385" i="2"/>
  <c r="J1385" i="2" s="1"/>
  <c r="G1384" i="2"/>
  <c r="G1383" i="2"/>
  <c r="G1382" i="2"/>
  <c r="G1381" i="2"/>
  <c r="G1380" i="2"/>
  <c r="I1379" i="2"/>
  <c r="J1379" i="2" s="1"/>
  <c r="G1378" i="2"/>
  <c r="G1377" i="2"/>
  <c r="G1376" i="2"/>
  <c r="I1375" i="2"/>
  <c r="J1375" i="2" s="1"/>
  <c r="G1374" i="2"/>
  <c r="G1373" i="2"/>
  <c r="G1372" i="2"/>
  <c r="I1371" i="2"/>
  <c r="J1371" i="2" s="1"/>
  <c r="G1370" i="2"/>
  <c r="G1369" i="2"/>
  <c r="G1368" i="2"/>
  <c r="I1367" i="2"/>
  <c r="J1367" i="2" s="1"/>
  <c r="G1366" i="2"/>
  <c r="G1365" i="2"/>
  <c r="G1364" i="2"/>
  <c r="I1363" i="2"/>
  <c r="J1363" i="2" s="1"/>
  <c r="I1362" i="2"/>
  <c r="J1362" i="2" s="1"/>
  <c r="G1361" i="2"/>
  <c r="G1360" i="2"/>
  <c r="G1359" i="2"/>
  <c r="G1358" i="2"/>
  <c r="G1357" i="2"/>
  <c r="I1356" i="2"/>
  <c r="J1356" i="2" s="1"/>
  <c r="G1355" i="2"/>
  <c r="G1354" i="2"/>
  <c r="G1353" i="2"/>
  <c r="I1352" i="2"/>
  <c r="J1352" i="2" s="1"/>
  <c r="G1351" i="2"/>
  <c r="G1350" i="2"/>
  <c r="G1349" i="2"/>
  <c r="I1348" i="2"/>
  <c r="J1348" i="2" s="1"/>
  <c r="G1347" i="2"/>
  <c r="G1346" i="2"/>
  <c r="G1345" i="2"/>
  <c r="I1344" i="2"/>
  <c r="J1344" i="2" s="1"/>
  <c r="G1343" i="2"/>
  <c r="G1342" i="2"/>
  <c r="G1341" i="2"/>
  <c r="I1340" i="2"/>
  <c r="J1340" i="2" s="1"/>
  <c r="I1339" i="2"/>
  <c r="J1339" i="2" s="1"/>
  <c r="G1338" i="2"/>
  <c r="G1337" i="2"/>
  <c r="G1336" i="2"/>
  <c r="G1335" i="2"/>
  <c r="G1334" i="2"/>
  <c r="I1333" i="2"/>
  <c r="J1333" i="2" s="1"/>
  <c r="G1332" i="2"/>
  <c r="G1331" i="2"/>
  <c r="G1330" i="2"/>
  <c r="I1329" i="2"/>
  <c r="J1329" i="2" s="1"/>
  <c r="G1328" i="2"/>
  <c r="G1327" i="2"/>
  <c r="G1326" i="2"/>
  <c r="I1325" i="2"/>
  <c r="J1325" i="2" s="1"/>
  <c r="G1324" i="2"/>
  <c r="G1323" i="2"/>
  <c r="G1322" i="2"/>
  <c r="I1321" i="2"/>
  <c r="J1321" i="2" s="1"/>
  <c r="G1320" i="2"/>
  <c r="G1319" i="2"/>
  <c r="G1318" i="2"/>
  <c r="I1317" i="2"/>
  <c r="J1317" i="2" s="1"/>
  <c r="I1316" i="2"/>
  <c r="J1316" i="2" s="1"/>
  <c r="I1315" i="2"/>
  <c r="J1315" i="2" s="1"/>
  <c r="I1314" i="2"/>
  <c r="J1314" i="2" s="1"/>
  <c r="G1313" i="2"/>
  <c r="G1312" i="2"/>
  <c r="G1311" i="2"/>
  <c r="G1310" i="2"/>
  <c r="G1309" i="2"/>
  <c r="I1308" i="2"/>
  <c r="J1308" i="2" s="1"/>
  <c r="G1307" i="2"/>
  <c r="G1306" i="2"/>
  <c r="G1305" i="2"/>
  <c r="I1304" i="2"/>
  <c r="J1304" i="2" s="1"/>
  <c r="G1303" i="2"/>
  <c r="G1302" i="2"/>
  <c r="G1301" i="2"/>
  <c r="I1300" i="2"/>
  <c r="J1300" i="2" s="1"/>
  <c r="I1299" i="2"/>
  <c r="J1299" i="2" s="1"/>
  <c r="I1298" i="2"/>
  <c r="J1298" i="2" s="1"/>
  <c r="I1297" i="2"/>
  <c r="J1297" i="2" s="1"/>
  <c r="I1296" i="2"/>
  <c r="J1296" i="2" s="1"/>
  <c r="I1295" i="2"/>
  <c r="J1295" i="2" s="1"/>
  <c r="I1294" i="2"/>
  <c r="J1294" i="2" s="1"/>
  <c r="I1293" i="2"/>
  <c r="J1293" i="2" s="1"/>
  <c r="I1292" i="2"/>
  <c r="J1292" i="2" s="1"/>
  <c r="I1291" i="2"/>
  <c r="J1291" i="2" s="1"/>
  <c r="I1290" i="2"/>
  <c r="J1290" i="2" s="1"/>
  <c r="I1289" i="2"/>
  <c r="J1289" i="2" s="1"/>
  <c r="I1288" i="2"/>
  <c r="J1288" i="2" s="1"/>
  <c r="I1287" i="2"/>
  <c r="J1287" i="2" s="1"/>
  <c r="I1286" i="2"/>
  <c r="J1286" i="2" s="1"/>
  <c r="I1285" i="2"/>
  <c r="J1285" i="2" s="1"/>
  <c r="I1284" i="2"/>
  <c r="J1284" i="2" s="1"/>
  <c r="I1283" i="2"/>
  <c r="J1283" i="2" s="1"/>
  <c r="I1282" i="2"/>
  <c r="J1282" i="2" s="1"/>
  <c r="I1281" i="2"/>
  <c r="J1281" i="2" s="1"/>
  <c r="I1280" i="2"/>
  <c r="J1280" i="2" s="1"/>
  <c r="I1279" i="2"/>
  <c r="J1279" i="2" s="1"/>
  <c r="I1278" i="2"/>
  <c r="J1278" i="2" s="1"/>
  <c r="I1277" i="2"/>
  <c r="J1277" i="2" s="1"/>
  <c r="I1276" i="2"/>
  <c r="J1276" i="2" s="1"/>
  <c r="I1275" i="2"/>
  <c r="J1275" i="2" s="1"/>
  <c r="I1274" i="2"/>
  <c r="J1274" i="2" s="1"/>
  <c r="I1273" i="2"/>
  <c r="J1273" i="2" s="1"/>
  <c r="I1272" i="2"/>
  <c r="J1272" i="2" s="1"/>
  <c r="I1271" i="2"/>
  <c r="J1271" i="2" s="1"/>
  <c r="I1270" i="2"/>
  <c r="J1270" i="2" s="1"/>
  <c r="I1269" i="2"/>
  <c r="J1269" i="2" s="1"/>
  <c r="I1268" i="2"/>
  <c r="J1268" i="2" s="1"/>
  <c r="I1267" i="2"/>
  <c r="J1267" i="2" s="1"/>
  <c r="I1266" i="2"/>
  <c r="J1266" i="2" s="1"/>
  <c r="I1265" i="2"/>
  <c r="J1265" i="2" s="1"/>
  <c r="I1264" i="2"/>
  <c r="J1264" i="2" s="1"/>
  <c r="I1263" i="2"/>
  <c r="J1263" i="2" s="1"/>
  <c r="I1262" i="2"/>
  <c r="J1262" i="2" s="1"/>
  <c r="I1261" i="2"/>
  <c r="J1261" i="2" s="1"/>
  <c r="I1260" i="2"/>
  <c r="J1260" i="2" s="1"/>
  <c r="I1259" i="2"/>
  <c r="J1259" i="2" s="1"/>
  <c r="I1258" i="2"/>
  <c r="J1258" i="2" s="1"/>
  <c r="I1257" i="2"/>
  <c r="J1257" i="2" s="1"/>
  <c r="I1256" i="2"/>
  <c r="J1256" i="2" s="1"/>
  <c r="I1255" i="2"/>
  <c r="J1255" i="2" s="1"/>
  <c r="I1254" i="2"/>
  <c r="J1254" i="2" s="1"/>
  <c r="I1253" i="2"/>
  <c r="J1253" i="2" s="1"/>
  <c r="I1252" i="2"/>
  <c r="J1252" i="2" s="1"/>
  <c r="I1251" i="2"/>
  <c r="J1251" i="2" s="1"/>
  <c r="I1250" i="2"/>
  <c r="J1250" i="2" s="1"/>
  <c r="I1249" i="2"/>
  <c r="J1249" i="2" s="1"/>
  <c r="I1248" i="2"/>
  <c r="J1248" i="2" s="1"/>
  <c r="I1247" i="2"/>
  <c r="J1247" i="2" s="1"/>
  <c r="I1246" i="2"/>
  <c r="J1246" i="2" s="1"/>
  <c r="I1245" i="2"/>
  <c r="J1245" i="2" s="1"/>
  <c r="I1244" i="2"/>
  <c r="J1244" i="2" s="1"/>
  <c r="I1243" i="2"/>
  <c r="J1243" i="2" s="1"/>
  <c r="I1242" i="2"/>
  <c r="J1242" i="2" s="1"/>
  <c r="I1241" i="2"/>
  <c r="J1241" i="2" s="1"/>
  <c r="I1240" i="2"/>
  <c r="J1240" i="2" s="1"/>
  <c r="I1239" i="2"/>
  <c r="J1239" i="2" s="1"/>
  <c r="I1238" i="2"/>
  <c r="J1238" i="2" s="1"/>
  <c r="I1237" i="2"/>
  <c r="J1237" i="2" s="1"/>
  <c r="I1236" i="2"/>
  <c r="J1236" i="2" s="1"/>
  <c r="I1235" i="2"/>
  <c r="J1235" i="2" s="1"/>
  <c r="I1234" i="2"/>
  <c r="J1234" i="2" s="1"/>
  <c r="I1233" i="2"/>
  <c r="J1233" i="2" s="1"/>
  <c r="I1232" i="2"/>
  <c r="J1232" i="2" s="1"/>
  <c r="I1231" i="2"/>
  <c r="J1231" i="2" s="1"/>
  <c r="I1230" i="2"/>
  <c r="J1230" i="2" s="1"/>
  <c r="I1229" i="2"/>
  <c r="J1229" i="2" s="1"/>
  <c r="I1228" i="2"/>
  <c r="J1228" i="2" s="1"/>
  <c r="I1227" i="2"/>
  <c r="J1227" i="2" s="1"/>
  <c r="I1226" i="2"/>
  <c r="J1226" i="2" s="1"/>
  <c r="I1225" i="2"/>
  <c r="J1225" i="2" s="1"/>
  <c r="I1224" i="2"/>
  <c r="J1224" i="2" s="1"/>
  <c r="I1223" i="2"/>
  <c r="J1223" i="2" s="1"/>
  <c r="I1222" i="2"/>
  <c r="J1222" i="2" s="1"/>
  <c r="I1221" i="2"/>
  <c r="J1221" i="2" s="1"/>
  <c r="I1220" i="2"/>
  <c r="J1220" i="2" s="1"/>
  <c r="I1219" i="2"/>
  <c r="J1219" i="2" s="1"/>
  <c r="I1218" i="2"/>
  <c r="J1218" i="2" s="1"/>
  <c r="I1217" i="2"/>
  <c r="J1217" i="2" s="1"/>
  <c r="I1216" i="2"/>
  <c r="J1216" i="2" s="1"/>
  <c r="I1215" i="2"/>
  <c r="J1215" i="2" s="1"/>
  <c r="I1214" i="2"/>
  <c r="J1214" i="2" s="1"/>
  <c r="I1213" i="2"/>
  <c r="J1213" i="2" s="1"/>
  <c r="I1212" i="2"/>
  <c r="J1212" i="2" s="1"/>
  <c r="I1211" i="2"/>
  <c r="J1211" i="2" s="1"/>
  <c r="I1210" i="2"/>
  <c r="J1210" i="2" s="1"/>
  <c r="I1209" i="2"/>
  <c r="J1209" i="2" s="1"/>
  <c r="I1208" i="2"/>
  <c r="J1208" i="2" s="1"/>
  <c r="I1207" i="2"/>
  <c r="J1207" i="2" s="1"/>
  <c r="I1206" i="2"/>
  <c r="J1206" i="2" s="1"/>
  <c r="I1205" i="2"/>
  <c r="J1205" i="2" s="1"/>
  <c r="I1204" i="2"/>
  <c r="J1204" i="2" s="1"/>
  <c r="I1203" i="2"/>
  <c r="J1203" i="2" s="1"/>
  <c r="I1202" i="2"/>
  <c r="J1202" i="2" s="1"/>
  <c r="I1201" i="2"/>
  <c r="J1201" i="2" s="1"/>
  <c r="I1200" i="2"/>
  <c r="J1200" i="2" s="1"/>
  <c r="I1199" i="2"/>
  <c r="J1199" i="2" s="1"/>
  <c r="I1198" i="2"/>
  <c r="J1198" i="2" s="1"/>
  <c r="I1197" i="2"/>
  <c r="J1197" i="2" s="1"/>
  <c r="I1196" i="2"/>
  <c r="J1196" i="2" s="1"/>
  <c r="I1195" i="2"/>
  <c r="J1195" i="2" s="1"/>
  <c r="I1194" i="2"/>
  <c r="J1194" i="2" s="1"/>
  <c r="I1193" i="2"/>
  <c r="J1193" i="2" s="1"/>
  <c r="I1192" i="2"/>
  <c r="J1192" i="2" s="1"/>
  <c r="I1191" i="2"/>
  <c r="J1191" i="2" s="1"/>
  <c r="I1190" i="2"/>
  <c r="J1190" i="2" s="1"/>
  <c r="I1189" i="2"/>
  <c r="J1189" i="2" s="1"/>
  <c r="I1188" i="2"/>
  <c r="J1188" i="2" s="1"/>
  <c r="I1187" i="2"/>
  <c r="J1187" i="2" s="1"/>
  <c r="I1186" i="2"/>
  <c r="J1186" i="2" s="1"/>
  <c r="I1185" i="2"/>
  <c r="J1185" i="2" s="1"/>
  <c r="I1184" i="2"/>
  <c r="J1184" i="2" s="1"/>
  <c r="I1183" i="2"/>
  <c r="J1183" i="2" s="1"/>
  <c r="I1182" i="2"/>
  <c r="J1182" i="2" s="1"/>
  <c r="I1181" i="2"/>
  <c r="J1181" i="2" s="1"/>
  <c r="I1180" i="2"/>
  <c r="J1180" i="2" s="1"/>
  <c r="I1179" i="2"/>
  <c r="J1179" i="2" s="1"/>
  <c r="I1178" i="2"/>
  <c r="J1178" i="2" s="1"/>
  <c r="I1177" i="2"/>
  <c r="J1177" i="2" s="1"/>
  <c r="I1176" i="2"/>
  <c r="J1176" i="2" s="1"/>
  <c r="I1175" i="2"/>
  <c r="J1175" i="2" s="1"/>
  <c r="I1174" i="2"/>
  <c r="J1174" i="2" s="1"/>
  <c r="I1173" i="2"/>
  <c r="J1173" i="2" s="1"/>
  <c r="I1172" i="2"/>
  <c r="J1172" i="2" s="1"/>
  <c r="I1171" i="2"/>
  <c r="J1171" i="2" s="1"/>
  <c r="I1170" i="2"/>
  <c r="J1170" i="2" s="1"/>
  <c r="I1169" i="2"/>
  <c r="J1169" i="2" s="1"/>
  <c r="I1168" i="2"/>
  <c r="J1168" i="2" s="1"/>
  <c r="I1167" i="2"/>
  <c r="J1167" i="2" s="1"/>
  <c r="I1166" i="2"/>
  <c r="J1166" i="2" s="1"/>
  <c r="I1165" i="2"/>
  <c r="J1165" i="2" s="1"/>
  <c r="I1164" i="2"/>
  <c r="J1164" i="2" s="1"/>
  <c r="I1163" i="2"/>
  <c r="J1163" i="2" s="1"/>
  <c r="I1162" i="2"/>
  <c r="J1162" i="2" s="1"/>
  <c r="I1161" i="2"/>
  <c r="J1161" i="2" s="1"/>
  <c r="I1160" i="2"/>
  <c r="J1160" i="2" s="1"/>
  <c r="I1159" i="2"/>
  <c r="J1159" i="2" s="1"/>
  <c r="I1158" i="2"/>
  <c r="J1158" i="2" s="1"/>
  <c r="I1157" i="2"/>
  <c r="J1157" i="2" s="1"/>
  <c r="I1156" i="2"/>
  <c r="J1156" i="2" s="1"/>
  <c r="I1155" i="2"/>
  <c r="J1155" i="2" s="1"/>
  <c r="I1154" i="2"/>
  <c r="J1154" i="2" s="1"/>
  <c r="I1153" i="2"/>
  <c r="J1153" i="2" s="1"/>
  <c r="I1152" i="2"/>
  <c r="J1152" i="2" s="1"/>
  <c r="I1151" i="2"/>
  <c r="J1151" i="2" s="1"/>
  <c r="I1150" i="2"/>
  <c r="J1150" i="2" s="1"/>
  <c r="I1149" i="2"/>
  <c r="J1149" i="2" s="1"/>
  <c r="I1148" i="2"/>
  <c r="J1148" i="2" s="1"/>
  <c r="I1147" i="2"/>
  <c r="J1147" i="2" s="1"/>
  <c r="I1146" i="2"/>
  <c r="J1146" i="2" s="1"/>
  <c r="I1145" i="2"/>
  <c r="J1145" i="2" s="1"/>
  <c r="I1144" i="2"/>
  <c r="J1144" i="2" s="1"/>
  <c r="I1143" i="2"/>
  <c r="J1143" i="2" s="1"/>
  <c r="I1142" i="2"/>
  <c r="J1142" i="2" s="1"/>
  <c r="I1141" i="2"/>
  <c r="J1141" i="2" s="1"/>
  <c r="I1140" i="2"/>
  <c r="J1140" i="2" s="1"/>
  <c r="I1139" i="2"/>
  <c r="J1139" i="2" s="1"/>
  <c r="I1138" i="2"/>
  <c r="J1138" i="2" s="1"/>
  <c r="I1137" i="2"/>
  <c r="J1137" i="2" s="1"/>
  <c r="I1136" i="2"/>
  <c r="J1136" i="2" s="1"/>
  <c r="I1135" i="2"/>
  <c r="J1135" i="2" s="1"/>
  <c r="I1134" i="2"/>
  <c r="J1134" i="2" s="1"/>
  <c r="I1133" i="2"/>
  <c r="J1133" i="2" s="1"/>
  <c r="I1132" i="2"/>
  <c r="J1132" i="2" s="1"/>
  <c r="I1131" i="2"/>
  <c r="J1131" i="2" s="1"/>
  <c r="I1130" i="2"/>
  <c r="J1130" i="2" s="1"/>
  <c r="I1129" i="2"/>
  <c r="J1129" i="2" s="1"/>
  <c r="I1128" i="2"/>
  <c r="J1128" i="2" s="1"/>
  <c r="I1127" i="2"/>
  <c r="J1127" i="2" s="1"/>
  <c r="I1126" i="2"/>
  <c r="J1126" i="2" s="1"/>
  <c r="I1125" i="2"/>
  <c r="J1125" i="2" s="1"/>
  <c r="I1124" i="2"/>
  <c r="J1124" i="2" s="1"/>
  <c r="I1123" i="2"/>
  <c r="J1123" i="2" s="1"/>
  <c r="I1122" i="2"/>
  <c r="J1122" i="2" s="1"/>
  <c r="I1121" i="2"/>
  <c r="J1121" i="2" s="1"/>
  <c r="I1120" i="2"/>
  <c r="J1120" i="2" s="1"/>
  <c r="I1119" i="2"/>
  <c r="J1119" i="2" s="1"/>
  <c r="I1118" i="2"/>
  <c r="J1118" i="2" s="1"/>
  <c r="I1117" i="2"/>
  <c r="J1117" i="2" s="1"/>
  <c r="I1116" i="2"/>
  <c r="J1116" i="2" s="1"/>
  <c r="I1115" i="2"/>
  <c r="J1115" i="2" s="1"/>
  <c r="I1114" i="2"/>
  <c r="J1114" i="2" s="1"/>
  <c r="I1113" i="2"/>
  <c r="J1113" i="2" s="1"/>
  <c r="I1112" i="2"/>
  <c r="J1112" i="2" s="1"/>
  <c r="I1111" i="2"/>
  <c r="J1111" i="2" s="1"/>
  <c r="I1110" i="2"/>
  <c r="J1110" i="2" s="1"/>
  <c r="I1109" i="2"/>
  <c r="J1109" i="2" s="1"/>
  <c r="I1108" i="2"/>
  <c r="J1108" i="2" s="1"/>
  <c r="I1107" i="2"/>
  <c r="J1107" i="2" s="1"/>
  <c r="I1106" i="2"/>
  <c r="J1106" i="2" s="1"/>
  <c r="I1105" i="2"/>
  <c r="J1105" i="2" s="1"/>
  <c r="I1104" i="2"/>
  <c r="J1104" i="2" s="1"/>
  <c r="I1103" i="2"/>
  <c r="J1103" i="2" s="1"/>
  <c r="I1102" i="2"/>
  <c r="J1102" i="2" s="1"/>
  <c r="I1101" i="2"/>
  <c r="J1101" i="2" s="1"/>
  <c r="I1100" i="2"/>
  <c r="J1100" i="2" s="1"/>
  <c r="I1099" i="2"/>
  <c r="J1099" i="2" s="1"/>
  <c r="I1098" i="2"/>
  <c r="J1098" i="2" s="1"/>
  <c r="I1097" i="2"/>
  <c r="J1097" i="2" s="1"/>
  <c r="I1096" i="2"/>
  <c r="J1096" i="2" s="1"/>
  <c r="I1095" i="2"/>
  <c r="J1095" i="2" s="1"/>
  <c r="I1094" i="2"/>
  <c r="J1094" i="2" s="1"/>
  <c r="I1093" i="2"/>
  <c r="J1093" i="2" s="1"/>
  <c r="I1092" i="2"/>
  <c r="J1092" i="2" s="1"/>
  <c r="I1091" i="2"/>
  <c r="J1091" i="2" s="1"/>
  <c r="I1090" i="2"/>
  <c r="J1090" i="2" s="1"/>
  <c r="I1089" i="2"/>
  <c r="J1089" i="2" s="1"/>
  <c r="I1088" i="2"/>
  <c r="J1088" i="2" s="1"/>
  <c r="I1087" i="2"/>
  <c r="J1087" i="2" s="1"/>
  <c r="I1086" i="2"/>
  <c r="J1086" i="2" s="1"/>
  <c r="I1085" i="2"/>
  <c r="J1085" i="2" s="1"/>
  <c r="I1084" i="2"/>
  <c r="J1084" i="2" s="1"/>
  <c r="I1083" i="2"/>
  <c r="J1083" i="2" s="1"/>
  <c r="I1082" i="2"/>
  <c r="J1082" i="2" s="1"/>
  <c r="I1081" i="2"/>
  <c r="J1081" i="2" s="1"/>
  <c r="I1080" i="2"/>
  <c r="J1080" i="2" s="1"/>
  <c r="I1079" i="2"/>
  <c r="J1079" i="2" s="1"/>
  <c r="I1078" i="2"/>
  <c r="J1078" i="2" s="1"/>
  <c r="I1077" i="2"/>
  <c r="J1077" i="2" s="1"/>
  <c r="I1076" i="2"/>
  <c r="J1076" i="2" s="1"/>
  <c r="I1075" i="2"/>
  <c r="J1075" i="2" s="1"/>
  <c r="I1074" i="2"/>
  <c r="J1074" i="2" s="1"/>
  <c r="I1073" i="2"/>
  <c r="J1073" i="2" s="1"/>
  <c r="I1072" i="2"/>
  <c r="J1072" i="2" s="1"/>
  <c r="I1071" i="2"/>
  <c r="J1071" i="2" s="1"/>
  <c r="I1070" i="2"/>
  <c r="J1070" i="2" s="1"/>
  <c r="I1069" i="2"/>
  <c r="J1069" i="2" s="1"/>
  <c r="I1068" i="2"/>
  <c r="J1068" i="2" s="1"/>
  <c r="I1067" i="2"/>
  <c r="J1067" i="2" s="1"/>
  <c r="I1066" i="2"/>
  <c r="J1066" i="2" s="1"/>
  <c r="I1065" i="2"/>
  <c r="J1065" i="2" s="1"/>
  <c r="I1064" i="2"/>
  <c r="J1064" i="2" s="1"/>
  <c r="I1063" i="2"/>
  <c r="J1063" i="2" s="1"/>
  <c r="I1062" i="2"/>
  <c r="J1062" i="2" s="1"/>
  <c r="I1061" i="2"/>
  <c r="J1061" i="2" s="1"/>
  <c r="I1060" i="2"/>
  <c r="J1060" i="2" s="1"/>
  <c r="I1059" i="2"/>
  <c r="J1059" i="2" s="1"/>
  <c r="I1058" i="2"/>
  <c r="J1058" i="2" s="1"/>
  <c r="I1057" i="2"/>
  <c r="J1057" i="2" s="1"/>
  <c r="I1056" i="2"/>
  <c r="J1056" i="2" s="1"/>
  <c r="I1055" i="2"/>
  <c r="J1055" i="2" s="1"/>
  <c r="I1054" i="2"/>
  <c r="J1054" i="2" s="1"/>
  <c r="I1053" i="2"/>
  <c r="J1053" i="2" s="1"/>
  <c r="I1052" i="2"/>
  <c r="J1052" i="2" s="1"/>
  <c r="I1051" i="2"/>
  <c r="J1051" i="2" s="1"/>
  <c r="I1050" i="2"/>
  <c r="J1050" i="2" s="1"/>
  <c r="I1049" i="2"/>
  <c r="J1049" i="2" s="1"/>
  <c r="I1048" i="2"/>
  <c r="J1048" i="2" s="1"/>
  <c r="I1047" i="2"/>
  <c r="J1047" i="2" s="1"/>
  <c r="I1046" i="2"/>
  <c r="J1046" i="2" s="1"/>
  <c r="I1045" i="2"/>
  <c r="J1045" i="2" s="1"/>
  <c r="I1044" i="2"/>
  <c r="J1044" i="2" s="1"/>
  <c r="I1043" i="2"/>
  <c r="J1043" i="2" s="1"/>
  <c r="I1042" i="2"/>
  <c r="J1042" i="2" s="1"/>
  <c r="I1041" i="2"/>
  <c r="J1041" i="2" s="1"/>
  <c r="I1040" i="2"/>
  <c r="J1040" i="2" s="1"/>
  <c r="I1039" i="2"/>
  <c r="J1039" i="2" s="1"/>
  <c r="I1038" i="2"/>
  <c r="J1038" i="2" s="1"/>
  <c r="I1037" i="2"/>
  <c r="J1037" i="2" s="1"/>
  <c r="J1036" i="2"/>
  <c r="I1035" i="2"/>
  <c r="J1035" i="2" s="1"/>
  <c r="I1034" i="2"/>
  <c r="J1034" i="2" s="1"/>
  <c r="I1033" i="2"/>
  <c r="J1033" i="2" s="1"/>
  <c r="I1032" i="2"/>
  <c r="J1032" i="2" s="1"/>
  <c r="I1031" i="2"/>
  <c r="I1030" i="2"/>
  <c r="I1029" i="2"/>
  <c r="I1028" i="2"/>
  <c r="I1027" i="2"/>
  <c r="I1026" i="2"/>
  <c r="I1025" i="2"/>
  <c r="I1024" i="2"/>
  <c r="I1023" i="2"/>
  <c r="I1022" i="2"/>
  <c r="I1021" i="2"/>
  <c r="J1021" i="2" s="1"/>
  <c r="I1020" i="2"/>
  <c r="J1020" i="2" s="1"/>
  <c r="I1019" i="2"/>
  <c r="J1019" i="2" s="1"/>
  <c r="I1018" i="2"/>
  <c r="J1018" i="2" s="1"/>
  <c r="I1017" i="2"/>
  <c r="J1017" i="2" s="1"/>
  <c r="I1016" i="2"/>
  <c r="J1016" i="2" s="1"/>
  <c r="I1015" i="2"/>
  <c r="J1015" i="2" s="1"/>
  <c r="I1014" i="2"/>
  <c r="J1014" i="2" s="1"/>
  <c r="I1013" i="2"/>
  <c r="J1013" i="2" s="1"/>
  <c r="I1012" i="2"/>
  <c r="J1012" i="2" s="1"/>
  <c r="I1011" i="2"/>
  <c r="J1011" i="2" s="1"/>
  <c r="I1010" i="2"/>
  <c r="J1010" i="2" s="1"/>
  <c r="I1009" i="2"/>
  <c r="J1009" i="2" s="1"/>
  <c r="I1008" i="2"/>
  <c r="J1008" i="2" s="1"/>
  <c r="I1007" i="2"/>
  <c r="J1007" i="2" s="1"/>
  <c r="I1006" i="2"/>
  <c r="J1006" i="2" s="1"/>
  <c r="I1005" i="2"/>
  <c r="J1005" i="2" s="1"/>
  <c r="I1004" i="2"/>
  <c r="J1004" i="2" s="1"/>
  <c r="I1003" i="2"/>
  <c r="J1003" i="2" s="1"/>
  <c r="I1002" i="2"/>
  <c r="J1002" i="2" s="1"/>
  <c r="I1001" i="2"/>
  <c r="J1001" i="2" s="1"/>
  <c r="I1000" i="2"/>
  <c r="J1000" i="2" s="1"/>
  <c r="I999" i="2"/>
  <c r="J999" i="2" s="1"/>
  <c r="I998" i="2"/>
  <c r="J998" i="2" s="1"/>
  <c r="I997" i="2"/>
  <c r="J997" i="2" s="1"/>
  <c r="I996" i="2"/>
  <c r="J996" i="2" s="1"/>
  <c r="I995" i="2"/>
  <c r="J995" i="2" s="1"/>
  <c r="I994" i="2"/>
  <c r="J994" i="2" s="1"/>
  <c r="I993" i="2"/>
  <c r="J993" i="2" s="1"/>
  <c r="I992" i="2"/>
  <c r="J992" i="2" s="1"/>
  <c r="I991" i="2"/>
  <c r="J991" i="2" s="1"/>
  <c r="I990" i="2"/>
  <c r="J990" i="2" s="1"/>
  <c r="I989" i="2"/>
  <c r="J989" i="2" s="1"/>
  <c r="I988" i="2"/>
  <c r="J988" i="2" s="1"/>
  <c r="I987" i="2"/>
  <c r="J987" i="2" s="1"/>
  <c r="I986" i="2"/>
  <c r="J986" i="2" s="1"/>
  <c r="I985" i="2"/>
  <c r="J985" i="2" s="1"/>
  <c r="I984" i="2"/>
  <c r="J984" i="2" s="1"/>
  <c r="I983" i="2"/>
  <c r="J983" i="2" s="1"/>
  <c r="I982" i="2"/>
  <c r="J982" i="2" s="1"/>
  <c r="I981" i="2"/>
  <c r="J981" i="2" s="1"/>
  <c r="I980" i="2"/>
  <c r="J980" i="2" s="1"/>
  <c r="I979" i="2"/>
  <c r="J979" i="2" s="1"/>
  <c r="I978" i="2"/>
  <c r="J978" i="2" s="1"/>
  <c r="I977" i="2"/>
  <c r="J977" i="2" s="1"/>
  <c r="I976" i="2"/>
  <c r="J976" i="2" s="1"/>
  <c r="I975" i="2"/>
  <c r="J975" i="2" s="1"/>
  <c r="I974" i="2"/>
  <c r="J974" i="2" s="1"/>
  <c r="I973" i="2"/>
  <c r="J973" i="2" s="1"/>
  <c r="I972" i="2"/>
  <c r="J972" i="2" s="1"/>
  <c r="I971" i="2"/>
  <c r="J971" i="2" s="1"/>
  <c r="I970" i="2"/>
  <c r="J970" i="2" s="1"/>
  <c r="I969" i="2"/>
  <c r="J969" i="2" s="1"/>
  <c r="I968" i="2"/>
  <c r="J968" i="2" s="1"/>
  <c r="I967" i="2"/>
  <c r="J967" i="2" s="1"/>
  <c r="I966" i="2"/>
  <c r="J966" i="2" s="1"/>
  <c r="I965" i="2"/>
  <c r="J965" i="2" s="1"/>
  <c r="I964" i="2"/>
  <c r="J964" i="2" s="1"/>
  <c r="I963" i="2"/>
  <c r="J963" i="2" s="1"/>
  <c r="I962" i="2"/>
  <c r="J962" i="2" s="1"/>
  <c r="I961" i="2"/>
  <c r="J961" i="2" s="1"/>
  <c r="I960" i="2"/>
  <c r="J960" i="2" s="1"/>
  <c r="I959" i="2"/>
  <c r="J959" i="2" s="1"/>
  <c r="I958" i="2"/>
  <c r="J958" i="2" s="1"/>
  <c r="I957" i="2"/>
  <c r="J957" i="2" s="1"/>
  <c r="I956" i="2"/>
  <c r="J956" i="2" s="1"/>
  <c r="I955" i="2"/>
  <c r="J955" i="2" s="1"/>
  <c r="I954" i="2"/>
  <c r="J954" i="2" s="1"/>
  <c r="I953" i="2"/>
  <c r="J953" i="2" s="1"/>
  <c r="I952" i="2"/>
  <c r="J952" i="2" s="1"/>
  <c r="I951" i="2"/>
  <c r="J951" i="2" s="1"/>
  <c r="I950" i="2"/>
  <c r="J950" i="2" s="1"/>
  <c r="I949" i="2"/>
  <c r="J949" i="2" s="1"/>
  <c r="I948" i="2"/>
  <c r="J948" i="2" s="1"/>
  <c r="I947" i="2"/>
  <c r="J947" i="2" s="1"/>
  <c r="I946" i="2"/>
  <c r="J946" i="2" s="1"/>
  <c r="I945" i="2"/>
  <c r="J945" i="2" s="1"/>
  <c r="I944" i="2"/>
  <c r="J944" i="2" s="1"/>
  <c r="I943" i="2"/>
  <c r="J943" i="2" s="1"/>
  <c r="I942" i="2"/>
  <c r="J942" i="2" s="1"/>
  <c r="I941" i="2"/>
  <c r="J941" i="2" s="1"/>
  <c r="I940" i="2"/>
  <c r="J940" i="2" s="1"/>
  <c r="I939" i="2"/>
  <c r="J939" i="2" s="1"/>
  <c r="I938" i="2"/>
  <c r="J938" i="2" s="1"/>
  <c r="I937" i="2"/>
  <c r="J937" i="2" s="1"/>
  <c r="I936" i="2"/>
  <c r="J936" i="2" s="1"/>
  <c r="I935" i="2"/>
  <c r="J935" i="2" s="1"/>
  <c r="I934" i="2"/>
  <c r="J934" i="2" s="1"/>
  <c r="I933" i="2"/>
  <c r="J933" i="2" s="1"/>
  <c r="I932" i="2"/>
  <c r="J932" i="2" s="1"/>
  <c r="I931" i="2"/>
  <c r="J931" i="2" s="1"/>
  <c r="I930" i="2"/>
  <c r="J930" i="2" s="1"/>
  <c r="I929" i="2"/>
  <c r="J929" i="2" s="1"/>
  <c r="I928" i="2"/>
  <c r="J928" i="2" s="1"/>
  <c r="I927" i="2"/>
  <c r="J927" i="2" s="1"/>
  <c r="I926" i="2"/>
  <c r="J926" i="2" s="1"/>
  <c r="I925" i="2"/>
  <c r="J925" i="2" s="1"/>
  <c r="I924" i="2"/>
  <c r="J924" i="2" s="1"/>
  <c r="I923" i="2"/>
  <c r="J923" i="2" s="1"/>
  <c r="I922" i="2"/>
  <c r="J922" i="2" s="1"/>
  <c r="I921" i="2"/>
  <c r="J921" i="2" s="1"/>
  <c r="I920" i="2"/>
  <c r="J920" i="2" s="1"/>
  <c r="I919" i="2"/>
  <c r="J919" i="2" s="1"/>
  <c r="I918" i="2"/>
  <c r="J918" i="2" s="1"/>
  <c r="I917" i="2"/>
  <c r="J917" i="2" s="1"/>
  <c r="I916" i="2"/>
  <c r="J916" i="2" s="1"/>
  <c r="I915" i="2"/>
  <c r="J915" i="2" s="1"/>
  <c r="I914" i="2"/>
  <c r="J914" i="2" s="1"/>
  <c r="I913" i="2"/>
  <c r="J913" i="2" s="1"/>
  <c r="I912" i="2"/>
  <c r="J912" i="2" s="1"/>
  <c r="I911" i="2"/>
  <c r="J911" i="2" s="1"/>
  <c r="I910" i="2"/>
  <c r="J910" i="2" s="1"/>
  <c r="I909" i="2"/>
  <c r="J909" i="2" s="1"/>
  <c r="I908" i="2"/>
  <c r="J908" i="2" s="1"/>
  <c r="I907" i="2"/>
  <c r="J907" i="2" s="1"/>
  <c r="I906" i="2"/>
  <c r="J906" i="2" s="1"/>
  <c r="I905" i="2"/>
  <c r="J905" i="2" s="1"/>
  <c r="I904" i="2"/>
  <c r="J904" i="2" s="1"/>
  <c r="I903" i="2"/>
  <c r="J903" i="2" s="1"/>
  <c r="I902" i="2"/>
  <c r="J902" i="2" s="1"/>
  <c r="I901" i="2"/>
  <c r="J901" i="2" s="1"/>
  <c r="I900" i="2"/>
  <c r="J900" i="2" s="1"/>
  <c r="I899" i="2"/>
  <c r="J899" i="2" s="1"/>
  <c r="I898" i="2"/>
  <c r="J898" i="2" s="1"/>
  <c r="I897" i="2"/>
  <c r="J897" i="2" s="1"/>
  <c r="I896" i="2"/>
  <c r="J896" i="2" s="1"/>
  <c r="I895" i="2"/>
  <c r="J895" i="2" s="1"/>
  <c r="I894" i="2"/>
  <c r="J894" i="2" s="1"/>
  <c r="I893" i="2"/>
  <c r="J893" i="2" s="1"/>
  <c r="I892" i="2"/>
  <c r="J892" i="2" s="1"/>
  <c r="I891" i="2"/>
  <c r="J891" i="2" s="1"/>
  <c r="I890" i="2"/>
  <c r="J890" i="2" s="1"/>
  <c r="I889" i="2"/>
  <c r="J889" i="2" s="1"/>
  <c r="I888" i="2"/>
  <c r="J888" i="2" s="1"/>
  <c r="I887" i="2"/>
  <c r="J887" i="2" s="1"/>
  <c r="I886" i="2"/>
  <c r="J886" i="2" s="1"/>
  <c r="I885" i="2"/>
  <c r="J885" i="2" s="1"/>
  <c r="I884" i="2"/>
  <c r="J884" i="2" s="1"/>
  <c r="I883" i="2"/>
  <c r="J883" i="2" s="1"/>
  <c r="I882" i="2"/>
  <c r="J882" i="2" s="1"/>
  <c r="I881" i="2"/>
  <c r="J881" i="2" s="1"/>
  <c r="I880" i="2"/>
  <c r="J880" i="2" s="1"/>
  <c r="I879" i="2"/>
  <c r="J879" i="2" s="1"/>
  <c r="I878" i="2"/>
  <c r="J878" i="2" s="1"/>
  <c r="I877" i="2"/>
  <c r="J877" i="2" s="1"/>
  <c r="I876" i="2"/>
  <c r="J876" i="2" s="1"/>
  <c r="I875" i="2"/>
  <c r="J875" i="2" s="1"/>
  <c r="I874" i="2"/>
  <c r="J874" i="2" s="1"/>
  <c r="I873" i="2"/>
  <c r="J873" i="2" s="1"/>
  <c r="I872" i="2"/>
  <c r="J872" i="2" s="1"/>
  <c r="I871" i="2"/>
  <c r="J871" i="2" s="1"/>
  <c r="I870" i="2"/>
  <c r="J870" i="2" s="1"/>
  <c r="I869" i="2"/>
  <c r="J869" i="2" s="1"/>
  <c r="I868" i="2"/>
  <c r="J868" i="2" s="1"/>
  <c r="I867" i="2"/>
  <c r="J867" i="2" s="1"/>
  <c r="I866" i="2"/>
  <c r="J866" i="2" s="1"/>
  <c r="I865" i="2"/>
  <c r="J865" i="2" s="1"/>
  <c r="I864" i="2"/>
  <c r="J864" i="2" s="1"/>
  <c r="I863" i="2"/>
  <c r="J863" i="2" s="1"/>
  <c r="I862" i="2"/>
  <c r="J862" i="2" s="1"/>
  <c r="I861" i="2"/>
  <c r="J861" i="2" s="1"/>
  <c r="I860" i="2"/>
  <c r="J860" i="2" s="1"/>
  <c r="I859" i="2"/>
  <c r="J859" i="2" s="1"/>
  <c r="I858" i="2"/>
  <c r="J858" i="2" s="1"/>
  <c r="I857" i="2"/>
  <c r="J857" i="2" s="1"/>
  <c r="I856" i="2"/>
  <c r="J856" i="2" s="1"/>
  <c r="I855" i="2"/>
  <c r="J855" i="2" s="1"/>
  <c r="I854" i="2"/>
  <c r="J854" i="2" s="1"/>
  <c r="I853" i="2"/>
  <c r="J853" i="2" s="1"/>
  <c r="I852" i="2"/>
  <c r="J852" i="2" s="1"/>
  <c r="I851" i="2"/>
  <c r="J851" i="2" s="1"/>
  <c r="I850" i="2"/>
  <c r="J850" i="2" s="1"/>
  <c r="I849" i="2"/>
  <c r="J849" i="2" s="1"/>
  <c r="I848" i="2"/>
  <c r="J848" i="2" s="1"/>
  <c r="I847" i="2"/>
  <c r="J847" i="2" s="1"/>
  <c r="I846" i="2"/>
  <c r="J846" i="2" s="1"/>
  <c r="I845" i="2"/>
  <c r="J845" i="2" s="1"/>
  <c r="I844" i="2"/>
  <c r="J844" i="2" s="1"/>
  <c r="I843" i="2"/>
  <c r="J843" i="2" s="1"/>
  <c r="I842" i="2"/>
  <c r="J842" i="2" s="1"/>
  <c r="I841" i="2"/>
  <c r="J841" i="2" s="1"/>
  <c r="I840" i="2"/>
  <c r="J840" i="2" s="1"/>
  <c r="I839" i="2"/>
  <c r="J839" i="2" s="1"/>
  <c r="I838" i="2"/>
  <c r="J838" i="2" s="1"/>
  <c r="I837" i="2"/>
  <c r="J837" i="2" s="1"/>
  <c r="I836" i="2"/>
  <c r="J836" i="2" s="1"/>
  <c r="I835" i="2"/>
  <c r="J835" i="2" s="1"/>
  <c r="I834" i="2"/>
  <c r="J834" i="2" s="1"/>
  <c r="I833" i="2"/>
  <c r="J833" i="2" s="1"/>
  <c r="I832" i="2"/>
  <c r="J832" i="2" s="1"/>
  <c r="I831" i="2"/>
  <c r="J831" i="2" s="1"/>
  <c r="I830" i="2"/>
  <c r="J830" i="2" s="1"/>
  <c r="I829" i="2"/>
  <c r="J829" i="2" s="1"/>
  <c r="I828" i="2"/>
  <c r="J828" i="2" s="1"/>
  <c r="I827" i="2"/>
  <c r="J827" i="2" s="1"/>
  <c r="I826" i="2"/>
  <c r="J826" i="2" s="1"/>
  <c r="I825" i="2"/>
  <c r="J825" i="2" s="1"/>
  <c r="I824" i="2"/>
  <c r="J824" i="2" s="1"/>
  <c r="I823" i="2"/>
  <c r="J823" i="2" s="1"/>
  <c r="I822" i="2"/>
  <c r="J822" i="2" s="1"/>
  <c r="I821" i="2"/>
  <c r="J821" i="2" s="1"/>
  <c r="I820" i="2"/>
  <c r="J820" i="2" s="1"/>
  <c r="I819" i="2"/>
  <c r="J819" i="2" s="1"/>
  <c r="I818" i="2"/>
  <c r="J818" i="2" s="1"/>
  <c r="I817" i="2"/>
  <c r="J817" i="2" s="1"/>
  <c r="I816" i="2"/>
  <c r="J816" i="2" s="1"/>
  <c r="I815" i="2"/>
  <c r="J815" i="2" s="1"/>
  <c r="I814" i="2"/>
  <c r="J814" i="2" s="1"/>
  <c r="I813" i="2"/>
  <c r="J813" i="2" s="1"/>
  <c r="I812" i="2"/>
  <c r="J812" i="2" s="1"/>
  <c r="I811" i="2"/>
  <c r="J811" i="2" s="1"/>
  <c r="I810" i="2"/>
  <c r="J810" i="2" s="1"/>
  <c r="I809" i="2"/>
  <c r="J809" i="2" s="1"/>
  <c r="I808" i="2"/>
  <c r="J808" i="2" s="1"/>
  <c r="I807" i="2"/>
  <c r="J807" i="2" s="1"/>
  <c r="I806" i="2"/>
  <c r="J806" i="2" s="1"/>
  <c r="I805" i="2"/>
  <c r="J805" i="2" s="1"/>
  <c r="I804" i="2"/>
  <c r="J804" i="2" s="1"/>
  <c r="I803" i="2"/>
  <c r="J803" i="2" s="1"/>
  <c r="I802" i="2"/>
  <c r="J802" i="2" s="1"/>
  <c r="I801" i="2"/>
  <c r="J801" i="2" s="1"/>
  <c r="I800" i="2"/>
  <c r="J800" i="2" s="1"/>
  <c r="I799" i="2"/>
  <c r="J799" i="2" s="1"/>
  <c r="I798" i="2"/>
  <c r="J798" i="2" s="1"/>
  <c r="I797" i="2"/>
  <c r="J797" i="2" s="1"/>
  <c r="I796" i="2"/>
  <c r="J796" i="2" s="1"/>
  <c r="I795" i="2"/>
  <c r="J795" i="2" s="1"/>
  <c r="I794" i="2"/>
  <c r="J794" i="2" s="1"/>
  <c r="I793" i="2"/>
  <c r="J793" i="2" s="1"/>
  <c r="I792" i="2"/>
  <c r="J792" i="2" s="1"/>
  <c r="I791" i="2"/>
  <c r="J791" i="2" s="1"/>
  <c r="I790" i="2"/>
  <c r="J790" i="2" s="1"/>
  <c r="I789" i="2"/>
  <c r="J789" i="2" s="1"/>
  <c r="I788" i="2"/>
  <c r="J788" i="2" s="1"/>
  <c r="I787" i="2"/>
  <c r="J787" i="2" s="1"/>
  <c r="I786" i="2"/>
  <c r="J786" i="2" s="1"/>
  <c r="I785" i="2"/>
  <c r="J785" i="2" s="1"/>
  <c r="I784" i="2"/>
  <c r="J784" i="2" s="1"/>
  <c r="I783" i="2"/>
  <c r="J783" i="2" s="1"/>
  <c r="I782" i="2"/>
  <c r="J782" i="2" s="1"/>
  <c r="I781" i="2"/>
  <c r="J781" i="2" s="1"/>
  <c r="I780" i="2"/>
  <c r="J780" i="2" s="1"/>
  <c r="I779" i="2"/>
  <c r="J779" i="2" s="1"/>
  <c r="I778" i="2"/>
  <c r="J778" i="2" s="1"/>
  <c r="I777" i="2"/>
  <c r="J777" i="2" s="1"/>
  <c r="I776" i="2"/>
  <c r="J776" i="2" s="1"/>
  <c r="I775" i="2"/>
  <c r="J775" i="2" s="1"/>
  <c r="I774" i="2"/>
  <c r="J774" i="2" s="1"/>
  <c r="I773" i="2"/>
  <c r="J773" i="2" s="1"/>
  <c r="I772" i="2"/>
  <c r="J772" i="2" s="1"/>
  <c r="I771" i="2"/>
  <c r="J771" i="2" s="1"/>
  <c r="I770" i="2"/>
  <c r="J770" i="2" s="1"/>
  <c r="I769" i="2"/>
  <c r="J769" i="2" s="1"/>
  <c r="I768" i="2"/>
  <c r="J768" i="2" s="1"/>
  <c r="I767" i="2"/>
  <c r="J767" i="2" s="1"/>
  <c r="I766" i="2"/>
  <c r="J766" i="2" s="1"/>
  <c r="I765" i="2"/>
  <c r="J765" i="2" s="1"/>
  <c r="I764" i="2"/>
  <c r="J764" i="2" s="1"/>
  <c r="I758" i="2"/>
  <c r="J758" i="2" s="1"/>
  <c r="I757" i="2"/>
  <c r="J757" i="2" s="1"/>
  <c r="I756" i="2"/>
  <c r="J756" i="2" s="1"/>
  <c r="I755" i="2"/>
  <c r="J755" i="2" s="1"/>
  <c r="I754" i="2"/>
  <c r="J754" i="2" s="1"/>
  <c r="I753" i="2"/>
  <c r="J753" i="2" s="1"/>
  <c r="G752" i="2"/>
  <c r="G751" i="2"/>
  <c r="I750" i="2"/>
  <c r="J750" i="2" s="1"/>
  <c r="G749" i="2"/>
  <c r="G748" i="2"/>
  <c r="I747" i="2"/>
  <c r="J747" i="2" s="1"/>
  <c r="G746" i="2"/>
  <c r="G745" i="2"/>
  <c r="I744" i="2"/>
  <c r="J744" i="2" s="1"/>
  <c r="G743" i="2"/>
  <c r="G742" i="2"/>
  <c r="I741" i="2"/>
  <c r="J741" i="2" s="1"/>
  <c r="I740" i="2"/>
  <c r="J740" i="2" s="1"/>
  <c r="I739" i="2"/>
  <c r="J739" i="2" s="1"/>
  <c r="I738" i="2"/>
  <c r="J738" i="2" s="1"/>
  <c r="I737" i="2"/>
  <c r="J737" i="2" s="1"/>
  <c r="G736" i="2"/>
  <c r="G735" i="2"/>
  <c r="I734" i="2"/>
  <c r="J734" i="2" s="1"/>
  <c r="G733" i="2"/>
  <c r="G732" i="2"/>
  <c r="I731" i="2"/>
  <c r="J731" i="2" s="1"/>
  <c r="I730" i="2"/>
  <c r="J730" i="2" s="1"/>
  <c r="I729" i="2"/>
  <c r="J729" i="2" s="1"/>
  <c r="I728" i="2"/>
  <c r="J728" i="2" s="1"/>
  <c r="I727" i="2"/>
  <c r="J727" i="2" s="1"/>
  <c r="I726" i="2"/>
  <c r="J726" i="2" s="1"/>
  <c r="I725" i="2"/>
  <c r="J725" i="2" s="1"/>
  <c r="G724" i="2"/>
  <c r="G723" i="2"/>
  <c r="I722" i="2"/>
  <c r="J722" i="2" s="1"/>
  <c r="G721" i="2"/>
  <c r="G720" i="2"/>
  <c r="I719" i="2"/>
  <c r="J719" i="2" s="1"/>
  <c r="G718" i="2"/>
  <c r="G717" i="2"/>
  <c r="I716" i="2"/>
  <c r="J716" i="2" s="1"/>
  <c r="G715" i="2"/>
  <c r="G714" i="2"/>
  <c r="I713" i="2"/>
  <c r="J713" i="2" s="1"/>
  <c r="G709" i="2"/>
  <c r="G708" i="2"/>
  <c r="I707" i="2"/>
  <c r="J707" i="2" s="1"/>
  <c r="G706" i="2"/>
  <c r="G705" i="2"/>
  <c r="I704" i="2"/>
  <c r="J704" i="2" s="1"/>
  <c r="G703" i="2"/>
  <c r="G702" i="2"/>
  <c r="I701" i="2"/>
  <c r="J701" i="2" s="1"/>
  <c r="G700" i="2"/>
  <c r="G699" i="2"/>
  <c r="I698" i="2"/>
  <c r="J698" i="2" s="1"/>
  <c r="G697" i="2"/>
  <c r="G696" i="2"/>
  <c r="I695" i="2"/>
  <c r="J695" i="2" s="1"/>
  <c r="G694" i="2"/>
  <c r="G693" i="2"/>
  <c r="I692" i="2"/>
  <c r="J692" i="2" s="1"/>
  <c r="G691" i="2"/>
  <c r="G690" i="2"/>
  <c r="I689" i="2"/>
  <c r="J689" i="2" s="1"/>
  <c r="G688" i="2"/>
  <c r="G687" i="2"/>
  <c r="I686" i="2"/>
  <c r="J686" i="2" s="1"/>
  <c r="G685" i="2"/>
  <c r="G684" i="2"/>
  <c r="I683" i="2"/>
  <c r="J683" i="2" s="1"/>
  <c r="G682" i="2"/>
  <c r="G681" i="2"/>
  <c r="I680" i="2"/>
  <c r="J680" i="2" s="1"/>
  <c r="G679" i="2"/>
  <c r="G678" i="2"/>
  <c r="I677" i="2"/>
  <c r="J677" i="2" s="1"/>
  <c r="G676" i="2"/>
  <c r="G675" i="2"/>
  <c r="I674" i="2"/>
  <c r="J674" i="2" s="1"/>
  <c r="I673" i="2"/>
  <c r="J673" i="2" s="1"/>
  <c r="I672" i="2"/>
  <c r="J672" i="2" s="1"/>
  <c r="I671" i="2"/>
  <c r="J671" i="2" s="1"/>
  <c r="I670" i="2"/>
  <c r="J670" i="2" s="1"/>
  <c r="I669" i="2"/>
  <c r="J669" i="2" s="1"/>
  <c r="I668" i="2"/>
  <c r="J668" i="2" s="1"/>
  <c r="I667" i="2"/>
  <c r="J667" i="2" s="1"/>
  <c r="I666" i="2"/>
  <c r="J666" i="2" s="1"/>
  <c r="I665" i="2"/>
  <c r="J665" i="2" s="1"/>
  <c r="I664" i="2"/>
  <c r="J664" i="2" s="1"/>
  <c r="I663" i="2"/>
  <c r="J663" i="2" s="1"/>
  <c r="I662" i="2"/>
  <c r="J662" i="2" s="1"/>
  <c r="G661" i="2"/>
  <c r="G660" i="2"/>
  <c r="I659" i="2"/>
  <c r="J659" i="2" s="1"/>
  <c r="G658" i="2"/>
  <c r="G657" i="2"/>
  <c r="I656" i="2"/>
  <c r="J656" i="2" s="1"/>
  <c r="G655" i="2"/>
  <c r="I654" i="2"/>
  <c r="J654" i="2" s="1"/>
  <c r="I653" i="2"/>
  <c r="J653" i="2" s="1"/>
  <c r="G652" i="2"/>
  <c r="G651" i="2"/>
  <c r="I650" i="2"/>
  <c r="J650" i="2" s="1"/>
  <c r="G649" i="2"/>
  <c r="G648" i="2"/>
  <c r="I647" i="2"/>
  <c r="J647" i="2" s="1"/>
  <c r="G646" i="2"/>
  <c r="G645" i="2"/>
  <c r="I644" i="2"/>
  <c r="J644" i="2" s="1"/>
  <c r="G643" i="2"/>
  <c r="G642" i="2"/>
  <c r="I641" i="2"/>
  <c r="J641" i="2" s="1"/>
  <c r="G640" i="2"/>
  <c r="G639" i="2"/>
  <c r="I638" i="2"/>
  <c r="J638" i="2" s="1"/>
  <c r="H637" i="2"/>
  <c r="H636" i="2"/>
  <c r="H635" i="2"/>
  <c r="I634" i="2"/>
  <c r="J634" i="2" s="1"/>
  <c r="I633" i="2"/>
  <c r="J633" i="2" s="1"/>
  <c r="I632" i="2"/>
  <c r="J632" i="2" s="1"/>
  <c r="I631" i="2"/>
  <c r="J631" i="2" s="1"/>
  <c r="I630" i="2"/>
  <c r="J630" i="2" s="1"/>
  <c r="I629" i="2"/>
  <c r="J629" i="2" s="1"/>
  <c r="I628" i="2"/>
  <c r="J628" i="2" s="1"/>
  <c r="I627" i="2"/>
  <c r="J627" i="2" s="1"/>
  <c r="I626" i="2"/>
  <c r="J626" i="2" s="1"/>
  <c r="I625" i="2"/>
  <c r="J625" i="2" s="1"/>
  <c r="I624" i="2"/>
  <c r="J624" i="2" s="1"/>
  <c r="I623" i="2"/>
  <c r="J623" i="2" s="1"/>
  <c r="I622" i="2"/>
  <c r="J622" i="2" s="1"/>
  <c r="H621" i="2"/>
  <c r="H620" i="2"/>
  <c r="H619" i="2"/>
  <c r="I618" i="2"/>
  <c r="J618" i="2" s="1"/>
  <c r="I617" i="2"/>
  <c r="J617" i="2" s="1"/>
  <c r="I616" i="2"/>
  <c r="J616" i="2" s="1"/>
  <c r="I615" i="2"/>
  <c r="J615" i="2" s="1"/>
  <c r="I614" i="2"/>
  <c r="J614" i="2" s="1"/>
  <c r="I613" i="2"/>
  <c r="J613" i="2" s="1"/>
  <c r="I612" i="2"/>
  <c r="J612" i="2" s="1"/>
  <c r="I611" i="2"/>
  <c r="J611" i="2" s="1"/>
  <c r="I610" i="2"/>
  <c r="J610" i="2" s="1"/>
  <c r="I609" i="2"/>
  <c r="J609" i="2" s="1"/>
  <c r="I608" i="2"/>
  <c r="J608" i="2" s="1"/>
  <c r="I607" i="2"/>
  <c r="J607" i="2" s="1"/>
  <c r="I606" i="2"/>
  <c r="J606" i="2" s="1"/>
  <c r="I605" i="2"/>
  <c r="J605" i="2" s="1"/>
  <c r="I604" i="2"/>
  <c r="J604" i="2" s="1"/>
  <c r="I603" i="2"/>
  <c r="J603" i="2" s="1"/>
  <c r="I602" i="2"/>
  <c r="J602" i="2" s="1"/>
  <c r="I601" i="2"/>
  <c r="J601" i="2" s="1"/>
  <c r="I600" i="2"/>
  <c r="J600" i="2" s="1"/>
  <c r="I599" i="2"/>
  <c r="J599" i="2" s="1"/>
  <c r="G598" i="2"/>
  <c r="G597" i="2"/>
  <c r="I596" i="2"/>
  <c r="J596" i="2" s="1"/>
  <c r="G595" i="2"/>
  <c r="G594" i="2"/>
  <c r="I593" i="2"/>
  <c r="J593" i="2" s="1"/>
  <c r="G592" i="2"/>
  <c r="G591" i="2"/>
  <c r="I590" i="2"/>
  <c r="J590" i="2" s="1"/>
  <c r="G589" i="2"/>
  <c r="G588" i="2"/>
  <c r="I587" i="2"/>
  <c r="J587" i="2" s="1"/>
  <c r="G586" i="2"/>
  <c r="G585" i="2"/>
  <c r="I584" i="2"/>
  <c r="J584" i="2" s="1"/>
  <c r="G583" i="2"/>
  <c r="G582" i="2"/>
  <c r="I581" i="2"/>
  <c r="J581" i="2" s="1"/>
  <c r="I580" i="2"/>
  <c r="J580" i="2" s="1"/>
  <c r="I579" i="2"/>
  <c r="J579" i="2" s="1"/>
  <c r="I578" i="2"/>
  <c r="J578" i="2" s="1"/>
  <c r="I577" i="2"/>
  <c r="J577" i="2" s="1"/>
  <c r="I576" i="2"/>
  <c r="J576" i="2" s="1"/>
  <c r="I575" i="2"/>
  <c r="J575" i="2" s="1"/>
  <c r="I574" i="2"/>
  <c r="J574" i="2" s="1"/>
  <c r="I573" i="2"/>
  <c r="J573" i="2" s="1"/>
  <c r="I572" i="2"/>
  <c r="J572" i="2" s="1"/>
  <c r="I571" i="2"/>
  <c r="J571" i="2" s="1"/>
  <c r="I570" i="2"/>
  <c r="J570" i="2" s="1"/>
  <c r="H560" i="2"/>
  <c r="H559" i="2"/>
  <c r="I558" i="2"/>
  <c r="J558" i="2" s="1"/>
  <c r="H557" i="2"/>
  <c r="H556" i="2"/>
  <c r="I555" i="2"/>
  <c r="J555" i="2" s="1"/>
  <c r="H554" i="2"/>
  <c r="H553" i="2"/>
  <c r="I552" i="2"/>
  <c r="J552" i="2" s="1"/>
  <c r="H551" i="2"/>
  <c r="H550" i="2"/>
  <c r="I549" i="2"/>
  <c r="J549" i="2" s="1"/>
  <c r="H548" i="2"/>
  <c r="H547" i="2"/>
  <c r="I546" i="2"/>
  <c r="J546" i="2" s="1"/>
  <c r="H545" i="2"/>
  <c r="H544" i="2"/>
  <c r="I543" i="2"/>
  <c r="J543" i="2" s="1"/>
  <c r="H542" i="2"/>
  <c r="H541" i="2"/>
  <c r="I540" i="2"/>
  <c r="J540" i="2" s="1"/>
  <c r="H539" i="2"/>
  <c r="H538" i="2"/>
  <c r="I537" i="2"/>
  <c r="J537" i="2" s="1"/>
  <c r="H536" i="2"/>
  <c r="H535" i="2"/>
  <c r="I534" i="2"/>
  <c r="J534" i="2" s="1"/>
  <c r="I533" i="2"/>
  <c r="J533" i="2" s="1"/>
  <c r="I532" i="2"/>
  <c r="J532" i="2" s="1"/>
  <c r="I531" i="2"/>
  <c r="J531" i="2" s="1"/>
  <c r="I530" i="2"/>
  <c r="J530" i="2" s="1"/>
  <c r="I529" i="2"/>
  <c r="J529" i="2" s="1"/>
  <c r="I528" i="2"/>
  <c r="J528" i="2" s="1"/>
  <c r="I527" i="2"/>
  <c r="J527" i="2" s="1"/>
  <c r="I526" i="2"/>
  <c r="J526" i="2" s="1"/>
  <c r="I525" i="2"/>
  <c r="J525" i="2" s="1"/>
  <c r="I524" i="2"/>
  <c r="J524" i="2" s="1"/>
  <c r="I523" i="2"/>
  <c r="J523" i="2" s="1"/>
  <c r="I522" i="2"/>
  <c r="J522" i="2" s="1"/>
  <c r="I521" i="2"/>
  <c r="J521" i="2" s="1"/>
  <c r="I520" i="2"/>
  <c r="J520" i="2" s="1"/>
  <c r="I519" i="2"/>
  <c r="J519" i="2" s="1"/>
  <c r="I518" i="2"/>
  <c r="J518" i="2" s="1"/>
  <c r="I517" i="2"/>
  <c r="J517" i="2" s="1"/>
  <c r="I516" i="2"/>
  <c r="J516" i="2" s="1"/>
  <c r="I515" i="2"/>
  <c r="J515" i="2" s="1"/>
  <c r="I514" i="2"/>
  <c r="J514" i="2" s="1"/>
  <c r="I513" i="2"/>
  <c r="J513" i="2" s="1"/>
  <c r="I512" i="2"/>
  <c r="J512" i="2" s="1"/>
  <c r="I511" i="2"/>
  <c r="J511" i="2" s="1"/>
  <c r="I510" i="2"/>
  <c r="J510" i="2" s="1"/>
  <c r="I509" i="2"/>
  <c r="J509" i="2" s="1"/>
  <c r="I508" i="2"/>
  <c r="J508" i="2" s="1"/>
  <c r="I507" i="2"/>
  <c r="J507" i="2" s="1"/>
  <c r="I506" i="2"/>
  <c r="J506" i="2" s="1"/>
  <c r="I505" i="2"/>
  <c r="J505" i="2" s="1"/>
  <c r="I504" i="2"/>
  <c r="J504" i="2" s="1"/>
  <c r="I503" i="2"/>
  <c r="J503" i="2" s="1"/>
  <c r="I502" i="2"/>
  <c r="J502" i="2" s="1"/>
  <c r="I501" i="2"/>
  <c r="J501" i="2" s="1"/>
  <c r="I500" i="2"/>
  <c r="J500" i="2" s="1"/>
  <c r="I499" i="2"/>
  <c r="J499" i="2" s="1"/>
  <c r="I498" i="2"/>
  <c r="J498" i="2" s="1"/>
  <c r="I497" i="2"/>
  <c r="J497" i="2" s="1"/>
  <c r="I496" i="2"/>
  <c r="J496" i="2" s="1"/>
  <c r="I495" i="2"/>
  <c r="J495" i="2" s="1"/>
  <c r="I494" i="2"/>
  <c r="J494" i="2" s="1"/>
  <c r="G493" i="2"/>
  <c r="G492" i="2"/>
  <c r="I491" i="2"/>
  <c r="J491" i="2" s="1"/>
  <c r="G490" i="2"/>
  <c r="G489" i="2"/>
  <c r="I488" i="2"/>
  <c r="J488" i="2" s="1"/>
  <c r="G487" i="2"/>
  <c r="G486" i="2"/>
  <c r="I485" i="2"/>
  <c r="J485" i="2" s="1"/>
  <c r="G484" i="2"/>
  <c r="G483" i="2"/>
  <c r="I482" i="2"/>
  <c r="J482" i="2" s="1"/>
  <c r="G481" i="2"/>
  <c r="I480" i="2"/>
  <c r="J480" i="2" s="1"/>
  <c r="I479" i="2"/>
  <c r="J479" i="2" s="1"/>
  <c r="G478" i="2"/>
  <c r="G477" i="2"/>
  <c r="I476" i="2"/>
  <c r="J476" i="2" s="1"/>
  <c r="G475" i="2"/>
  <c r="I474" i="2"/>
  <c r="J474" i="2" s="1"/>
  <c r="I473" i="2"/>
  <c r="J473" i="2" s="1"/>
  <c r="G472" i="2"/>
  <c r="G471" i="2"/>
  <c r="I470" i="2"/>
  <c r="J470" i="2" s="1"/>
  <c r="G469" i="2"/>
  <c r="I468" i="2"/>
  <c r="J468" i="2" s="1"/>
  <c r="I467" i="2"/>
  <c r="J467" i="2" s="1"/>
  <c r="G466" i="2"/>
  <c r="G465" i="2"/>
  <c r="I464" i="2"/>
  <c r="J464" i="2" s="1"/>
  <c r="I460" i="2"/>
  <c r="J460" i="2" s="1"/>
  <c r="H459" i="2"/>
  <c r="I458" i="2"/>
  <c r="J458" i="2" s="1"/>
  <c r="I457" i="2"/>
  <c r="J457" i="2" s="1"/>
  <c r="H456" i="2"/>
  <c r="H455" i="2"/>
  <c r="I454" i="2"/>
  <c r="J454" i="2" s="1"/>
  <c r="G453" i="2"/>
  <c r="I452" i="2"/>
  <c r="J452" i="2" s="1"/>
  <c r="I451" i="2"/>
  <c r="J451" i="2" s="1"/>
  <c r="G450" i="2"/>
  <c r="G449" i="2"/>
  <c r="I448" i="2"/>
  <c r="J448" i="2" s="1"/>
  <c r="G447" i="2"/>
  <c r="G446" i="2"/>
  <c r="G445" i="2"/>
  <c r="I444" i="2"/>
  <c r="J444" i="2" s="1"/>
  <c r="G443" i="2"/>
  <c r="I442" i="2"/>
  <c r="J442" i="2" s="1"/>
  <c r="I441" i="2"/>
  <c r="J441" i="2" s="1"/>
  <c r="G440" i="2"/>
  <c r="G439" i="2"/>
  <c r="I438" i="2"/>
  <c r="J438" i="2" s="1"/>
  <c r="G437" i="2"/>
  <c r="G436" i="2"/>
  <c r="I435" i="2"/>
  <c r="J435" i="2" s="1"/>
  <c r="G434" i="2"/>
  <c r="G433" i="2"/>
  <c r="I432" i="2"/>
  <c r="J432" i="2" s="1"/>
  <c r="G431" i="2"/>
  <c r="G430" i="2"/>
  <c r="I429" i="2"/>
  <c r="J429" i="2" s="1"/>
  <c r="G428" i="2"/>
  <c r="G427" i="2"/>
  <c r="I426" i="2"/>
  <c r="J426" i="2" s="1"/>
  <c r="G425" i="2"/>
  <c r="G424" i="2"/>
  <c r="I423" i="2"/>
  <c r="J423" i="2" s="1"/>
  <c r="G422" i="2"/>
  <c r="G421" i="2"/>
  <c r="I420" i="2"/>
  <c r="J420" i="2" s="1"/>
  <c r="G419" i="2"/>
  <c r="G418" i="2"/>
  <c r="I417" i="2"/>
  <c r="J417" i="2" s="1"/>
  <c r="G416" i="2"/>
  <c r="G415" i="2"/>
  <c r="I414" i="2"/>
  <c r="J414" i="2" s="1"/>
  <c r="G413" i="2"/>
  <c r="G412" i="2"/>
  <c r="G411" i="2"/>
  <c r="I410" i="2"/>
  <c r="J410" i="2" s="1"/>
  <c r="G409" i="2"/>
  <c r="G408" i="2"/>
  <c r="I407" i="2"/>
  <c r="J407" i="2" s="1"/>
  <c r="G406" i="2"/>
  <c r="G405" i="2"/>
  <c r="I404" i="2"/>
  <c r="J404" i="2" s="1"/>
  <c r="G403" i="2"/>
  <c r="G402" i="2"/>
  <c r="I401" i="2"/>
  <c r="J401" i="2" s="1"/>
  <c r="G400" i="2"/>
  <c r="G399" i="2"/>
  <c r="I398" i="2"/>
  <c r="J398" i="2" s="1"/>
  <c r="G397" i="2"/>
  <c r="G396" i="2"/>
  <c r="I395" i="2"/>
  <c r="J395" i="2" s="1"/>
  <c r="G394" i="2"/>
  <c r="G393" i="2"/>
  <c r="I392" i="2"/>
  <c r="J392" i="2" s="1"/>
  <c r="I391" i="2"/>
  <c r="J391" i="2" s="1"/>
  <c r="I389" i="2"/>
  <c r="J389" i="2" s="1"/>
  <c r="I388" i="2"/>
  <c r="J388" i="2" s="1"/>
  <c r="I387" i="2"/>
  <c r="J387" i="2" s="1"/>
  <c r="G386" i="2"/>
  <c r="G385" i="2"/>
  <c r="I384" i="2"/>
  <c r="J384" i="2" s="1"/>
  <c r="G383" i="2"/>
  <c r="G382" i="2"/>
  <c r="I381" i="2"/>
  <c r="J381" i="2" s="1"/>
  <c r="G380" i="2"/>
  <c r="G379" i="2"/>
  <c r="I378" i="2"/>
  <c r="J378" i="2" s="1"/>
  <c r="H377" i="2"/>
  <c r="H376" i="2"/>
  <c r="H375" i="2"/>
  <c r="I374" i="2"/>
  <c r="J374" i="2" s="1"/>
  <c r="G373" i="2"/>
  <c r="I372" i="2"/>
  <c r="J372" i="2" s="1"/>
  <c r="I371" i="2"/>
  <c r="J371" i="2" s="1"/>
  <c r="G370" i="2"/>
  <c r="G369" i="2"/>
  <c r="I368" i="2"/>
  <c r="J368" i="2" s="1"/>
  <c r="G367" i="2"/>
  <c r="I366" i="2"/>
  <c r="J366" i="2" s="1"/>
  <c r="I365" i="2"/>
  <c r="J365" i="2" s="1"/>
  <c r="G364" i="2"/>
  <c r="G363" i="2"/>
  <c r="I362" i="2"/>
  <c r="J362" i="2" s="1"/>
  <c r="G361" i="2"/>
  <c r="G360" i="2"/>
  <c r="I359" i="2"/>
  <c r="J359" i="2" s="1"/>
  <c r="G358" i="2"/>
  <c r="G357" i="2"/>
  <c r="I356" i="2"/>
  <c r="J356" i="2" s="1"/>
  <c r="G355" i="2"/>
  <c r="I354" i="2"/>
  <c r="J354" i="2" s="1"/>
  <c r="I353" i="2"/>
  <c r="J353" i="2" s="1"/>
  <c r="G352" i="2"/>
  <c r="G351" i="2"/>
  <c r="I350" i="2"/>
  <c r="J350" i="2" s="1"/>
  <c r="G349" i="2"/>
  <c r="I348" i="2"/>
  <c r="J348" i="2" s="1"/>
  <c r="I347" i="2"/>
  <c r="J347" i="2" s="1"/>
  <c r="G346" i="2"/>
  <c r="G345" i="2"/>
  <c r="I344" i="2"/>
  <c r="J344" i="2" s="1"/>
  <c r="I343" i="2"/>
  <c r="J343" i="2" s="1"/>
  <c r="I342" i="2"/>
  <c r="J342" i="2" s="1"/>
  <c r="I341" i="2"/>
  <c r="J341" i="2" s="1"/>
  <c r="I340" i="2"/>
  <c r="J340" i="2" s="1"/>
  <c r="G339" i="2"/>
  <c r="I338" i="2"/>
  <c r="J338" i="2" s="1"/>
  <c r="I337" i="2"/>
  <c r="J337" i="2" s="1"/>
  <c r="G336" i="2"/>
  <c r="G335" i="2"/>
  <c r="I334" i="2"/>
  <c r="J334" i="2" s="1"/>
  <c r="G333" i="2"/>
  <c r="I332" i="2"/>
  <c r="J332" i="2" s="1"/>
  <c r="I331" i="2"/>
  <c r="J331" i="2" s="1"/>
  <c r="G330" i="2"/>
  <c r="G329" i="2"/>
  <c r="I328" i="2"/>
  <c r="J328" i="2" s="1"/>
  <c r="G327" i="2"/>
  <c r="G326" i="2"/>
  <c r="I325" i="2"/>
  <c r="J325" i="2" s="1"/>
  <c r="H324" i="2"/>
  <c r="H323" i="2"/>
  <c r="H322" i="2"/>
  <c r="G320" i="2"/>
  <c r="G319" i="2"/>
  <c r="I318" i="2"/>
  <c r="J318" i="2" s="1"/>
  <c r="G317" i="2"/>
  <c r="G316" i="2"/>
  <c r="I315" i="2"/>
  <c r="J315" i="2" s="1"/>
  <c r="G314" i="2"/>
  <c r="G313" i="2"/>
  <c r="I312" i="2"/>
  <c r="J312" i="2" s="1"/>
  <c r="G311" i="2"/>
  <c r="G310" i="2"/>
  <c r="I309" i="2"/>
  <c r="J309" i="2" s="1"/>
  <c r="G308" i="2"/>
  <c r="G307" i="2"/>
  <c r="G306" i="2"/>
  <c r="I305" i="2"/>
  <c r="J305" i="2" s="1"/>
  <c r="G304" i="2"/>
  <c r="I303" i="2"/>
  <c r="J303" i="2" s="1"/>
  <c r="I302" i="2"/>
  <c r="J302" i="2" s="1"/>
  <c r="G301" i="2"/>
  <c r="G300" i="2"/>
  <c r="I299" i="2"/>
  <c r="J299" i="2" s="1"/>
  <c r="G298" i="2"/>
  <c r="I297" i="2"/>
  <c r="J297" i="2" s="1"/>
  <c r="I296" i="2"/>
  <c r="J296" i="2" s="1"/>
  <c r="G295" i="2"/>
  <c r="G294" i="2"/>
  <c r="I293" i="2"/>
  <c r="J293" i="2" s="1"/>
  <c r="G292" i="2"/>
  <c r="G291" i="2"/>
  <c r="I290" i="2"/>
  <c r="J290" i="2" s="1"/>
  <c r="G286" i="2"/>
  <c r="I285" i="2"/>
  <c r="J285" i="2" s="1"/>
  <c r="I284" i="2"/>
  <c r="J284" i="2" s="1"/>
  <c r="G283" i="2"/>
  <c r="G282" i="2"/>
  <c r="I281" i="2"/>
  <c r="J281" i="2" s="1"/>
  <c r="G280" i="2"/>
  <c r="I279" i="2"/>
  <c r="J279" i="2" s="1"/>
  <c r="I278" i="2"/>
  <c r="J278" i="2" s="1"/>
  <c r="G277" i="2"/>
  <c r="G276" i="2"/>
  <c r="I275" i="2"/>
  <c r="J275" i="2" s="1"/>
  <c r="G274" i="2"/>
  <c r="G273" i="2"/>
  <c r="I272" i="2"/>
  <c r="J272" i="2" s="1"/>
  <c r="G271" i="2"/>
  <c r="G270" i="2"/>
  <c r="I269" i="2"/>
  <c r="J269" i="2" s="1"/>
  <c r="G268" i="2"/>
  <c r="I267" i="2"/>
  <c r="J267" i="2" s="1"/>
  <c r="I266" i="2"/>
  <c r="J266" i="2" s="1"/>
  <c r="G265" i="2"/>
  <c r="I265" i="2" s="1"/>
  <c r="J265" i="2" s="1"/>
  <c r="G264" i="2"/>
  <c r="I264" i="2" s="1"/>
  <c r="J264" i="2" s="1"/>
  <c r="I263" i="2"/>
  <c r="J263" i="2" s="1"/>
  <c r="G262" i="2"/>
  <c r="I262" i="2" s="1"/>
  <c r="J262" i="2" s="1"/>
  <c r="G261" i="2"/>
  <c r="I261" i="2" s="1"/>
  <c r="J261" i="2" s="1"/>
  <c r="I260" i="2"/>
  <c r="J260" i="2" s="1"/>
  <c r="G259" i="2"/>
  <c r="I259" i="2" s="1"/>
  <c r="J259" i="2" s="1"/>
  <c r="G258" i="2"/>
  <c r="I258" i="2" s="1"/>
  <c r="J258" i="2" s="1"/>
  <c r="I257" i="2"/>
  <c r="J257" i="2" s="1"/>
  <c r="I244" i="2"/>
  <c r="J244" i="2" s="1"/>
  <c r="I243" i="2"/>
  <c r="J243" i="2" s="1"/>
  <c r="I242" i="2"/>
  <c r="J242" i="2" s="1"/>
  <c r="I241" i="2"/>
  <c r="J241" i="2" s="1"/>
  <c r="I240" i="2"/>
  <c r="J240" i="2" s="1"/>
  <c r="I239" i="2"/>
  <c r="J239" i="2" s="1"/>
  <c r="I238" i="2"/>
  <c r="J238" i="2" s="1"/>
  <c r="I237" i="2"/>
  <c r="J237" i="2" s="1"/>
  <c r="H236" i="2"/>
  <c r="I236" i="2" s="1"/>
  <c r="J236" i="2" s="1"/>
  <c r="H235" i="2"/>
  <c r="I235" i="2" s="1"/>
  <c r="J235" i="2" s="1"/>
  <c r="H234" i="2"/>
  <c r="I234" i="2" s="1"/>
  <c r="J234" i="2" s="1"/>
  <c r="I233" i="2"/>
  <c r="J233" i="2" s="1"/>
  <c r="H232" i="2"/>
  <c r="I232" i="2" s="1"/>
  <c r="J232" i="2" s="1"/>
  <c r="H231" i="2"/>
  <c r="I231" i="2" s="1"/>
  <c r="J231" i="2" s="1"/>
  <c r="H230" i="2"/>
  <c r="I230" i="2" s="1"/>
  <c r="J230" i="2" s="1"/>
  <c r="I229" i="2"/>
  <c r="J229" i="2" s="1"/>
  <c r="G228" i="2"/>
  <c r="I228" i="2" s="1"/>
  <c r="J228" i="2" s="1"/>
  <c r="G227" i="2"/>
  <c r="I227" i="2" s="1"/>
  <c r="J227" i="2" s="1"/>
  <c r="I226" i="2"/>
  <c r="J226" i="2" s="1"/>
  <c r="G225" i="2"/>
  <c r="I225" i="2" s="1"/>
  <c r="J225" i="2" s="1"/>
  <c r="G224" i="2"/>
  <c r="I224" i="2" s="1"/>
  <c r="J224" i="2" s="1"/>
  <c r="I223" i="2"/>
  <c r="J223" i="2" s="1"/>
  <c r="G222" i="2"/>
  <c r="I222" i="2" s="1"/>
  <c r="J222" i="2" s="1"/>
  <c r="G221" i="2"/>
  <c r="I221" i="2" s="1"/>
  <c r="J221" i="2" s="1"/>
  <c r="I220" i="2"/>
  <c r="J220" i="2" s="1"/>
  <c r="G219" i="2"/>
  <c r="I219" i="2" s="1"/>
  <c r="J219" i="2" s="1"/>
  <c r="G218" i="2"/>
  <c r="I218" i="2" s="1"/>
  <c r="J218" i="2" s="1"/>
  <c r="I217" i="2"/>
  <c r="J217" i="2" s="1"/>
  <c r="G216" i="2"/>
  <c r="I216" i="2" s="1"/>
  <c r="J216" i="2" s="1"/>
  <c r="G215" i="2"/>
  <c r="I215" i="2" s="1"/>
  <c r="J215" i="2" s="1"/>
  <c r="I214" i="2"/>
  <c r="J214" i="2" s="1"/>
  <c r="G213" i="2"/>
  <c r="I213" i="2" s="1"/>
  <c r="J213" i="2" s="1"/>
  <c r="G212" i="2"/>
  <c r="I212" i="2" s="1"/>
  <c r="J212" i="2" s="1"/>
  <c r="I211" i="2"/>
  <c r="J211" i="2" s="1"/>
  <c r="G210" i="2"/>
  <c r="I210" i="2" s="1"/>
  <c r="J210" i="2" s="1"/>
  <c r="G209" i="2"/>
  <c r="I209" i="2" s="1"/>
  <c r="J209" i="2" s="1"/>
  <c r="I208" i="2"/>
  <c r="J208" i="2" s="1"/>
  <c r="G207" i="2"/>
  <c r="I207" i="2" s="1"/>
  <c r="J207" i="2" s="1"/>
  <c r="G206" i="2"/>
  <c r="I206" i="2" s="1"/>
  <c r="J206" i="2" s="1"/>
  <c r="I205" i="2"/>
  <c r="J205" i="2" s="1"/>
  <c r="G204" i="2"/>
  <c r="I204" i="2" s="1"/>
  <c r="J204" i="2" s="1"/>
  <c r="G203" i="2"/>
  <c r="I203" i="2" s="1"/>
  <c r="J203" i="2" s="1"/>
  <c r="I202" i="2"/>
  <c r="J202" i="2" s="1"/>
  <c r="G201" i="2"/>
  <c r="I201" i="2" s="1"/>
  <c r="J201" i="2" s="1"/>
  <c r="G200" i="2"/>
  <c r="I200" i="2" s="1"/>
  <c r="J200" i="2" s="1"/>
  <c r="I199" i="2"/>
  <c r="J199" i="2" s="1"/>
  <c r="G198" i="2"/>
  <c r="I198" i="2" s="1"/>
  <c r="J198" i="2" s="1"/>
  <c r="G197" i="2"/>
  <c r="I197" i="2" s="1"/>
  <c r="J197" i="2" s="1"/>
  <c r="I196" i="2"/>
  <c r="J196" i="2" s="1"/>
  <c r="G195" i="2"/>
  <c r="I195" i="2" s="1"/>
  <c r="J195" i="2" s="1"/>
  <c r="G194" i="2"/>
  <c r="I194" i="2" s="1"/>
  <c r="J194" i="2" s="1"/>
  <c r="I193" i="2"/>
  <c r="J193" i="2" s="1"/>
  <c r="I192" i="2"/>
  <c r="J192" i="2" s="1"/>
  <c r="I191" i="2"/>
  <c r="J191" i="2" s="1"/>
  <c r="I190" i="2"/>
  <c r="J190" i="2" s="1"/>
  <c r="I189" i="2"/>
  <c r="J189" i="2" s="1"/>
  <c r="I188" i="2"/>
  <c r="J188" i="2" s="1"/>
  <c r="I187" i="2"/>
  <c r="J187" i="2" s="1"/>
  <c r="I186" i="2"/>
  <c r="J186" i="2" s="1"/>
  <c r="I185" i="2"/>
  <c r="J185" i="2" s="1"/>
  <c r="I184" i="2"/>
  <c r="J184" i="2" s="1"/>
  <c r="I183" i="2"/>
  <c r="J183" i="2" s="1"/>
  <c r="G182" i="2"/>
  <c r="I182" i="2" s="1"/>
  <c r="J182" i="2" s="1"/>
  <c r="G181" i="2"/>
  <c r="I181" i="2" s="1"/>
  <c r="J181" i="2" s="1"/>
  <c r="I180" i="2"/>
  <c r="J180" i="2" s="1"/>
  <c r="G179" i="2"/>
  <c r="I179" i="2" s="1"/>
  <c r="J179" i="2" s="1"/>
  <c r="G178" i="2"/>
  <c r="I178" i="2" s="1"/>
  <c r="J178" i="2" s="1"/>
  <c r="I177" i="2"/>
  <c r="J177" i="2" s="1"/>
  <c r="G176" i="2"/>
  <c r="I176" i="2" s="1"/>
  <c r="J176" i="2" s="1"/>
  <c r="G175" i="2"/>
  <c r="I175" i="2" s="1"/>
  <c r="J175" i="2" s="1"/>
  <c r="I174" i="2"/>
  <c r="J174" i="2" s="1"/>
  <c r="I173" i="2"/>
  <c r="J173" i="2" s="1"/>
  <c r="I172" i="2"/>
  <c r="J172" i="2" s="1"/>
  <c r="I171" i="2"/>
  <c r="J171" i="2" s="1"/>
  <c r="I170" i="2"/>
  <c r="J170" i="2" s="1"/>
  <c r="I168" i="2"/>
  <c r="J168" i="2" s="1"/>
  <c r="I167" i="2"/>
  <c r="J167" i="2" s="1"/>
  <c r="I166" i="2"/>
  <c r="J166" i="2" s="1"/>
  <c r="I165" i="2"/>
  <c r="J165" i="2" s="1"/>
  <c r="I164" i="2"/>
  <c r="J164" i="2" s="1"/>
  <c r="I163" i="2"/>
  <c r="J163" i="2" s="1"/>
  <c r="I162" i="2"/>
  <c r="J162" i="2" s="1"/>
  <c r="I161" i="2"/>
  <c r="J161" i="2" s="1"/>
  <c r="I160" i="2"/>
  <c r="J160" i="2" s="1"/>
  <c r="I159" i="2"/>
  <c r="J159" i="2" s="1"/>
  <c r="I158" i="2"/>
  <c r="J158" i="2" s="1"/>
  <c r="I157" i="2"/>
  <c r="J157" i="2" s="1"/>
  <c r="I156" i="2"/>
  <c r="J156" i="2" s="1"/>
  <c r="I155" i="2"/>
  <c r="J155" i="2" s="1"/>
  <c r="I154" i="2"/>
  <c r="J154" i="2" s="1"/>
  <c r="I153" i="2"/>
  <c r="J153" i="2" s="1"/>
  <c r="I152" i="2"/>
  <c r="J152" i="2" s="1"/>
  <c r="I151" i="2"/>
  <c r="J151" i="2" s="1"/>
  <c r="I150" i="2"/>
  <c r="J150" i="2" s="1"/>
  <c r="I114" i="2"/>
  <c r="J114" i="2" s="1"/>
  <c r="I113" i="2"/>
  <c r="J113" i="2" s="1"/>
  <c r="I112" i="2"/>
  <c r="J112" i="2" s="1"/>
  <c r="I111" i="2"/>
  <c r="J111" i="2" s="1"/>
  <c r="I110" i="2"/>
  <c r="J110" i="2" s="1"/>
  <c r="I109" i="2"/>
  <c r="J109" i="2" s="1"/>
  <c r="I108" i="2"/>
  <c r="J108" i="2" s="1"/>
  <c r="I107" i="2"/>
  <c r="J107" i="2" s="1"/>
  <c r="I106" i="2"/>
  <c r="J106" i="2" s="1"/>
  <c r="I105" i="2"/>
  <c r="J105" i="2" s="1"/>
  <c r="I104" i="2"/>
  <c r="J104" i="2" s="1"/>
  <c r="I103" i="2"/>
  <c r="J103" i="2" s="1"/>
  <c r="I102" i="2"/>
  <c r="J102" i="2" s="1"/>
  <c r="I101" i="2"/>
  <c r="J101" i="2" s="1"/>
  <c r="I100" i="2"/>
  <c r="J100" i="2" s="1"/>
  <c r="I99" i="2"/>
  <c r="J99" i="2" s="1"/>
  <c r="I98" i="2"/>
  <c r="J98" i="2" s="1"/>
  <c r="I97" i="2"/>
  <c r="J97" i="2" s="1"/>
  <c r="I93" i="2"/>
  <c r="J93" i="2" s="1"/>
  <c r="I92" i="2"/>
  <c r="J92" i="2" s="1"/>
  <c r="I91" i="2"/>
  <c r="J91" i="2" s="1"/>
  <c r="I90" i="2"/>
  <c r="J90" i="2" s="1"/>
  <c r="I89" i="2"/>
  <c r="J89" i="2" s="1"/>
  <c r="I88" i="2"/>
  <c r="J88" i="2" s="1"/>
  <c r="I86" i="2"/>
  <c r="J86" i="2" s="1"/>
  <c r="I85" i="2"/>
  <c r="J85" i="2" s="1"/>
  <c r="I84" i="2"/>
  <c r="J84" i="2" s="1"/>
  <c r="I83" i="2"/>
  <c r="J83" i="2" s="1"/>
  <c r="G55" i="2"/>
  <c r="I55" i="2" s="1"/>
  <c r="J55" i="2" s="1"/>
  <c r="G54" i="2"/>
  <c r="I54" i="2" s="1"/>
  <c r="J54" i="2" s="1"/>
  <c r="I53" i="2"/>
  <c r="J53" i="2" s="1"/>
  <c r="G52" i="2"/>
  <c r="I52" i="2" s="1"/>
  <c r="J52" i="2" s="1"/>
  <c r="G51" i="2"/>
  <c r="I51" i="2" s="1"/>
  <c r="J51" i="2" s="1"/>
  <c r="I50" i="2"/>
  <c r="J50" i="2" s="1"/>
  <c r="I49" i="2"/>
  <c r="J49" i="2" s="1"/>
  <c r="I48" i="2"/>
  <c r="J48" i="2" s="1"/>
  <c r="I47" i="2"/>
  <c r="J47" i="2" s="1"/>
  <c r="I46" i="2"/>
  <c r="J46" i="2" s="1"/>
  <c r="I45" i="2"/>
  <c r="J45" i="2" s="1"/>
  <c r="I44" i="2"/>
  <c r="J44" i="2" s="1"/>
  <c r="I43" i="2"/>
  <c r="J43" i="2" s="1"/>
  <c r="I42" i="2"/>
  <c r="J42" i="2" s="1"/>
  <c r="I41" i="2"/>
  <c r="J41" i="2" s="1"/>
  <c r="I40" i="2"/>
  <c r="J40" i="2" s="1"/>
  <c r="I39" i="2"/>
  <c r="J39" i="2" s="1"/>
  <c r="I38" i="2"/>
  <c r="I37" i="2"/>
  <c r="J37" i="2" s="1"/>
  <c r="I36" i="2"/>
  <c r="J36" i="2" s="1"/>
  <c r="I35" i="2"/>
  <c r="J35" i="2" s="1"/>
  <c r="I34" i="2"/>
  <c r="J34" i="2" s="1"/>
  <c r="I33" i="2"/>
  <c r="J33" i="2" s="1"/>
  <c r="I32" i="2"/>
  <c r="J32" i="2" s="1"/>
  <c r="G31" i="2"/>
  <c r="G30" i="2"/>
  <c r="I29" i="2"/>
  <c r="J29" i="2" s="1"/>
  <c r="G28" i="2"/>
  <c r="G27" i="2"/>
  <c r="I26" i="2"/>
  <c r="J26" i="2" s="1"/>
  <c r="I25" i="2"/>
  <c r="J25" i="2" s="1"/>
  <c r="I24" i="2"/>
  <c r="J24" i="2" s="1"/>
  <c r="I22" i="2"/>
  <c r="J22" i="2" s="1"/>
  <c r="G21" i="2"/>
  <c r="G20" i="2"/>
  <c r="I19" i="2"/>
  <c r="J19" i="2" s="1"/>
  <c r="G18" i="2"/>
  <c r="G17" i="2"/>
  <c r="I16" i="2"/>
  <c r="J16" i="2" s="1"/>
  <c r="G15" i="2"/>
  <c r="G14" i="2"/>
  <c r="I13" i="2"/>
  <c r="J13" i="2" s="1"/>
  <c r="G12" i="2"/>
  <c r="G11" i="2"/>
  <c r="I10" i="2"/>
  <c r="J10" i="2" s="1"/>
  <c r="I319" i="1"/>
  <c r="I210" i="1"/>
  <c r="I211" i="1"/>
  <c r="I214" i="1"/>
  <c r="I268" i="2" l="1"/>
  <c r="J268" i="2" s="1"/>
  <c r="I280" i="2"/>
  <c r="J280" i="2" s="1"/>
  <c r="I324" i="2"/>
  <c r="J324" i="2" s="1"/>
  <c r="I360" i="2"/>
  <c r="J360" i="2" s="1"/>
  <c r="I376" i="2"/>
  <c r="J376" i="2" s="1"/>
  <c r="I445" i="2"/>
  <c r="J445" i="2" s="1"/>
  <c r="I484" i="2"/>
  <c r="J484" i="2" s="1"/>
  <c r="I553" i="2"/>
  <c r="J553" i="2" s="1"/>
  <c r="I586" i="2"/>
  <c r="J586" i="2" s="1"/>
  <c r="I642" i="2"/>
  <c r="J642" i="2" s="1"/>
  <c r="I702" i="2"/>
  <c r="J702" i="2" s="1"/>
  <c r="I717" i="2"/>
  <c r="J717" i="2" s="1"/>
  <c r="J1022" i="2"/>
  <c r="XFD1022" i="2" s="1"/>
  <c r="J1030" i="2"/>
  <c r="XFD1030" i="2" s="1"/>
  <c r="I1302" i="2"/>
  <c r="J1302" i="2" s="1"/>
  <c r="I1306" i="2"/>
  <c r="J1306" i="2" s="1"/>
  <c r="I1310" i="2"/>
  <c r="J1310" i="2" s="1"/>
  <c r="I1318" i="2"/>
  <c r="J1318" i="2" s="1"/>
  <c r="I1322" i="2"/>
  <c r="J1322" i="2" s="1"/>
  <c r="I1326" i="2"/>
  <c r="J1326" i="2" s="1"/>
  <c r="I1330" i="2"/>
  <c r="J1330" i="2" s="1"/>
  <c r="I1334" i="2"/>
  <c r="J1334" i="2" s="1"/>
  <c r="I1338" i="2"/>
  <c r="J1338" i="2" s="1"/>
  <c r="I1342" i="2"/>
  <c r="J1342" i="2" s="1"/>
  <c r="I1346" i="2"/>
  <c r="J1346" i="2" s="1"/>
  <c r="I1350" i="2"/>
  <c r="J1350" i="2" s="1"/>
  <c r="I1354" i="2"/>
  <c r="J1354" i="2" s="1"/>
  <c r="I1358" i="2"/>
  <c r="J1358" i="2" s="1"/>
  <c r="I1366" i="2"/>
  <c r="J1366" i="2" s="1"/>
  <c r="I1370" i="2"/>
  <c r="J1370" i="2" s="1"/>
  <c r="I1374" i="2"/>
  <c r="J1374" i="2" s="1"/>
  <c r="I1378" i="2"/>
  <c r="J1378" i="2" s="1"/>
  <c r="I1382" i="2"/>
  <c r="J1382" i="2" s="1"/>
  <c r="I1394" i="2"/>
  <c r="J1394" i="2" s="1"/>
  <c r="I1398" i="2"/>
  <c r="J1398" i="2" s="1"/>
  <c r="I1402" i="2"/>
  <c r="J1402" i="2" s="1"/>
  <c r="I1406" i="2"/>
  <c r="J1406" i="2" s="1"/>
  <c r="I1410" i="2"/>
  <c r="J1410" i="2" s="1"/>
  <c r="I1414" i="2"/>
  <c r="J1414" i="2" s="1"/>
  <c r="I1429" i="2"/>
  <c r="J1429" i="2" s="1"/>
  <c r="I1437" i="2"/>
  <c r="J1437" i="2" s="1"/>
  <c r="I1441" i="2"/>
  <c r="J1441" i="2" s="1"/>
  <c r="I1445" i="2"/>
  <c r="J1445" i="2" s="1"/>
  <c r="I1449" i="2"/>
  <c r="J1449" i="2" s="1"/>
  <c r="I1453" i="2"/>
  <c r="J1453" i="2" s="1"/>
  <c r="I1469" i="2"/>
  <c r="J1469" i="2" s="1"/>
  <c r="I1473" i="2"/>
  <c r="J1473" i="2" s="1"/>
  <c r="I1477" i="2"/>
  <c r="J1477" i="2" s="1"/>
  <c r="I1481" i="2"/>
  <c r="J1481" i="2" s="1"/>
  <c r="I1485" i="2"/>
  <c r="J1485" i="2" s="1"/>
  <c r="I1489" i="2"/>
  <c r="J1489" i="2" s="1"/>
  <c r="I1493" i="2"/>
  <c r="J1493" i="2" s="1"/>
  <c r="I1497" i="2"/>
  <c r="J1497" i="2" s="1"/>
  <c r="I1501" i="2"/>
  <c r="J1501" i="2" s="1"/>
  <c r="I1505" i="2"/>
  <c r="J1505" i="2" s="1"/>
  <c r="I1517" i="2"/>
  <c r="J1517" i="2" s="1"/>
  <c r="I1521" i="2"/>
  <c r="J1521" i="2" s="1"/>
  <c r="I1525" i="2"/>
  <c r="J1525" i="2" s="1"/>
  <c r="I1529" i="2"/>
  <c r="J1529" i="2" s="1"/>
  <c r="I1533" i="2"/>
  <c r="J1533" i="2" s="1"/>
  <c r="I1537" i="2"/>
  <c r="J1537" i="2" s="1"/>
  <c r="I461" i="2"/>
  <c r="J461" i="2" s="1"/>
  <c r="I295" i="2"/>
  <c r="J295" i="2" s="1"/>
  <c r="I311" i="2"/>
  <c r="J311" i="2" s="1"/>
  <c r="I380" i="2"/>
  <c r="J380" i="2" s="1"/>
  <c r="I393" i="2"/>
  <c r="J393" i="2" s="1"/>
  <c r="I405" i="2"/>
  <c r="J405" i="2" s="1"/>
  <c r="I413" i="2"/>
  <c r="J413" i="2" s="1"/>
  <c r="I425" i="2"/>
  <c r="J425" i="2" s="1"/>
  <c r="I437" i="2"/>
  <c r="J437" i="2" s="1"/>
  <c r="I544" i="2"/>
  <c r="J544" i="2" s="1"/>
  <c r="I598" i="2"/>
  <c r="J598" i="2" s="1"/>
  <c r="I658" i="2"/>
  <c r="J658" i="2" s="1"/>
  <c r="I733" i="2"/>
  <c r="J733" i="2" s="1"/>
  <c r="I17" i="2"/>
  <c r="J17" i="2" s="1"/>
  <c r="I21" i="2"/>
  <c r="J21" i="2" s="1"/>
  <c r="I30" i="2"/>
  <c r="J30" i="2" s="1"/>
  <c r="I273" i="2"/>
  <c r="J273" i="2" s="1"/>
  <c r="I277" i="2"/>
  <c r="J277" i="2" s="1"/>
  <c r="I292" i="2"/>
  <c r="J292" i="2" s="1"/>
  <c r="I300" i="2"/>
  <c r="J300" i="2" s="1"/>
  <c r="I304" i="2"/>
  <c r="J304" i="2" s="1"/>
  <c r="I308" i="2"/>
  <c r="J308" i="2" s="1"/>
  <c r="I316" i="2"/>
  <c r="J316" i="2" s="1"/>
  <c r="I320" i="2"/>
  <c r="J320" i="2" s="1"/>
  <c r="I329" i="2"/>
  <c r="J329" i="2" s="1"/>
  <c r="I333" i="2"/>
  <c r="J333" i="2" s="1"/>
  <c r="I345" i="2"/>
  <c r="J345" i="2" s="1"/>
  <c r="I349" i="2"/>
  <c r="J349" i="2" s="1"/>
  <c r="I357" i="2"/>
  <c r="J357" i="2" s="1"/>
  <c r="I361" i="2"/>
  <c r="J361" i="2" s="1"/>
  <c r="I369" i="2"/>
  <c r="J369" i="2" s="1"/>
  <c r="I373" i="2"/>
  <c r="J373" i="2" s="1"/>
  <c r="I377" i="2"/>
  <c r="J377" i="2" s="1"/>
  <c r="I385" i="2"/>
  <c r="J385" i="2" s="1"/>
  <c r="I394" i="2"/>
  <c r="J394" i="2" s="1"/>
  <c r="I402" i="2"/>
  <c r="J402" i="2" s="1"/>
  <c r="I406" i="2"/>
  <c r="J406" i="2" s="1"/>
  <c r="I418" i="2"/>
  <c r="J418" i="2" s="1"/>
  <c r="I422" i="2"/>
  <c r="J422" i="2" s="1"/>
  <c r="I430" i="2"/>
  <c r="J430" i="2" s="1"/>
  <c r="I434" i="2"/>
  <c r="J434" i="2" s="1"/>
  <c r="I446" i="2"/>
  <c r="J446" i="2" s="1"/>
  <c r="I450" i="2"/>
  <c r="J450" i="2" s="1"/>
  <c r="I465" i="2"/>
  <c r="J465" i="2" s="1"/>
  <c r="I469" i="2"/>
  <c r="J469" i="2" s="1"/>
  <c r="I477" i="2"/>
  <c r="J477" i="2" s="1"/>
  <c r="I481" i="2"/>
  <c r="J481" i="2" s="1"/>
  <c r="I489" i="2"/>
  <c r="J489" i="2" s="1"/>
  <c r="I493" i="2"/>
  <c r="J493" i="2" s="1"/>
  <c r="I541" i="2"/>
  <c r="J541" i="2" s="1"/>
  <c r="I545" i="2"/>
  <c r="J545" i="2" s="1"/>
  <c r="I554" i="2"/>
  <c r="J554" i="2" s="1"/>
  <c r="I583" i="2"/>
  <c r="J583" i="2" s="1"/>
  <c r="I591" i="2"/>
  <c r="J591" i="2" s="1"/>
  <c r="I595" i="2"/>
  <c r="J595" i="2" s="1"/>
  <c r="I619" i="2"/>
  <c r="J619" i="2" s="1"/>
  <c r="I635" i="2"/>
  <c r="J635" i="2" s="1"/>
  <c r="I639" i="2"/>
  <c r="J639" i="2" s="1"/>
  <c r="I643" i="2"/>
  <c r="J643" i="2" s="1"/>
  <c r="I651" i="2"/>
  <c r="J651" i="2" s="1"/>
  <c r="I655" i="2"/>
  <c r="J655" i="2" s="1"/>
  <c r="I675" i="2"/>
  <c r="J675" i="2" s="1"/>
  <c r="I679" i="2"/>
  <c r="J679" i="2" s="1"/>
  <c r="I687" i="2"/>
  <c r="J687" i="2" s="1"/>
  <c r="I691" i="2"/>
  <c r="J691" i="2" s="1"/>
  <c r="I699" i="2"/>
  <c r="J699" i="2" s="1"/>
  <c r="I703" i="2"/>
  <c r="J703" i="2" s="1"/>
  <c r="I714" i="2"/>
  <c r="J714" i="2" s="1"/>
  <c r="I718" i="2"/>
  <c r="J718" i="2" s="1"/>
  <c r="I742" i="2"/>
  <c r="J742" i="2" s="1"/>
  <c r="I746" i="2"/>
  <c r="J746" i="2" s="1"/>
  <c r="J1023" i="2"/>
  <c r="XFD1023" i="2" s="1"/>
  <c r="J1027" i="2"/>
  <c r="XFD1027" i="2" s="1"/>
  <c r="J1031" i="2"/>
  <c r="XFD1031" i="2" s="1"/>
  <c r="I1303" i="2"/>
  <c r="J1303" i="2" s="1"/>
  <c r="I1307" i="2"/>
  <c r="J1307" i="2" s="1"/>
  <c r="I1311" i="2"/>
  <c r="J1311" i="2" s="1"/>
  <c r="I1319" i="2"/>
  <c r="J1319" i="2" s="1"/>
  <c r="I1323" i="2"/>
  <c r="J1323" i="2" s="1"/>
  <c r="I1327" i="2"/>
  <c r="J1327" i="2" s="1"/>
  <c r="I1331" i="2"/>
  <c r="J1331" i="2" s="1"/>
  <c r="I1335" i="2"/>
  <c r="J1335" i="2" s="1"/>
  <c r="I1343" i="2"/>
  <c r="J1343" i="2" s="1"/>
  <c r="I1347" i="2"/>
  <c r="J1347" i="2" s="1"/>
  <c r="I1351" i="2"/>
  <c r="J1351" i="2" s="1"/>
  <c r="I1355" i="2"/>
  <c r="J1355" i="2" s="1"/>
  <c r="I1359" i="2"/>
  <c r="J1359" i="2" s="1"/>
  <c r="I1383" i="2"/>
  <c r="J1383" i="2" s="1"/>
  <c r="I1403" i="2"/>
  <c r="J1403" i="2" s="1"/>
  <c r="I1407" i="2"/>
  <c r="J1407" i="2" s="1"/>
  <c r="I1411" i="2"/>
  <c r="J1411" i="2" s="1"/>
  <c r="I1415" i="2"/>
  <c r="J1415" i="2" s="1"/>
  <c r="I1418" i="2"/>
  <c r="J1418" i="2" s="1"/>
  <c r="I1422" i="2"/>
  <c r="J1422" i="2" s="1"/>
  <c r="I1426" i="2"/>
  <c r="J1426" i="2" s="1"/>
  <c r="I1430" i="2"/>
  <c r="J1430" i="2" s="1"/>
  <c r="I1454" i="2"/>
  <c r="J1454" i="2" s="1"/>
  <c r="I1458" i="2"/>
  <c r="J1458" i="2" s="1"/>
  <c r="I1462" i="2"/>
  <c r="J1462" i="2" s="1"/>
  <c r="I1466" i="2"/>
  <c r="J1466" i="2" s="1"/>
  <c r="I1470" i="2"/>
  <c r="J1470" i="2" s="1"/>
  <c r="I1474" i="2"/>
  <c r="J1474" i="2" s="1"/>
  <c r="I1478" i="2"/>
  <c r="J1478" i="2" s="1"/>
  <c r="I1482" i="2"/>
  <c r="J1482" i="2" s="1"/>
  <c r="I1490" i="2"/>
  <c r="J1490" i="2" s="1"/>
  <c r="I1494" i="2"/>
  <c r="J1494" i="2" s="1"/>
  <c r="I1498" i="2"/>
  <c r="J1498" i="2" s="1"/>
  <c r="I1502" i="2"/>
  <c r="J1502" i="2" s="1"/>
  <c r="I1506" i="2"/>
  <c r="J1506" i="2" s="1"/>
  <c r="I1518" i="2"/>
  <c r="J1518" i="2" s="1"/>
  <c r="I1522" i="2"/>
  <c r="J1522" i="2" s="1"/>
  <c r="I1526" i="2"/>
  <c r="J1526" i="2" s="1"/>
  <c r="I1530" i="2"/>
  <c r="J1530" i="2" s="1"/>
  <c r="I1534" i="2"/>
  <c r="J1534" i="2" s="1"/>
  <c r="I1538" i="2"/>
  <c r="J1538" i="2" s="1"/>
  <c r="I462" i="2"/>
  <c r="J462" i="2" s="1"/>
  <c r="I12" i="2"/>
  <c r="J12" i="2" s="1"/>
  <c r="I276" i="2"/>
  <c r="J276" i="2" s="1"/>
  <c r="I291" i="2"/>
  <c r="J291" i="2" s="1"/>
  <c r="I336" i="2"/>
  <c r="J336" i="2" s="1"/>
  <c r="I449" i="2"/>
  <c r="J449" i="2" s="1"/>
  <c r="I453" i="2"/>
  <c r="J453" i="2" s="1"/>
  <c r="I472" i="2"/>
  <c r="J472" i="2" s="1"/>
  <c r="I492" i="2"/>
  <c r="J492" i="2" s="1"/>
  <c r="I536" i="2"/>
  <c r="J536" i="2" s="1"/>
  <c r="I548" i="2"/>
  <c r="J548" i="2" s="1"/>
  <c r="I594" i="2"/>
  <c r="J594" i="2" s="1"/>
  <c r="I682" i="2"/>
  <c r="J682" i="2" s="1"/>
  <c r="I694" i="2"/>
  <c r="J694" i="2" s="1"/>
  <c r="I706" i="2"/>
  <c r="J706" i="2" s="1"/>
  <c r="I745" i="2"/>
  <c r="J745" i="2" s="1"/>
  <c r="I14" i="2"/>
  <c r="J14" i="2" s="1"/>
  <c r="I18" i="2"/>
  <c r="J18" i="2" s="1"/>
  <c r="I27" i="2"/>
  <c r="J27" i="2" s="1"/>
  <c r="I31" i="2"/>
  <c r="J31" i="2" s="1"/>
  <c r="I270" i="2"/>
  <c r="J270" i="2" s="1"/>
  <c r="I274" i="2"/>
  <c r="J274" i="2" s="1"/>
  <c r="I282" i="2"/>
  <c r="J282" i="2" s="1"/>
  <c r="I286" i="2"/>
  <c r="J286" i="2" s="1"/>
  <c r="I301" i="2"/>
  <c r="J301" i="2" s="1"/>
  <c r="I313" i="2"/>
  <c r="J313" i="2" s="1"/>
  <c r="I317" i="2"/>
  <c r="J317" i="2" s="1"/>
  <c r="I322" i="2"/>
  <c r="J322" i="2" s="1"/>
  <c r="I326" i="2"/>
  <c r="J326" i="2" s="1"/>
  <c r="I330" i="2"/>
  <c r="J330" i="2" s="1"/>
  <c r="I346" i="2"/>
  <c r="J346" i="2" s="1"/>
  <c r="I358" i="2"/>
  <c r="J358" i="2" s="1"/>
  <c r="I370" i="2"/>
  <c r="J370" i="2" s="1"/>
  <c r="I382" i="2"/>
  <c r="J382" i="2" s="1"/>
  <c r="I386" i="2"/>
  <c r="J386" i="2" s="1"/>
  <c r="I399" i="2"/>
  <c r="J399" i="2" s="1"/>
  <c r="I403" i="2"/>
  <c r="J403" i="2" s="1"/>
  <c r="I411" i="2"/>
  <c r="J411" i="2" s="1"/>
  <c r="I415" i="2"/>
  <c r="J415" i="2" s="1"/>
  <c r="I419" i="2"/>
  <c r="J419" i="2" s="1"/>
  <c r="I427" i="2"/>
  <c r="J427" i="2" s="1"/>
  <c r="I431" i="2"/>
  <c r="J431" i="2" s="1"/>
  <c r="I439" i="2"/>
  <c r="J439" i="2" s="1"/>
  <c r="I443" i="2"/>
  <c r="J443" i="2" s="1"/>
  <c r="I447" i="2"/>
  <c r="J447" i="2" s="1"/>
  <c r="I455" i="2"/>
  <c r="J455" i="2" s="1"/>
  <c r="I459" i="2"/>
  <c r="J459" i="2" s="1"/>
  <c r="I466" i="2"/>
  <c r="J466" i="2" s="1"/>
  <c r="I478" i="2"/>
  <c r="J478" i="2" s="1"/>
  <c r="I486" i="2"/>
  <c r="J486" i="2" s="1"/>
  <c r="I490" i="2"/>
  <c r="J490" i="2" s="1"/>
  <c r="I538" i="2"/>
  <c r="J538" i="2" s="1"/>
  <c r="I542" i="2"/>
  <c r="J542" i="2" s="1"/>
  <c r="I550" i="2"/>
  <c r="J550" i="2" s="1"/>
  <c r="I559" i="2"/>
  <c r="J559" i="2" s="1"/>
  <c r="I588" i="2"/>
  <c r="J588" i="2" s="1"/>
  <c r="I592" i="2"/>
  <c r="J592" i="2" s="1"/>
  <c r="I620" i="2"/>
  <c r="J620" i="2" s="1"/>
  <c r="I636" i="2"/>
  <c r="J636" i="2" s="1"/>
  <c r="I640" i="2"/>
  <c r="J640" i="2" s="1"/>
  <c r="I648" i="2"/>
  <c r="J648" i="2" s="1"/>
  <c r="I652" i="2"/>
  <c r="J652" i="2" s="1"/>
  <c r="I660" i="2"/>
  <c r="J660" i="2" s="1"/>
  <c r="I676" i="2"/>
  <c r="J676" i="2" s="1"/>
  <c r="I684" i="2"/>
  <c r="J684" i="2" s="1"/>
  <c r="I688" i="2"/>
  <c r="J688" i="2" s="1"/>
  <c r="I696" i="2"/>
  <c r="J696" i="2" s="1"/>
  <c r="I700" i="2"/>
  <c r="J700" i="2" s="1"/>
  <c r="I708" i="2"/>
  <c r="J708" i="2" s="1"/>
  <c r="I715" i="2"/>
  <c r="J715" i="2" s="1"/>
  <c r="I723" i="2"/>
  <c r="J723" i="2" s="1"/>
  <c r="I735" i="2"/>
  <c r="J735" i="2" s="1"/>
  <c r="I743" i="2"/>
  <c r="J743" i="2" s="1"/>
  <c r="I751" i="2"/>
  <c r="J751" i="2" s="1"/>
  <c r="J1024" i="2"/>
  <c r="XFD1024" i="2" s="1"/>
  <c r="J1028" i="2"/>
  <c r="XFD1028" i="2" s="1"/>
  <c r="I1312" i="2"/>
  <c r="J1312" i="2" s="1"/>
  <c r="I1320" i="2"/>
  <c r="J1320" i="2" s="1"/>
  <c r="I1324" i="2"/>
  <c r="J1324" i="2" s="1"/>
  <c r="I1328" i="2"/>
  <c r="J1328" i="2" s="1"/>
  <c r="I1332" i="2"/>
  <c r="J1332" i="2" s="1"/>
  <c r="I1336" i="2"/>
  <c r="J1336" i="2" s="1"/>
  <c r="I1360" i="2"/>
  <c r="J1360" i="2" s="1"/>
  <c r="I1364" i="2"/>
  <c r="J1364" i="2" s="1"/>
  <c r="I1368" i="2"/>
  <c r="J1368" i="2" s="1"/>
  <c r="I1372" i="2"/>
  <c r="J1372" i="2" s="1"/>
  <c r="I1376" i="2"/>
  <c r="J1376" i="2" s="1"/>
  <c r="I1380" i="2"/>
  <c r="J1380" i="2" s="1"/>
  <c r="I1384" i="2"/>
  <c r="J1384" i="2" s="1"/>
  <c r="I1392" i="2"/>
  <c r="J1392" i="2" s="1"/>
  <c r="I1396" i="2"/>
  <c r="J1396" i="2" s="1"/>
  <c r="I1419" i="2"/>
  <c r="J1419" i="2" s="1"/>
  <c r="I1423" i="2"/>
  <c r="J1423" i="2" s="1"/>
  <c r="I1427" i="2"/>
  <c r="J1427" i="2" s="1"/>
  <c r="I1435" i="2"/>
  <c r="J1435" i="2" s="1"/>
  <c r="I1439" i="2"/>
  <c r="J1439" i="2" s="1"/>
  <c r="I1443" i="2"/>
  <c r="J1443" i="2" s="1"/>
  <c r="I1447" i="2"/>
  <c r="J1447" i="2" s="1"/>
  <c r="I1451" i="2"/>
  <c r="J1451" i="2" s="1"/>
  <c r="I1455" i="2"/>
  <c r="J1455" i="2" s="1"/>
  <c r="I1459" i="2"/>
  <c r="J1459" i="2" s="1"/>
  <c r="I1463" i="2"/>
  <c r="J1463" i="2" s="1"/>
  <c r="I1467" i="2"/>
  <c r="J1467" i="2" s="1"/>
  <c r="I1475" i="2"/>
  <c r="J1475" i="2" s="1"/>
  <c r="I1479" i="2"/>
  <c r="J1479" i="2" s="1"/>
  <c r="I1483" i="2"/>
  <c r="J1483" i="2" s="1"/>
  <c r="I1507" i="2"/>
  <c r="J1507" i="2" s="1"/>
  <c r="I1527" i="2"/>
  <c r="J1527" i="2" s="1"/>
  <c r="I1531" i="2"/>
  <c r="J1531" i="2" s="1"/>
  <c r="I1535" i="2"/>
  <c r="J1535" i="2" s="1"/>
  <c r="I1539" i="2"/>
  <c r="J1539" i="2" s="1"/>
  <c r="I463" i="2"/>
  <c r="J463" i="2" s="1"/>
  <c r="I20" i="2"/>
  <c r="J20" i="2" s="1"/>
  <c r="I307" i="2"/>
  <c r="J307" i="2" s="1"/>
  <c r="I319" i="2"/>
  <c r="J319" i="2" s="1"/>
  <c r="I352" i="2"/>
  <c r="J352" i="2" s="1"/>
  <c r="I364" i="2"/>
  <c r="J364" i="2" s="1"/>
  <c r="I397" i="2"/>
  <c r="J397" i="2" s="1"/>
  <c r="I409" i="2"/>
  <c r="J409" i="2" s="1"/>
  <c r="I421" i="2"/>
  <c r="J421" i="2" s="1"/>
  <c r="I433" i="2"/>
  <c r="J433" i="2" s="1"/>
  <c r="I557" i="2"/>
  <c r="J557" i="2" s="1"/>
  <c r="I582" i="2"/>
  <c r="J582" i="2" s="1"/>
  <c r="I646" i="2"/>
  <c r="J646" i="2" s="1"/>
  <c r="I678" i="2"/>
  <c r="J678" i="2" s="1"/>
  <c r="I690" i="2"/>
  <c r="J690" i="2" s="1"/>
  <c r="I721" i="2"/>
  <c r="J721" i="2" s="1"/>
  <c r="I749" i="2"/>
  <c r="J749" i="2" s="1"/>
  <c r="J1026" i="2"/>
  <c r="XFD1026" i="2" s="1"/>
  <c r="I15" i="2"/>
  <c r="J15" i="2" s="1"/>
  <c r="I28" i="2"/>
  <c r="J28" i="2" s="1"/>
  <c r="I271" i="2"/>
  <c r="J271" i="2" s="1"/>
  <c r="I283" i="2"/>
  <c r="J283" i="2" s="1"/>
  <c r="I294" i="2"/>
  <c r="J294" i="2" s="1"/>
  <c r="I298" i="2"/>
  <c r="J298" i="2" s="1"/>
  <c r="I306" i="2"/>
  <c r="J306" i="2" s="1"/>
  <c r="I310" i="2"/>
  <c r="J310" i="2" s="1"/>
  <c r="I314" i="2"/>
  <c r="J314" i="2" s="1"/>
  <c r="I323" i="2"/>
  <c r="J323" i="2" s="1"/>
  <c r="I327" i="2"/>
  <c r="J327" i="2" s="1"/>
  <c r="I335" i="2"/>
  <c r="J335" i="2" s="1"/>
  <c r="I339" i="2"/>
  <c r="J339" i="2" s="1"/>
  <c r="I351" i="2"/>
  <c r="J351" i="2" s="1"/>
  <c r="I355" i="2"/>
  <c r="J355" i="2" s="1"/>
  <c r="I363" i="2"/>
  <c r="J363" i="2" s="1"/>
  <c r="I367" i="2"/>
  <c r="J367" i="2" s="1"/>
  <c r="I375" i="2"/>
  <c r="J375" i="2" s="1"/>
  <c r="I379" i="2"/>
  <c r="J379" i="2" s="1"/>
  <c r="I383" i="2"/>
  <c r="J383" i="2" s="1"/>
  <c r="I396" i="2"/>
  <c r="J396" i="2" s="1"/>
  <c r="I400" i="2"/>
  <c r="J400" i="2" s="1"/>
  <c r="I408" i="2"/>
  <c r="J408" i="2" s="1"/>
  <c r="I412" i="2"/>
  <c r="J412" i="2" s="1"/>
  <c r="I416" i="2"/>
  <c r="J416" i="2" s="1"/>
  <c r="I424" i="2"/>
  <c r="J424" i="2" s="1"/>
  <c r="I428" i="2"/>
  <c r="J428" i="2" s="1"/>
  <c r="I436" i="2"/>
  <c r="J436" i="2" s="1"/>
  <c r="I440" i="2"/>
  <c r="J440" i="2" s="1"/>
  <c r="I456" i="2"/>
  <c r="J456" i="2" s="1"/>
  <c r="I471" i="2"/>
  <c r="J471" i="2" s="1"/>
  <c r="I475" i="2"/>
  <c r="J475" i="2" s="1"/>
  <c r="I483" i="2"/>
  <c r="J483" i="2" s="1"/>
  <c r="I487" i="2"/>
  <c r="J487" i="2" s="1"/>
  <c r="I535" i="2"/>
  <c r="J535" i="2" s="1"/>
  <c r="I539" i="2"/>
  <c r="J539" i="2" s="1"/>
  <c r="I547" i="2"/>
  <c r="J547" i="2" s="1"/>
  <c r="I551" i="2"/>
  <c r="J551" i="2" s="1"/>
  <c r="I556" i="2"/>
  <c r="J556" i="2" s="1"/>
  <c r="I560" i="2"/>
  <c r="J560" i="2" s="1"/>
  <c r="I585" i="2"/>
  <c r="J585" i="2" s="1"/>
  <c r="I589" i="2"/>
  <c r="J589" i="2" s="1"/>
  <c r="I597" i="2"/>
  <c r="J597" i="2" s="1"/>
  <c r="I621" i="2"/>
  <c r="J621" i="2" s="1"/>
  <c r="I637" i="2"/>
  <c r="J637" i="2" s="1"/>
  <c r="I645" i="2"/>
  <c r="J645" i="2" s="1"/>
  <c r="I649" i="2"/>
  <c r="J649" i="2" s="1"/>
  <c r="I657" i="2"/>
  <c r="J657" i="2" s="1"/>
  <c r="I661" i="2"/>
  <c r="J661" i="2" s="1"/>
  <c r="I681" i="2"/>
  <c r="J681" i="2" s="1"/>
  <c r="I685" i="2"/>
  <c r="J685" i="2" s="1"/>
  <c r="I693" i="2"/>
  <c r="J693" i="2" s="1"/>
  <c r="I697" i="2"/>
  <c r="J697" i="2" s="1"/>
  <c r="I705" i="2"/>
  <c r="J705" i="2" s="1"/>
  <c r="I709" i="2"/>
  <c r="J709" i="2" s="1"/>
  <c r="I720" i="2"/>
  <c r="J720" i="2" s="1"/>
  <c r="I724" i="2"/>
  <c r="J724" i="2" s="1"/>
  <c r="I732" i="2"/>
  <c r="J732" i="2" s="1"/>
  <c r="I736" i="2"/>
  <c r="J736" i="2" s="1"/>
  <c r="I748" i="2"/>
  <c r="J748" i="2" s="1"/>
  <c r="I752" i="2"/>
  <c r="J752" i="2" s="1"/>
  <c r="J1025" i="2"/>
  <c r="XFD1025" i="2" s="1"/>
  <c r="J1029" i="2"/>
  <c r="XFD1029" i="2" s="1"/>
  <c r="I1301" i="2"/>
  <c r="J1301" i="2" s="1"/>
  <c r="I1305" i="2"/>
  <c r="J1305" i="2" s="1"/>
  <c r="I1309" i="2"/>
  <c r="J1309" i="2" s="1"/>
  <c r="I1313" i="2"/>
  <c r="J1313" i="2" s="1"/>
  <c r="I1337" i="2"/>
  <c r="J1337" i="2" s="1"/>
  <c r="I1341" i="2"/>
  <c r="J1341" i="2" s="1"/>
  <c r="I1345" i="2"/>
  <c r="J1345" i="2" s="1"/>
  <c r="I1349" i="2"/>
  <c r="J1349" i="2" s="1"/>
  <c r="I1353" i="2"/>
  <c r="J1353" i="2" s="1"/>
  <c r="I1357" i="2"/>
  <c r="J1357" i="2" s="1"/>
  <c r="I1361" i="2"/>
  <c r="J1361" i="2" s="1"/>
  <c r="I1365" i="2"/>
  <c r="J1365" i="2" s="1"/>
  <c r="I1369" i="2"/>
  <c r="J1369" i="2" s="1"/>
  <c r="I1373" i="2"/>
  <c r="J1373" i="2" s="1"/>
  <c r="I1377" i="2"/>
  <c r="J1377" i="2" s="1"/>
  <c r="I1381" i="2"/>
  <c r="J1381" i="2" s="1"/>
  <c r="I1393" i="2"/>
  <c r="J1393" i="2" s="1"/>
  <c r="I1397" i="2"/>
  <c r="J1397" i="2" s="1"/>
  <c r="I1401" i="2"/>
  <c r="J1401" i="2" s="1"/>
  <c r="I1405" i="2"/>
  <c r="J1405" i="2" s="1"/>
  <c r="I1409" i="2"/>
  <c r="J1409" i="2" s="1"/>
  <c r="I1413" i="2"/>
  <c r="J1413" i="2" s="1"/>
  <c r="I1420" i="2"/>
  <c r="J1420" i="2" s="1"/>
  <c r="I1424" i="2"/>
  <c r="J1424" i="2" s="1"/>
  <c r="I1428" i="2"/>
  <c r="J1428" i="2" s="1"/>
  <c r="I1436" i="2"/>
  <c r="J1436" i="2" s="1"/>
  <c r="I1440" i="2"/>
  <c r="J1440" i="2" s="1"/>
  <c r="I1444" i="2"/>
  <c r="J1444" i="2" s="1"/>
  <c r="I1448" i="2"/>
  <c r="J1448" i="2" s="1"/>
  <c r="I1452" i="2"/>
  <c r="J1452" i="2" s="1"/>
  <c r="I1460" i="2"/>
  <c r="J1460" i="2" s="1"/>
  <c r="I1464" i="2"/>
  <c r="J1464" i="2" s="1"/>
  <c r="I1468" i="2"/>
  <c r="J1468" i="2" s="1"/>
  <c r="I1484" i="2"/>
  <c r="J1484" i="2" s="1"/>
  <c r="I1488" i="2"/>
  <c r="J1488" i="2" s="1"/>
  <c r="I1492" i="2"/>
  <c r="J1492" i="2" s="1"/>
  <c r="I1496" i="2"/>
  <c r="J1496" i="2" s="1"/>
  <c r="I1500" i="2"/>
  <c r="J1500" i="2" s="1"/>
  <c r="I1504" i="2"/>
  <c r="J1504" i="2" s="1"/>
  <c r="I1508" i="2"/>
  <c r="J1508" i="2" s="1"/>
  <c r="I1516" i="2"/>
  <c r="J1516" i="2" s="1"/>
  <c r="I1520" i="2"/>
  <c r="J1520" i="2" s="1"/>
  <c r="I1603" i="2"/>
  <c r="J1603" i="2" s="1"/>
  <c r="J38" i="2"/>
  <c r="G1777" i="2"/>
  <c r="H1777" i="2"/>
  <c r="I11" i="2"/>
  <c r="J11" i="2" s="1"/>
  <c r="I23" i="2"/>
  <c r="J23" i="2" s="1"/>
  <c r="I1777" i="2" l="1"/>
  <c r="J1777" i="2"/>
  <c r="H1787" i="2"/>
  <c r="H1789" i="2" s="1"/>
  <c r="I1783" i="2" l="1"/>
  <c r="I1785" i="2" s="1"/>
  <c r="I1219" i="1"/>
  <c r="I1223" i="1"/>
  <c r="I1227" i="1"/>
  <c r="I1233" i="1"/>
  <c r="I1234" i="1"/>
  <c r="I1235" i="1"/>
  <c r="I1236" i="1"/>
  <c r="I1240" i="1"/>
  <c r="I1244" i="1"/>
  <c r="I1248" i="1"/>
  <c r="I1252" i="1"/>
  <c r="I1258" i="1"/>
  <c r="I1259" i="1"/>
  <c r="I1263" i="1"/>
  <c r="I1267" i="1"/>
  <c r="I1271" i="1"/>
  <c r="I1275" i="1"/>
  <c r="I1281" i="1"/>
  <c r="I1282" i="1"/>
  <c r="I1286" i="1"/>
  <c r="I1290" i="1"/>
  <c r="I1294" i="1"/>
  <c r="I1298" i="1"/>
  <c r="I1304" i="1"/>
  <c r="I1305" i="1"/>
  <c r="I1306" i="1"/>
  <c r="I1307" i="1"/>
  <c r="I1308" i="1"/>
  <c r="I1309" i="1"/>
  <c r="I1310" i="1"/>
  <c r="I1314" i="1"/>
  <c r="I1318" i="1"/>
  <c r="I1319" i="1"/>
  <c r="I1323" i="1"/>
  <c r="I1327" i="1"/>
  <c r="I1331" i="1"/>
  <c r="I1335" i="1"/>
  <c r="I1336" i="1"/>
  <c r="I1337" i="1"/>
  <c r="I1341" i="1"/>
  <c r="I1345" i="1"/>
  <c r="I1351" i="1"/>
  <c r="I1352" i="1"/>
  <c r="I1353" i="1"/>
  <c r="I1354" i="1"/>
  <c r="I1358" i="1"/>
  <c r="I1362" i="1"/>
  <c r="I1366" i="1"/>
  <c r="I1370" i="1"/>
  <c r="I1376" i="1"/>
  <c r="I1377" i="1"/>
  <c r="I1381" i="1"/>
  <c r="I1385" i="1"/>
  <c r="I1391" i="1"/>
  <c r="I1392" i="1"/>
  <c r="I1396" i="1"/>
  <c r="I1400" i="1"/>
  <c r="I1406" i="1"/>
  <c r="I1407" i="1"/>
  <c r="I1411" i="1"/>
  <c r="I1415" i="1"/>
  <c r="I1419" i="1"/>
  <c r="I1423" i="1"/>
  <c r="I1429" i="1"/>
  <c r="I1430" i="1"/>
  <c r="I1431" i="1"/>
  <c r="I1432" i="1"/>
  <c r="I1433" i="1"/>
  <c r="I1434" i="1"/>
  <c r="I1435" i="1"/>
  <c r="I1439" i="1"/>
  <c r="I1443" i="1"/>
  <c r="I1444" i="1"/>
  <c r="I1448" i="1"/>
  <c r="I1452" i="1"/>
  <c r="I1456" i="1"/>
  <c r="I1460" i="1"/>
  <c r="I1461" i="1"/>
  <c r="I1462" i="1"/>
  <c r="I1466" i="1"/>
  <c r="I1470" i="1"/>
  <c r="I1476" i="1"/>
  <c r="I1477" i="1"/>
  <c r="I1478" i="1"/>
  <c r="I1479" i="1"/>
  <c r="I1483" i="1"/>
  <c r="I1487" i="1"/>
  <c r="I1491" i="1"/>
  <c r="I1495" i="1"/>
  <c r="I1501" i="1"/>
  <c r="I1502" i="1"/>
  <c r="I1506" i="1"/>
  <c r="I1510" i="1"/>
  <c r="I1516" i="1"/>
  <c r="I1517" i="1"/>
  <c r="I1521" i="1"/>
  <c r="I1525" i="1"/>
  <c r="I1531" i="1"/>
  <c r="I1532" i="1"/>
  <c r="I1536" i="1"/>
  <c r="I1540" i="1"/>
  <c r="I1544" i="1"/>
  <c r="I1548" i="1"/>
  <c r="I1554" i="1"/>
  <c r="I1555" i="1"/>
  <c r="I1556" i="1"/>
  <c r="I1557" i="1"/>
  <c r="I1558" i="1"/>
  <c r="I1559" i="1"/>
  <c r="I1560" i="1"/>
  <c r="I1564" i="1"/>
  <c r="I1568" i="1"/>
  <c r="I1569" i="1"/>
  <c r="I1573" i="1"/>
  <c r="I1577" i="1"/>
  <c r="I1581"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G1584" i="1"/>
  <c r="I1584" i="1" s="1"/>
  <c r="G1583" i="1"/>
  <c r="I1583" i="1" s="1"/>
  <c r="G1582" i="1"/>
  <c r="I1582" i="1" s="1"/>
  <c r="G1580" i="1"/>
  <c r="I1580" i="1" s="1"/>
  <c r="G1579" i="1"/>
  <c r="I1579" i="1" s="1"/>
  <c r="G1578" i="1"/>
  <c r="I1578" i="1" s="1"/>
  <c r="G1576" i="1"/>
  <c r="I1576" i="1" s="1"/>
  <c r="G1575" i="1"/>
  <c r="I1575" i="1" s="1"/>
  <c r="G1574" i="1"/>
  <c r="I1574" i="1" s="1"/>
  <c r="G1572" i="1"/>
  <c r="I1572" i="1" s="1"/>
  <c r="G1571" i="1"/>
  <c r="I1571" i="1" s="1"/>
  <c r="G1570" i="1"/>
  <c r="I1570" i="1" s="1"/>
  <c r="G1567" i="1"/>
  <c r="I1567" i="1" s="1"/>
  <c r="G1566" i="1"/>
  <c r="I1566" i="1" s="1"/>
  <c r="G1565" i="1"/>
  <c r="I1565" i="1" s="1"/>
  <c r="G1563" i="1"/>
  <c r="I1563" i="1" s="1"/>
  <c r="G1562" i="1"/>
  <c r="I1562" i="1" s="1"/>
  <c r="G1561" i="1"/>
  <c r="I1561" i="1" s="1"/>
  <c r="G1553" i="1"/>
  <c r="I1553" i="1" s="1"/>
  <c r="G1552" i="1"/>
  <c r="I1552" i="1" s="1"/>
  <c r="G1551" i="1"/>
  <c r="I1551" i="1" s="1"/>
  <c r="G1550" i="1"/>
  <c r="I1550" i="1" s="1"/>
  <c r="G1549" i="1"/>
  <c r="I1549" i="1" s="1"/>
  <c r="G1547" i="1"/>
  <c r="I1547" i="1" s="1"/>
  <c r="G1546" i="1"/>
  <c r="I1546" i="1" s="1"/>
  <c r="G1545" i="1"/>
  <c r="I1545" i="1" s="1"/>
  <c r="G1543" i="1"/>
  <c r="I1543" i="1" s="1"/>
  <c r="G1542" i="1"/>
  <c r="I1542" i="1" s="1"/>
  <c r="G1541" i="1"/>
  <c r="I1541" i="1" s="1"/>
  <c r="G1539" i="1"/>
  <c r="I1539" i="1" s="1"/>
  <c r="G1538" i="1"/>
  <c r="I1538" i="1" s="1"/>
  <c r="G1537" i="1"/>
  <c r="I1537" i="1" s="1"/>
  <c r="G1535" i="1"/>
  <c r="I1535" i="1" s="1"/>
  <c r="G1534" i="1"/>
  <c r="I1534" i="1" s="1"/>
  <c r="G1533" i="1"/>
  <c r="I1533" i="1" s="1"/>
  <c r="G1530" i="1"/>
  <c r="I1530" i="1" s="1"/>
  <c r="G1529" i="1"/>
  <c r="I1529" i="1" s="1"/>
  <c r="G1528" i="1"/>
  <c r="I1528" i="1" s="1"/>
  <c r="G1527" i="1"/>
  <c r="I1527" i="1" s="1"/>
  <c r="G1526" i="1"/>
  <c r="I1526" i="1" s="1"/>
  <c r="G1524" i="1"/>
  <c r="I1524" i="1" s="1"/>
  <c r="G1523" i="1"/>
  <c r="I1523" i="1" s="1"/>
  <c r="G1522" i="1"/>
  <c r="I1522" i="1" s="1"/>
  <c r="G1520" i="1"/>
  <c r="I1520" i="1" s="1"/>
  <c r="G1519" i="1"/>
  <c r="I1519" i="1" s="1"/>
  <c r="G1518" i="1"/>
  <c r="I1518" i="1" s="1"/>
  <c r="G1515" i="1"/>
  <c r="I1515" i="1" s="1"/>
  <c r="G1514" i="1"/>
  <c r="I1514" i="1" s="1"/>
  <c r="G1513" i="1"/>
  <c r="I1513" i="1" s="1"/>
  <c r="G1512" i="1"/>
  <c r="I1512" i="1" s="1"/>
  <c r="G1511" i="1"/>
  <c r="I1511" i="1" s="1"/>
  <c r="G1509" i="1"/>
  <c r="I1509" i="1" s="1"/>
  <c r="G1508" i="1"/>
  <c r="I1508" i="1" s="1"/>
  <c r="G1507" i="1"/>
  <c r="I1507" i="1" s="1"/>
  <c r="G1505" i="1"/>
  <c r="I1505" i="1" s="1"/>
  <c r="G1504" i="1"/>
  <c r="I1504" i="1" s="1"/>
  <c r="G1503" i="1"/>
  <c r="I1503" i="1" s="1"/>
  <c r="G1500" i="1"/>
  <c r="I1500" i="1" s="1"/>
  <c r="G1499" i="1"/>
  <c r="I1499" i="1" s="1"/>
  <c r="G1498" i="1"/>
  <c r="I1498" i="1" s="1"/>
  <c r="G1497" i="1"/>
  <c r="I1497" i="1" s="1"/>
  <c r="G1496" i="1"/>
  <c r="I1496" i="1" s="1"/>
  <c r="G1494" i="1"/>
  <c r="I1494" i="1" s="1"/>
  <c r="G1493" i="1"/>
  <c r="I1493" i="1" s="1"/>
  <c r="G1492" i="1"/>
  <c r="I1492" i="1" s="1"/>
  <c r="G1490" i="1"/>
  <c r="I1490" i="1" s="1"/>
  <c r="G1489" i="1"/>
  <c r="I1489" i="1" s="1"/>
  <c r="G1488" i="1"/>
  <c r="I1488" i="1" s="1"/>
  <c r="G1486" i="1"/>
  <c r="I1486" i="1" s="1"/>
  <c r="G1485" i="1"/>
  <c r="I1485" i="1" s="1"/>
  <c r="G1484" i="1"/>
  <c r="I1484" i="1" s="1"/>
  <c r="G1482" i="1"/>
  <c r="I1482" i="1" s="1"/>
  <c r="G1481" i="1"/>
  <c r="I1481" i="1" s="1"/>
  <c r="G1480" i="1"/>
  <c r="I1480" i="1" s="1"/>
  <c r="G1475" i="1"/>
  <c r="I1475" i="1" s="1"/>
  <c r="G1474" i="1"/>
  <c r="I1474" i="1" s="1"/>
  <c r="G1473" i="1"/>
  <c r="I1473" i="1" s="1"/>
  <c r="G1472" i="1"/>
  <c r="I1472" i="1" s="1"/>
  <c r="G1471" i="1"/>
  <c r="I1471" i="1" s="1"/>
  <c r="G1469" i="1"/>
  <c r="I1469" i="1" s="1"/>
  <c r="G1468" i="1"/>
  <c r="I1468" i="1" s="1"/>
  <c r="G1467" i="1"/>
  <c r="I1467" i="1" s="1"/>
  <c r="G1465" i="1"/>
  <c r="I1465" i="1" s="1"/>
  <c r="G1464" i="1"/>
  <c r="I1464" i="1" s="1"/>
  <c r="G1463" i="1"/>
  <c r="I1463" i="1" s="1"/>
  <c r="G1459" i="1"/>
  <c r="I1459" i="1" s="1"/>
  <c r="G1458" i="1"/>
  <c r="I1458" i="1" s="1"/>
  <c r="G1457" i="1"/>
  <c r="I1457" i="1" s="1"/>
  <c r="G1455" i="1"/>
  <c r="I1455" i="1" s="1"/>
  <c r="G1454" i="1"/>
  <c r="I1454" i="1" s="1"/>
  <c r="G1453" i="1"/>
  <c r="I1453" i="1" s="1"/>
  <c r="G1451" i="1"/>
  <c r="I1451" i="1" s="1"/>
  <c r="G1450" i="1"/>
  <c r="I1450" i="1" s="1"/>
  <c r="G1449" i="1"/>
  <c r="I1449" i="1" s="1"/>
  <c r="G1447" i="1"/>
  <c r="I1447" i="1" s="1"/>
  <c r="G1446" i="1"/>
  <c r="I1446" i="1" s="1"/>
  <c r="G1445" i="1"/>
  <c r="I1445" i="1" s="1"/>
  <c r="G1442" i="1"/>
  <c r="I1442" i="1" s="1"/>
  <c r="G1441" i="1"/>
  <c r="I1441" i="1" s="1"/>
  <c r="G1440" i="1"/>
  <c r="I1440" i="1" s="1"/>
  <c r="G1438" i="1"/>
  <c r="I1438" i="1" s="1"/>
  <c r="G1437" i="1"/>
  <c r="I1437" i="1" s="1"/>
  <c r="G1436" i="1"/>
  <c r="I1436" i="1" s="1"/>
  <c r="G1428" i="1"/>
  <c r="I1428" i="1" s="1"/>
  <c r="G1427" i="1"/>
  <c r="I1427" i="1" s="1"/>
  <c r="G1426" i="1"/>
  <c r="I1426" i="1" s="1"/>
  <c r="G1425" i="1"/>
  <c r="I1425" i="1" s="1"/>
  <c r="G1424" i="1"/>
  <c r="I1424" i="1" s="1"/>
  <c r="G1422" i="1"/>
  <c r="I1422" i="1" s="1"/>
  <c r="G1421" i="1"/>
  <c r="I1421" i="1" s="1"/>
  <c r="G1420" i="1"/>
  <c r="I1420" i="1" s="1"/>
  <c r="G1418" i="1"/>
  <c r="I1418" i="1" s="1"/>
  <c r="G1417" i="1"/>
  <c r="I1417" i="1" s="1"/>
  <c r="G1416" i="1"/>
  <c r="I1416" i="1" s="1"/>
  <c r="G1414" i="1"/>
  <c r="I1414" i="1" s="1"/>
  <c r="G1413" i="1"/>
  <c r="I1413" i="1" s="1"/>
  <c r="G1412" i="1"/>
  <c r="I1412" i="1" s="1"/>
  <c r="G1410" i="1"/>
  <c r="I1410" i="1" s="1"/>
  <c r="G1409" i="1"/>
  <c r="I1409" i="1" s="1"/>
  <c r="G1408" i="1"/>
  <c r="I1408" i="1" s="1"/>
  <c r="G1405" i="1"/>
  <c r="I1405" i="1" s="1"/>
  <c r="G1404" i="1"/>
  <c r="I1404" i="1" s="1"/>
  <c r="G1403" i="1"/>
  <c r="I1403" i="1" s="1"/>
  <c r="G1402" i="1"/>
  <c r="I1402" i="1" s="1"/>
  <c r="G1401" i="1"/>
  <c r="I1401" i="1" s="1"/>
  <c r="G1399" i="1"/>
  <c r="I1399" i="1" s="1"/>
  <c r="G1398" i="1"/>
  <c r="I1398" i="1" s="1"/>
  <c r="G1397" i="1"/>
  <c r="I1397" i="1" s="1"/>
  <c r="G1395" i="1"/>
  <c r="I1395" i="1" s="1"/>
  <c r="G1394" i="1"/>
  <c r="I1394" i="1" s="1"/>
  <c r="G1393" i="1"/>
  <c r="I1393" i="1" s="1"/>
  <c r="G1390" i="1"/>
  <c r="I1390" i="1" s="1"/>
  <c r="G1389" i="1"/>
  <c r="I1389" i="1" s="1"/>
  <c r="G1388" i="1"/>
  <c r="I1388" i="1" s="1"/>
  <c r="G1387" i="1"/>
  <c r="I1387" i="1" s="1"/>
  <c r="G1386" i="1"/>
  <c r="I1386" i="1" s="1"/>
  <c r="G1384" i="1"/>
  <c r="I1384" i="1" s="1"/>
  <c r="G1383" i="1"/>
  <c r="I1383" i="1" s="1"/>
  <c r="G1382" i="1"/>
  <c r="I1382" i="1" s="1"/>
  <c r="G1380" i="1"/>
  <c r="I1380" i="1" s="1"/>
  <c r="G1379" i="1"/>
  <c r="I1379" i="1" s="1"/>
  <c r="G1378" i="1"/>
  <c r="I1378" i="1" s="1"/>
  <c r="G1375" i="1"/>
  <c r="I1375" i="1" s="1"/>
  <c r="G1374" i="1"/>
  <c r="I1374" i="1" s="1"/>
  <c r="G1373" i="1"/>
  <c r="I1373" i="1" s="1"/>
  <c r="G1372" i="1"/>
  <c r="I1372" i="1" s="1"/>
  <c r="G1371" i="1"/>
  <c r="I1371" i="1" s="1"/>
  <c r="G1369" i="1"/>
  <c r="I1369" i="1" s="1"/>
  <c r="G1368" i="1"/>
  <c r="I1368" i="1" s="1"/>
  <c r="G1367" i="1"/>
  <c r="I1367" i="1" s="1"/>
  <c r="G1365" i="1"/>
  <c r="I1365" i="1" s="1"/>
  <c r="G1364" i="1"/>
  <c r="I1364" i="1" s="1"/>
  <c r="G1363" i="1"/>
  <c r="I1363" i="1" s="1"/>
  <c r="G1361" i="1"/>
  <c r="I1361" i="1" s="1"/>
  <c r="G1360" i="1"/>
  <c r="I1360" i="1" s="1"/>
  <c r="G1359" i="1"/>
  <c r="I1359" i="1" s="1"/>
  <c r="G1357" i="1"/>
  <c r="I1357" i="1" s="1"/>
  <c r="G1356" i="1"/>
  <c r="I1356" i="1" s="1"/>
  <c r="G1355" i="1"/>
  <c r="I1355" i="1" s="1"/>
  <c r="G1350" i="1"/>
  <c r="I1350" i="1" s="1"/>
  <c r="G1349" i="1"/>
  <c r="I1349" i="1" s="1"/>
  <c r="G1348" i="1"/>
  <c r="I1348" i="1" s="1"/>
  <c r="G1347" i="1"/>
  <c r="I1347" i="1" s="1"/>
  <c r="G1346" i="1"/>
  <c r="I1346" i="1" s="1"/>
  <c r="G1344" i="1"/>
  <c r="I1344" i="1" s="1"/>
  <c r="G1343" i="1"/>
  <c r="I1343" i="1" s="1"/>
  <c r="G1342" i="1"/>
  <c r="I1342" i="1" s="1"/>
  <c r="G1340" i="1"/>
  <c r="I1340" i="1" s="1"/>
  <c r="G1339" i="1"/>
  <c r="I1339" i="1" s="1"/>
  <c r="G1338" i="1"/>
  <c r="I1338" i="1" s="1"/>
  <c r="G1334" i="1" l="1"/>
  <c r="I1334" i="1" s="1"/>
  <c r="G1333" i="1"/>
  <c r="I1333" i="1" s="1"/>
  <c r="G1332" i="1"/>
  <c r="I1332" i="1" s="1"/>
  <c r="G1330" i="1"/>
  <c r="I1330" i="1" s="1"/>
  <c r="G1329" i="1"/>
  <c r="I1329" i="1" s="1"/>
  <c r="G1328" i="1"/>
  <c r="I1328" i="1" s="1"/>
  <c r="G1326" i="1"/>
  <c r="I1326" i="1" s="1"/>
  <c r="G1325" i="1"/>
  <c r="I1325" i="1" s="1"/>
  <c r="G1324" i="1"/>
  <c r="I1324" i="1" s="1"/>
  <c r="G1322" i="1"/>
  <c r="I1322" i="1" s="1"/>
  <c r="G1321" i="1"/>
  <c r="I1321" i="1" s="1"/>
  <c r="G1320" i="1"/>
  <c r="I1320" i="1" s="1"/>
  <c r="G1317" i="1"/>
  <c r="I1317" i="1" s="1"/>
  <c r="G1316" i="1"/>
  <c r="I1316" i="1" s="1"/>
  <c r="G1315" i="1"/>
  <c r="I1315" i="1" s="1"/>
  <c r="G1313" i="1"/>
  <c r="I1313" i="1" s="1"/>
  <c r="G1312" i="1"/>
  <c r="I1312" i="1" s="1"/>
  <c r="G1311" i="1"/>
  <c r="I1311" i="1" s="1"/>
  <c r="G1303" i="1"/>
  <c r="I1303" i="1" s="1"/>
  <c r="G1302" i="1"/>
  <c r="I1302" i="1" s="1"/>
  <c r="G1301" i="1"/>
  <c r="I1301" i="1" s="1"/>
  <c r="G1300" i="1"/>
  <c r="I1300" i="1" s="1"/>
  <c r="G1299" i="1"/>
  <c r="I1299" i="1" s="1"/>
  <c r="G1297" i="1"/>
  <c r="I1297" i="1" s="1"/>
  <c r="G1296" i="1"/>
  <c r="I1296" i="1" s="1"/>
  <c r="G1295" i="1"/>
  <c r="I1295" i="1" s="1"/>
  <c r="G1293" i="1"/>
  <c r="I1293" i="1" s="1"/>
  <c r="G1292" i="1"/>
  <c r="I1292" i="1" s="1"/>
  <c r="G1291" i="1"/>
  <c r="I1291" i="1" s="1"/>
  <c r="G1289" i="1"/>
  <c r="I1289" i="1" s="1"/>
  <c r="G1288" i="1"/>
  <c r="I1288" i="1" s="1"/>
  <c r="G1287" i="1"/>
  <c r="I1287" i="1" s="1"/>
  <c r="G1285" i="1"/>
  <c r="I1285" i="1" s="1"/>
  <c r="G1284" i="1"/>
  <c r="I1284" i="1" s="1"/>
  <c r="G1283" i="1"/>
  <c r="I1283" i="1" s="1"/>
  <c r="G1280" i="1"/>
  <c r="I1280" i="1" s="1"/>
  <c r="G1279" i="1"/>
  <c r="I1279" i="1" s="1"/>
  <c r="G1278" i="1"/>
  <c r="I1278" i="1" s="1"/>
  <c r="G1277" i="1"/>
  <c r="I1277" i="1" s="1"/>
  <c r="G1276" i="1"/>
  <c r="I1276" i="1" s="1"/>
  <c r="G1274" i="1"/>
  <c r="I1274" i="1" s="1"/>
  <c r="G1273" i="1"/>
  <c r="I1273" i="1" s="1"/>
  <c r="G1272" i="1"/>
  <c r="I1272" i="1" s="1"/>
  <c r="G1270" i="1"/>
  <c r="I1270" i="1" s="1"/>
  <c r="G1269" i="1"/>
  <c r="I1269" i="1" s="1"/>
  <c r="G1268" i="1"/>
  <c r="I1268" i="1" s="1"/>
  <c r="G1266" i="1" l="1"/>
  <c r="I1266" i="1" s="1"/>
  <c r="G1265" i="1"/>
  <c r="I1265" i="1" s="1"/>
  <c r="G1264" i="1"/>
  <c r="I1264" i="1" s="1"/>
  <c r="G1262" i="1"/>
  <c r="I1262" i="1" s="1"/>
  <c r="G1261" i="1"/>
  <c r="I1261" i="1" s="1"/>
  <c r="G1260" i="1"/>
  <c r="I1260" i="1" s="1"/>
  <c r="G1257" i="1"/>
  <c r="I1257" i="1" s="1"/>
  <c r="G1256" i="1"/>
  <c r="I1256" i="1" s="1"/>
  <c r="G1255" i="1"/>
  <c r="I1255" i="1" s="1"/>
  <c r="G1254" i="1"/>
  <c r="I1254" i="1" s="1"/>
  <c r="G1253" i="1"/>
  <c r="I1253" i="1" s="1"/>
  <c r="G1251" i="1"/>
  <c r="I1251" i="1" s="1"/>
  <c r="G1250" i="1"/>
  <c r="I1250" i="1" s="1"/>
  <c r="G1249" i="1"/>
  <c r="I1249" i="1" s="1"/>
  <c r="G1247" i="1"/>
  <c r="I1247" i="1" s="1"/>
  <c r="G1246" i="1"/>
  <c r="I1246" i="1" s="1"/>
  <c r="G1245" i="1"/>
  <c r="I1245" i="1" s="1"/>
  <c r="G1243" i="1"/>
  <c r="I1243" i="1" s="1"/>
  <c r="G1242" i="1"/>
  <c r="I1242" i="1" s="1"/>
  <c r="G1241" i="1"/>
  <c r="I1241" i="1" s="1"/>
  <c r="G1239" i="1"/>
  <c r="I1239" i="1" s="1"/>
  <c r="G1238" i="1"/>
  <c r="I1238" i="1" s="1"/>
  <c r="G1237" i="1"/>
  <c r="I1237" i="1" s="1"/>
  <c r="G1232" i="1"/>
  <c r="I1232" i="1" s="1"/>
  <c r="G1231" i="1"/>
  <c r="I1231" i="1" s="1"/>
  <c r="G1230" i="1"/>
  <c r="I1230" i="1" s="1"/>
  <c r="G1229" i="1"/>
  <c r="I1229" i="1" s="1"/>
  <c r="G1228" i="1"/>
  <c r="I1228" i="1" s="1"/>
  <c r="G1226" i="1"/>
  <c r="I1226" i="1" s="1"/>
  <c r="G1225" i="1"/>
  <c r="I1225" i="1" s="1"/>
  <c r="G1224" i="1"/>
  <c r="I1224" i="1" s="1"/>
  <c r="G1222" i="1"/>
  <c r="I1222" i="1" s="1"/>
  <c r="G1221" i="1"/>
  <c r="I1221" i="1" s="1"/>
  <c r="G1220" i="1"/>
  <c r="I1220" i="1" s="1"/>
  <c r="H249" i="1" l="1"/>
  <c r="H248" i="1"/>
  <c r="H247" i="1"/>
  <c r="I95" i="1" l="1"/>
  <c r="I96" i="1"/>
  <c r="I97" i="1"/>
  <c r="I98" i="1"/>
  <c r="I99" i="1"/>
  <c r="I90" i="1"/>
  <c r="I91" i="1"/>
  <c r="I92" i="1"/>
  <c r="I93" i="1"/>
  <c r="I94" i="1"/>
  <c r="I89" i="1"/>
  <c r="I88" i="1"/>
  <c r="I87" i="1"/>
  <c r="I86" i="1"/>
  <c r="I85" i="1"/>
  <c r="I1182" i="1" l="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176" i="1"/>
  <c r="I1177" i="1"/>
  <c r="I1178" i="1"/>
  <c r="I1179" i="1"/>
  <c r="I1180" i="1"/>
  <c r="I1181"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34" i="1"/>
  <c r="I1135" i="1"/>
  <c r="I1136" i="1"/>
  <c r="I1137" i="1"/>
  <c r="I1138" i="1"/>
  <c r="I1139" i="1"/>
  <c r="I1140" i="1"/>
  <c r="I1141" i="1"/>
  <c r="I1142" i="1"/>
  <c r="I1143" i="1"/>
  <c r="I1144" i="1"/>
  <c r="I1145" i="1"/>
  <c r="I1146" i="1"/>
  <c r="I1147" i="1"/>
  <c r="I1148" i="1"/>
  <c r="I1149" i="1"/>
  <c r="I1150"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048" i="1"/>
  <c r="I1049" i="1"/>
  <c r="I1050" i="1"/>
  <c r="I1051" i="1"/>
  <c r="I1052" i="1"/>
  <c r="I1053" i="1"/>
  <c r="I1054" i="1"/>
  <c r="I1037" i="1"/>
  <c r="I1038" i="1"/>
  <c r="I1039" i="1"/>
  <c r="I1040" i="1"/>
  <c r="I1041" i="1"/>
  <c r="I1042" i="1"/>
  <c r="I1043" i="1"/>
  <c r="I1044" i="1"/>
  <c r="I1045" i="1"/>
  <c r="I1046" i="1"/>
  <c r="I1047" i="1"/>
  <c r="I1025" i="1"/>
  <c r="I1026" i="1"/>
  <c r="I1027" i="1"/>
  <c r="I1028" i="1"/>
  <c r="I1029" i="1"/>
  <c r="I1030" i="1"/>
  <c r="I1031" i="1"/>
  <c r="I1032" i="1"/>
  <c r="I1033" i="1"/>
  <c r="I1034" i="1"/>
  <c r="I1035" i="1"/>
  <c r="I1036" i="1"/>
  <c r="I1013" i="1"/>
  <c r="I1014" i="1"/>
  <c r="I1015" i="1"/>
  <c r="I1016" i="1"/>
  <c r="I1017" i="1"/>
  <c r="I1018" i="1"/>
  <c r="I1019" i="1"/>
  <c r="I1020" i="1"/>
  <c r="I1021" i="1"/>
  <c r="I1022" i="1"/>
  <c r="I1023" i="1"/>
  <c r="I1024" i="1"/>
  <c r="I1001" i="1"/>
  <c r="I1002" i="1"/>
  <c r="I1003" i="1"/>
  <c r="I1004" i="1"/>
  <c r="I1005" i="1"/>
  <c r="I1006" i="1"/>
  <c r="I1007" i="1"/>
  <c r="I1008" i="1"/>
  <c r="I1009" i="1"/>
  <c r="I1010" i="1"/>
  <c r="I1011" i="1"/>
  <c r="I1012"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955" i="1"/>
  <c r="I956" i="1"/>
  <c r="I957" i="1"/>
  <c r="I958" i="1"/>
  <c r="I959" i="1"/>
  <c r="I960" i="1"/>
  <c r="I961" i="1"/>
  <c r="I962" i="1"/>
  <c r="I963" i="1"/>
  <c r="I691" i="1" l="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XFD941" i="1" s="1"/>
  <c r="I942" i="1"/>
  <c r="XFD942" i="1" s="1"/>
  <c r="I943" i="1"/>
  <c r="XFD943" i="1" s="1"/>
  <c r="I944" i="1"/>
  <c r="I945" i="1"/>
  <c r="I946" i="1"/>
  <c r="XFD946" i="1" s="1"/>
  <c r="I947" i="1"/>
  <c r="XFD947" i="1" s="1"/>
  <c r="I948" i="1"/>
  <c r="XFD948" i="1" s="1"/>
  <c r="I949" i="1"/>
  <c r="XFD949" i="1" s="1"/>
  <c r="I950" i="1"/>
  <c r="XFD950" i="1" s="1"/>
  <c r="I951" i="1"/>
  <c r="I952" i="1"/>
  <c r="I953" i="1"/>
  <c r="I954" i="1"/>
  <c r="I234" i="1"/>
  <c r="I237" i="1"/>
  <c r="I240" i="1"/>
  <c r="I243" i="1"/>
  <c r="I250" i="1"/>
  <c r="XFD944" i="1"/>
  <c r="XFD945" i="1"/>
  <c r="I668" i="1"/>
  <c r="I671" i="1"/>
  <c r="I674" i="1"/>
  <c r="G676" i="1"/>
  <c r="I676" i="1" s="1"/>
  <c r="G675" i="1"/>
  <c r="I675" i="1" s="1"/>
  <c r="G673" i="1"/>
  <c r="I673" i="1" s="1"/>
  <c r="G672" i="1"/>
  <c r="I672" i="1" s="1"/>
  <c r="G670" i="1"/>
  <c r="I670" i="1" s="1"/>
  <c r="G669" i="1"/>
  <c r="I669" i="1" s="1"/>
  <c r="G667" i="1"/>
  <c r="I667" i="1" s="1"/>
  <c r="G666" i="1"/>
  <c r="I666" i="1" s="1"/>
  <c r="I665" i="1"/>
  <c r="I652" i="1"/>
  <c r="I655" i="1"/>
  <c r="G657" i="1"/>
  <c r="I657" i="1" s="1"/>
  <c r="G656" i="1"/>
  <c r="I656" i="1" s="1"/>
  <c r="G654" i="1"/>
  <c r="I654" i="1" s="1"/>
  <c r="G653" i="1"/>
  <c r="I653" i="1" s="1"/>
  <c r="I640" i="1"/>
  <c r="I643" i="1"/>
  <c r="G645" i="1"/>
  <c r="I645" i="1" s="1"/>
  <c r="G644" i="1"/>
  <c r="I644" i="1" s="1"/>
  <c r="G642" i="1"/>
  <c r="I642" i="1" s="1"/>
  <c r="G641" i="1"/>
  <c r="I641" i="1" s="1"/>
  <c r="I604" i="1"/>
  <c r="I607" i="1"/>
  <c r="I610" i="1"/>
  <c r="I613" i="1"/>
  <c r="I616" i="1"/>
  <c r="I619" i="1"/>
  <c r="I622" i="1"/>
  <c r="I625" i="1"/>
  <c r="I628" i="1"/>
  <c r="I631" i="1"/>
  <c r="I634" i="1"/>
  <c r="I637" i="1"/>
  <c r="G639" i="1"/>
  <c r="I639" i="1" s="1"/>
  <c r="G638" i="1"/>
  <c r="I638" i="1" s="1"/>
  <c r="G636" i="1"/>
  <c r="I636" i="1" s="1"/>
  <c r="G635" i="1"/>
  <c r="I635" i="1" s="1"/>
  <c r="G633" i="1"/>
  <c r="I633" i="1" s="1"/>
  <c r="G632" i="1"/>
  <c r="I632" i="1" s="1"/>
  <c r="G630" i="1"/>
  <c r="I630" i="1" s="1"/>
  <c r="G629" i="1"/>
  <c r="I629" i="1" s="1"/>
  <c r="G627" i="1"/>
  <c r="I627" i="1" s="1"/>
  <c r="G626" i="1"/>
  <c r="I626" i="1" s="1"/>
  <c r="G624" i="1"/>
  <c r="I624" i="1" s="1"/>
  <c r="G623" i="1"/>
  <c r="I623" i="1" s="1"/>
  <c r="G621" i="1"/>
  <c r="I621" i="1" s="1"/>
  <c r="G620" i="1"/>
  <c r="I620" i="1" s="1"/>
  <c r="G618" i="1"/>
  <c r="I618" i="1" s="1"/>
  <c r="G617" i="1"/>
  <c r="I617" i="1" s="1"/>
  <c r="G615" i="1"/>
  <c r="I615" i="1" s="1"/>
  <c r="G614" i="1"/>
  <c r="I614" i="1" s="1"/>
  <c r="G612" i="1"/>
  <c r="I612" i="1" s="1"/>
  <c r="G611" i="1"/>
  <c r="I611" i="1" s="1"/>
  <c r="G609" i="1"/>
  <c r="I609" i="1" s="1"/>
  <c r="G608" i="1"/>
  <c r="I608" i="1" s="1"/>
  <c r="G606" i="1"/>
  <c r="I606" i="1" s="1"/>
  <c r="G605" i="1"/>
  <c r="I605" i="1" s="1"/>
  <c r="I598" i="1"/>
  <c r="I601" i="1"/>
  <c r="G603" i="1"/>
  <c r="I603" i="1" s="1"/>
  <c r="G602" i="1"/>
  <c r="I602" i="1" s="1"/>
  <c r="G600" i="1"/>
  <c r="I600" i="1" s="1"/>
  <c r="G599" i="1"/>
  <c r="I599" i="1" s="1"/>
  <c r="I580" i="1"/>
  <c r="I583" i="1"/>
  <c r="G585" i="1"/>
  <c r="I585" i="1" s="1"/>
  <c r="G584" i="1"/>
  <c r="I584" i="1" s="1"/>
  <c r="G582" i="1"/>
  <c r="I582" i="1" s="1"/>
  <c r="G581" i="1"/>
  <c r="I581" i="1" s="1"/>
  <c r="I568" i="1"/>
  <c r="I571" i="1"/>
  <c r="G573" i="1"/>
  <c r="I573" i="1" s="1"/>
  <c r="G572" i="1"/>
  <c r="I572" i="1" s="1"/>
  <c r="G570" i="1"/>
  <c r="I570" i="1" s="1"/>
  <c r="G569" i="1"/>
  <c r="I562" i="1"/>
  <c r="I565" i="1"/>
  <c r="I502" i="1"/>
  <c r="I503" i="1"/>
  <c r="I504" i="1"/>
  <c r="I505" i="1"/>
  <c r="I508" i="1"/>
  <c r="I511" i="1"/>
  <c r="I514" i="1"/>
  <c r="I517" i="1"/>
  <c r="I520" i="1"/>
  <c r="I344" i="1"/>
  <c r="I347" i="1"/>
  <c r="I350" i="1"/>
  <c r="I353" i="1"/>
  <c r="I356" i="1"/>
  <c r="I359" i="1"/>
  <c r="I362" i="1"/>
  <c r="I365" i="1"/>
  <c r="I307" i="1"/>
  <c r="I310" i="1"/>
  <c r="I313" i="1"/>
  <c r="I285" i="1"/>
  <c r="I288" i="1"/>
  <c r="G567" i="1"/>
  <c r="I567" i="1" s="1"/>
  <c r="G566" i="1"/>
  <c r="I566" i="1" s="1"/>
  <c r="G564" i="1"/>
  <c r="I564" i="1" s="1"/>
  <c r="G563" i="1"/>
  <c r="I563" i="1" s="1"/>
  <c r="G522" i="1"/>
  <c r="I522" i="1" s="1"/>
  <c r="G521" i="1"/>
  <c r="I521" i="1" s="1"/>
  <c r="G519" i="1"/>
  <c r="I519" i="1" s="1"/>
  <c r="G518" i="1"/>
  <c r="I518" i="1" s="1"/>
  <c r="G516" i="1"/>
  <c r="I516" i="1" s="1"/>
  <c r="G515" i="1"/>
  <c r="I515" i="1" s="1"/>
  <c r="G513" i="1"/>
  <c r="I513" i="1" s="1"/>
  <c r="G512" i="1"/>
  <c r="I512" i="1" s="1"/>
  <c r="I322" i="1"/>
  <c r="I325" i="1"/>
  <c r="I328" i="1"/>
  <c r="I331" i="1"/>
  <c r="I334" i="1"/>
  <c r="I337" i="1"/>
  <c r="I412" i="1"/>
  <c r="I415" i="1"/>
  <c r="I418" i="1"/>
  <c r="I421" i="1"/>
  <c r="G510" i="1"/>
  <c r="I510" i="1" s="1"/>
  <c r="G509" i="1"/>
  <c r="I509" i="1" s="1"/>
  <c r="G507" i="1"/>
  <c r="I507" i="1" s="1"/>
  <c r="G506" i="1"/>
  <c r="I506" i="1" s="1"/>
  <c r="G423" i="1"/>
  <c r="I423" i="1" s="1"/>
  <c r="G422" i="1"/>
  <c r="I422" i="1" s="1"/>
  <c r="G420" i="1"/>
  <c r="I420" i="1" s="1"/>
  <c r="G419" i="1"/>
  <c r="I419" i="1" s="1"/>
  <c r="G417" i="1"/>
  <c r="I417" i="1" s="1"/>
  <c r="G416" i="1"/>
  <c r="I416" i="1" s="1"/>
  <c r="G414" i="1"/>
  <c r="I414" i="1" s="1"/>
  <c r="G413" i="1"/>
  <c r="I413" i="1" s="1"/>
  <c r="G367" i="1"/>
  <c r="I367" i="1" s="1"/>
  <c r="G366" i="1"/>
  <c r="I366" i="1" s="1"/>
  <c r="G364" i="1"/>
  <c r="I364" i="1" s="1"/>
  <c r="G363" i="1"/>
  <c r="I363" i="1" s="1"/>
  <c r="G361" i="1"/>
  <c r="I361" i="1" s="1"/>
  <c r="G360" i="1"/>
  <c r="I360" i="1" s="1"/>
  <c r="G358" i="1"/>
  <c r="I358" i="1" s="1"/>
  <c r="G357" i="1"/>
  <c r="I357" i="1" s="1"/>
  <c r="G355" i="1"/>
  <c r="I355" i="1" s="1"/>
  <c r="G354" i="1"/>
  <c r="I354" i="1" s="1"/>
  <c r="G352" i="1"/>
  <c r="I352" i="1" s="1"/>
  <c r="G351" i="1"/>
  <c r="I351" i="1" s="1"/>
  <c r="G349" i="1"/>
  <c r="I349" i="1" s="1"/>
  <c r="G348" i="1"/>
  <c r="I348" i="1" s="1"/>
  <c r="G346" i="1"/>
  <c r="I346" i="1" s="1"/>
  <c r="G345" i="1"/>
  <c r="I345" i="1" s="1"/>
  <c r="G339" i="1"/>
  <c r="I339" i="1" s="1"/>
  <c r="G338" i="1"/>
  <c r="I338" i="1" s="1"/>
  <c r="G336" i="1"/>
  <c r="I336" i="1" s="1"/>
  <c r="G335" i="1"/>
  <c r="I335" i="1" s="1"/>
  <c r="G333" i="1"/>
  <c r="I333" i="1" s="1"/>
  <c r="G332" i="1"/>
  <c r="I332" i="1" s="1"/>
  <c r="G330" i="1"/>
  <c r="I330" i="1" s="1"/>
  <c r="G329" i="1"/>
  <c r="I329" i="1" s="1"/>
  <c r="G327" i="1"/>
  <c r="I327" i="1" s="1"/>
  <c r="G326" i="1"/>
  <c r="I326" i="1" s="1"/>
  <c r="G324" i="1"/>
  <c r="I324" i="1" s="1"/>
  <c r="G323" i="1"/>
  <c r="I323" i="1" s="1"/>
  <c r="G315" i="1"/>
  <c r="I315" i="1" s="1"/>
  <c r="G314" i="1"/>
  <c r="I314" i="1" s="1"/>
  <c r="G312" i="1"/>
  <c r="I312" i="1" s="1"/>
  <c r="G311" i="1"/>
  <c r="I311" i="1" s="1"/>
  <c r="G309" i="1"/>
  <c r="I309" i="1" s="1"/>
  <c r="G308" i="1"/>
  <c r="I308" i="1" s="1"/>
  <c r="G290" i="1"/>
  <c r="I290" i="1" s="1"/>
  <c r="G289" i="1"/>
  <c r="I289" i="1" s="1"/>
  <c r="G287" i="1"/>
  <c r="I287" i="1" s="1"/>
  <c r="G286" i="1"/>
  <c r="I286" i="1" s="1"/>
  <c r="G252" i="1"/>
  <c r="I252" i="1" s="1"/>
  <c r="G251" i="1"/>
  <c r="I251" i="1" s="1"/>
  <c r="G245" i="1"/>
  <c r="I245" i="1" s="1"/>
  <c r="G244" i="1"/>
  <c r="I244" i="1" s="1"/>
  <c r="G242" i="1"/>
  <c r="I242" i="1" s="1"/>
  <c r="G241" i="1"/>
  <c r="I241" i="1" s="1"/>
  <c r="G239" i="1"/>
  <c r="I239" i="1" s="1"/>
  <c r="G238" i="1"/>
  <c r="I238" i="1" s="1"/>
  <c r="G236" i="1"/>
  <c r="I236" i="1" s="1"/>
  <c r="G235" i="1"/>
  <c r="I235" i="1" s="1"/>
  <c r="I215" i="1"/>
  <c r="G217" i="1"/>
  <c r="I217" i="1" s="1"/>
  <c r="G216" i="1"/>
  <c r="I216" i="1" s="1"/>
  <c r="I194" i="1"/>
  <c r="G196" i="1"/>
  <c r="I196" i="1" s="1"/>
  <c r="G195" i="1"/>
  <c r="I195" i="1" s="1"/>
  <c r="I191" i="1"/>
  <c r="G193" i="1"/>
  <c r="I193" i="1" s="1"/>
  <c r="G192" i="1"/>
  <c r="I192" i="1" s="1"/>
  <c r="I179" i="1"/>
  <c r="I182" i="1"/>
  <c r="G184" i="1"/>
  <c r="I184" i="1" s="1"/>
  <c r="G183" i="1"/>
  <c r="I183" i="1" s="1"/>
  <c r="G181" i="1"/>
  <c r="I181" i="1" s="1"/>
  <c r="G180" i="1"/>
  <c r="I180" i="1" s="1"/>
  <c r="I154" i="1"/>
  <c r="I157" i="1"/>
  <c r="I160" i="1"/>
  <c r="G162" i="1"/>
  <c r="I162" i="1" s="1"/>
  <c r="G161" i="1"/>
  <c r="I161" i="1" s="1"/>
  <c r="G159" i="1"/>
  <c r="I159" i="1" s="1"/>
  <c r="G158" i="1"/>
  <c r="I158" i="1" s="1"/>
  <c r="G156" i="1"/>
  <c r="I156" i="1" s="1"/>
  <c r="G155" i="1"/>
  <c r="I155" i="1" s="1"/>
  <c r="I139" i="1"/>
  <c r="I142" i="1"/>
  <c r="I145" i="1"/>
  <c r="I148" i="1"/>
  <c r="I151" i="1"/>
  <c r="G153" i="1"/>
  <c r="I153" i="1" s="1"/>
  <c r="G152" i="1"/>
  <c r="I152" i="1" s="1"/>
  <c r="G150" i="1"/>
  <c r="I150" i="1" s="1"/>
  <c r="G149" i="1"/>
  <c r="I149" i="1" s="1"/>
  <c r="G147" i="1"/>
  <c r="I147" i="1" s="1"/>
  <c r="G146" i="1"/>
  <c r="I146" i="1" s="1"/>
  <c r="G144" i="1"/>
  <c r="I144" i="1" s="1"/>
  <c r="G143" i="1"/>
  <c r="I143" i="1" s="1"/>
  <c r="G141" i="1"/>
  <c r="I141" i="1" s="1"/>
  <c r="G140" i="1"/>
  <c r="I140" i="1" s="1"/>
  <c r="I136" i="1"/>
  <c r="G138" i="1"/>
  <c r="I138" i="1" s="1"/>
  <c r="G137" i="1"/>
  <c r="I137" i="1" s="1"/>
  <c r="I133" i="1"/>
  <c r="G135" i="1"/>
  <c r="I135" i="1" s="1"/>
  <c r="G134" i="1"/>
  <c r="I134" i="1" s="1"/>
  <c r="I130" i="1"/>
  <c r="G132" i="1"/>
  <c r="I132" i="1" s="1"/>
  <c r="G131" i="1"/>
  <c r="I131" i="1" s="1"/>
  <c r="I127" i="1"/>
  <c r="G129" i="1"/>
  <c r="I129" i="1" s="1"/>
  <c r="G128" i="1"/>
  <c r="I128" i="1" s="1"/>
  <c r="I569" i="1" l="1"/>
  <c r="I114" i="1" l="1"/>
  <c r="G116" i="1"/>
  <c r="I116" i="1" s="1"/>
  <c r="G115" i="1"/>
  <c r="I115" i="1" s="1"/>
  <c r="G113" i="1"/>
  <c r="I113" i="1" s="1"/>
  <c r="G112" i="1"/>
  <c r="I112" i="1" s="1"/>
  <c r="I111" i="1"/>
  <c r="I108" i="1"/>
  <c r="G110" i="1"/>
  <c r="I110" i="1" s="1"/>
  <c r="G109" i="1"/>
  <c r="I109" i="1" s="1"/>
  <c r="I53" i="1"/>
  <c r="G55" i="1"/>
  <c r="I55" i="1" s="1"/>
  <c r="G54" i="1"/>
  <c r="I54" i="1" s="1"/>
  <c r="G52" i="1"/>
  <c r="I52" i="1" s="1"/>
  <c r="G51" i="1"/>
  <c r="I26" i="1"/>
  <c r="I29" i="1"/>
  <c r="I13" i="1"/>
  <c r="I16" i="1"/>
  <c r="I19" i="1"/>
  <c r="I10" i="1"/>
  <c r="I50" i="1"/>
  <c r="I51" i="1"/>
  <c r="G31" i="1"/>
  <c r="I31" i="1" s="1"/>
  <c r="G30" i="1"/>
  <c r="I30" i="1" s="1"/>
  <c r="G28" i="1"/>
  <c r="I28" i="1" s="1"/>
  <c r="G27" i="1"/>
  <c r="I27" i="1" s="1"/>
  <c r="G21" i="1"/>
  <c r="I21" i="1" s="1"/>
  <c r="G20" i="1"/>
  <c r="I20" i="1" s="1"/>
  <c r="G18" i="1"/>
  <c r="I18" i="1" s="1"/>
  <c r="G17" i="1"/>
  <c r="I17" i="1" s="1"/>
  <c r="G15" i="1"/>
  <c r="I15" i="1" s="1"/>
  <c r="G14" i="1"/>
  <c r="I14" i="1" s="1"/>
  <c r="G12" i="1"/>
  <c r="I12" i="1" s="1"/>
  <c r="G11" i="1"/>
  <c r="I11" i="1" l="1"/>
  <c r="I378" i="1" l="1"/>
  <c r="I381" i="1"/>
  <c r="I382" i="1"/>
  <c r="I384" i="1"/>
  <c r="I387" i="1"/>
  <c r="I388" i="1"/>
  <c r="H389" i="1"/>
  <c r="I389" i="1" s="1"/>
  <c r="H386" i="1"/>
  <c r="I386" i="1" s="1"/>
  <c r="H385" i="1"/>
  <c r="I385" i="1" s="1"/>
  <c r="G383" i="1"/>
  <c r="I383" i="1" s="1"/>
  <c r="G380" i="1"/>
  <c r="I380" i="1" s="1"/>
  <c r="G379" i="1"/>
  <c r="I379" i="1" s="1"/>
  <c r="I558" i="1" l="1"/>
  <c r="H561" i="1"/>
  <c r="I561" i="1" s="1"/>
  <c r="H560" i="1"/>
  <c r="I560" i="1" s="1"/>
  <c r="H559" i="1"/>
  <c r="I559" i="1" s="1"/>
  <c r="I171" i="1"/>
  <c r="I172" i="1"/>
  <c r="I173" i="1"/>
  <c r="I174" i="1"/>
  <c r="I175" i="1"/>
  <c r="I176" i="1"/>
  <c r="I177" i="1"/>
  <c r="I178" i="1"/>
  <c r="I658" i="1" l="1"/>
  <c r="I659" i="1"/>
  <c r="I660" i="1"/>
  <c r="I495" i="1"/>
  <c r="I494" i="1"/>
  <c r="I390" i="1"/>
  <c r="I391" i="1"/>
  <c r="I392" i="1"/>
  <c r="I393" i="1"/>
  <c r="I320" i="1"/>
  <c r="I321" i="1"/>
  <c r="I303" i="1"/>
  <c r="H306" i="1"/>
  <c r="I306" i="1" s="1"/>
  <c r="H305" i="1"/>
  <c r="I305" i="1" s="1"/>
  <c r="H304" i="1"/>
  <c r="I304" i="1" s="1"/>
  <c r="I167" i="1" l="1"/>
  <c r="H170" i="1"/>
  <c r="I170" i="1" s="1"/>
  <c r="H169" i="1"/>
  <c r="I169" i="1" s="1"/>
  <c r="H168" i="1"/>
  <c r="I168" i="1" s="1"/>
  <c r="I56" i="1"/>
  <c r="I542" i="1"/>
  <c r="H545" i="1"/>
  <c r="I545" i="1" s="1"/>
  <c r="H544" i="1"/>
  <c r="I544" i="1" s="1"/>
  <c r="H543" i="1"/>
  <c r="I543" i="1" s="1"/>
  <c r="I163" i="1"/>
  <c r="H166" i="1"/>
  <c r="I166" i="1" s="1"/>
  <c r="H165" i="1"/>
  <c r="I165" i="1" s="1"/>
  <c r="H164" i="1"/>
  <c r="I164" i="1" s="1"/>
  <c r="H25" i="1"/>
  <c r="I25" i="1" s="1"/>
  <c r="H24" i="1"/>
  <c r="I24" i="1" s="1"/>
  <c r="H23" i="1"/>
  <c r="I22" i="1"/>
  <c r="I662" i="1"/>
  <c r="I100" i="1"/>
  <c r="I101" i="1"/>
  <c r="I102" i="1"/>
  <c r="I103" i="1"/>
  <c r="I318" i="1"/>
  <c r="I23" i="1" l="1"/>
  <c r="H493" i="1"/>
  <c r="I493" i="1" s="1"/>
  <c r="H492" i="1"/>
  <c r="I492" i="1" s="1"/>
  <c r="I488" i="1"/>
  <c r="I491" i="1"/>
  <c r="H490" i="1"/>
  <c r="I490" i="1" s="1"/>
  <c r="H489" i="1"/>
  <c r="I489" i="1" s="1"/>
  <c r="I485" i="1"/>
  <c r="H487" i="1"/>
  <c r="I487" i="1" s="1"/>
  <c r="H486" i="1"/>
  <c r="I486" i="1" s="1"/>
  <c r="I476" i="1"/>
  <c r="I479" i="1"/>
  <c r="I482" i="1"/>
  <c r="H484" i="1"/>
  <c r="I484" i="1" s="1"/>
  <c r="H483" i="1"/>
  <c r="I483" i="1" s="1"/>
  <c r="H481" i="1"/>
  <c r="I481" i="1" s="1"/>
  <c r="H480" i="1"/>
  <c r="I480" i="1" s="1"/>
  <c r="H478" i="1"/>
  <c r="I478" i="1" s="1"/>
  <c r="H477" i="1"/>
  <c r="I477" i="1" s="1"/>
  <c r="I473" i="1"/>
  <c r="H475" i="1"/>
  <c r="I475" i="1" s="1"/>
  <c r="H474" i="1"/>
  <c r="I474" i="1" s="1"/>
  <c r="H472" i="1"/>
  <c r="H471" i="1"/>
  <c r="I471" i="1" s="1"/>
  <c r="H469" i="1"/>
  <c r="H468" i="1"/>
  <c r="I468" i="1" s="1"/>
  <c r="I464" i="1"/>
  <c r="I467" i="1"/>
  <c r="I469" i="1"/>
  <c r="I470" i="1"/>
  <c r="I472" i="1"/>
  <c r="H466" i="1"/>
  <c r="I466" i="1" s="1"/>
  <c r="H465" i="1"/>
  <c r="I465" i="1" s="1"/>
  <c r="I259" i="1"/>
  <c r="I262" i="1"/>
  <c r="I263" i="1"/>
  <c r="I265" i="1"/>
  <c r="G264" i="1"/>
  <c r="I264" i="1" s="1"/>
  <c r="G261" i="1"/>
  <c r="I261" i="1" s="1"/>
  <c r="G260" i="1"/>
  <c r="I260" i="1" s="1"/>
  <c r="I203" i="1"/>
  <c r="I206" i="1"/>
  <c r="I207" i="1"/>
  <c r="G208" i="1"/>
  <c r="I208" i="1" s="1"/>
  <c r="G205" i="1"/>
  <c r="I205" i="1" s="1"/>
  <c r="G204" i="1"/>
  <c r="I204" i="1" s="1"/>
  <c r="H1653" i="1" l="1"/>
  <c r="I68" i="1"/>
  <c r="I69" i="1"/>
  <c r="I70" i="1"/>
  <c r="I71" i="1"/>
  <c r="I72" i="1"/>
  <c r="I73" i="1"/>
  <c r="I74" i="1"/>
  <c r="I75" i="1"/>
  <c r="I76" i="1"/>
  <c r="I77" i="1"/>
  <c r="I78" i="1"/>
  <c r="I79" i="1"/>
  <c r="I80" i="1"/>
  <c r="I81" i="1"/>
  <c r="I82" i="1"/>
  <c r="I83" i="1"/>
  <c r="I84" i="1"/>
  <c r="I36" i="1"/>
  <c r="I38" i="1"/>
  <c r="I42" i="1"/>
  <c r="I46" i="1"/>
  <c r="I57" i="1"/>
  <c r="I58" i="1"/>
  <c r="I59" i="1"/>
  <c r="I60" i="1"/>
  <c r="I61" i="1"/>
  <c r="I62" i="1"/>
  <c r="I63" i="1"/>
  <c r="I64" i="1"/>
  <c r="I65" i="1"/>
  <c r="I66" i="1"/>
  <c r="I67" i="1"/>
  <c r="I104" i="1"/>
  <c r="I117" i="1"/>
  <c r="I121" i="1"/>
  <c r="I124" i="1"/>
  <c r="I125" i="1"/>
  <c r="I185" i="1"/>
  <c r="I188" i="1"/>
  <c r="I189" i="1"/>
  <c r="I197" i="1"/>
  <c r="I200" i="1"/>
  <c r="I201" i="1"/>
  <c r="I209" i="1"/>
  <c r="I212" i="1"/>
  <c r="I213" i="1"/>
  <c r="I218" i="1"/>
  <c r="I221" i="1"/>
  <c r="I222" i="1"/>
  <c r="I224" i="1"/>
  <c r="I227" i="1"/>
  <c r="I228" i="1"/>
  <c r="I230" i="1"/>
  <c r="I253" i="1"/>
  <c r="I256" i="1"/>
  <c r="I257" i="1"/>
  <c r="I266" i="1"/>
  <c r="I267" i="1"/>
  <c r="I268" i="1"/>
  <c r="I270" i="1"/>
  <c r="I271" i="1"/>
  <c r="I272" i="1"/>
  <c r="I273" i="1"/>
  <c r="I276" i="1"/>
  <c r="I277" i="1"/>
  <c r="I279" i="1"/>
  <c r="I282" i="1"/>
  <c r="I283" i="1"/>
  <c r="I291" i="1"/>
  <c r="I294" i="1"/>
  <c r="I295" i="1"/>
  <c r="I297" i="1"/>
  <c r="I300" i="1"/>
  <c r="I301" i="1"/>
  <c r="I316" i="1"/>
  <c r="I317" i="1"/>
  <c r="I340" i="1"/>
  <c r="I368" i="1"/>
  <c r="I371" i="1"/>
  <c r="I372" i="1"/>
  <c r="I374" i="1"/>
  <c r="I394" i="1"/>
  <c r="I397" i="1"/>
  <c r="I398" i="1"/>
  <c r="I400" i="1"/>
  <c r="I403" i="1"/>
  <c r="I404" i="1"/>
  <c r="I406" i="1"/>
  <c r="I409" i="1"/>
  <c r="I410" i="1"/>
  <c r="I424" i="1"/>
  <c r="I427" i="1"/>
  <c r="I428" i="1"/>
  <c r="I430" i="1"/>
  <c r="I433" i="1"/>
  <c r="I434" i="1"/>
  <c r="I436" i="1"/>
  <c r="I439" i="1"/>
  <c r="I440" i="1"/>
  <c r="I442" i="1"/>
  <c r="I445" i="1"/>
  <c r="I446" i="1"/>
  <c r="I448" i="1"/>
  <c r="I451" i="1"/>
  <c r="I452" i="1"/>
  <c r="I454" i="1"/>
  <c r="I457" i="1"/>
  <c r="I458" i="1"/>
  <c r="I460" i="1"/>
  <c r="I496" i="1"/>
  <c r="I499" i="1"/>
  <c r="I500" i="1"/>
  <c r="I523" i="1"/>
  <c r="I524" i="1"/>
  <c r="I527" i="1"/>
  <c r="I528" i="1"/>
  <c r="I530" i="1"/>
  <c r="I533" i="1"/>
  <c r="I534" i="1"/>
  <c r="I536" i="1"/>
  <c r="I539" i="1"/>
  <c r="I540" i="1"/>
  <c r="I546" i="1"/>
  <c r="I549" i="1"/>
  <c r="I550" i="1"/>
  <c r="I552" i="1"/>
  <c r="I555" i="1"/>
  <c r="I556" i="1"/>
  <c r="I574" i="1"/>
  <c r="I577" i="1"/>
  <c r="I578" i="1"/>
  <c r="I586" i="1"/>
  <c r="I589" i="1"/>
  <c r="I590" i="1"/>
  <c r="I592" i="1"/>
  <c r="I595" i="1"/>
  <c r="I596" i="1"/>
  <c r="I646" i="1"/>
  <c r="I649" i="1"/>
  <c r="I650" i="1"/>
  <c r="I661" i="1"/>
  <c r="I663" i="1"/>
  <c r="I664" i="1"/>
  <c r="I677" i="1"/>
  <c r="I680" i="1"/>
  <c r="I681" i="1"/>
  <c r="I683" i="1"/>
  <c r="I684" i="1"/>
  <c r="I685" i="1"/>
  <c r="I686" i="1"/>
  <c r="I687" i="1"/>
  <c r="I688" i="1"/>
  <c r="I689" i="1"/>
  <c r="I690" i="1"/>
  <c r="I1651" i="1"/>
  <c r="I1652" i="1"/>
  <c r="I35" i="1"/>
  <c r="I32" i="1"/>
  <c r="G190" i="1" l="1"/>
  <c r="I190" i="1" s="1"/>
  <c r="G187" i="1"/>
  <c r="I187" i="1" s="1"/>
  <c r="G186" i="1"/>
  <c r="I186" i="1" s="1"/>
  <c r="G597" i="1" l="1"/>
  <c r="I597" i="1" s="1"/>
  <c r="G594" i="1"/>
  <c r="I594" i="1" s="1"/>
  <c r="G593" i="1"/>
  <c r="I593" i="1" s="1"/>
  <c r="G459" i="1"/>
  <c r="I459" i="1" s="1"/>
  <c r="G456" i="1"/>
  <c r="I456" i="1" s="1"/>
  <c r="G455" i="1"/>
  <c r="I455" i="1" s="1"/>
  <c r="G441" i="1"/>
  <c r="I441" i="1" s="1"/>
  <c r="G438" i="1"/>
  <c r="I438" i="1" s="1"/>
  <c r="G437" i="1"/>
  <c r="I437" i="1" s="1"/>
  <c r="G453" i="1"/>
  <c r="I453" i="1" s="1"/>
  <c r="G450" i="1"/>
  <c r="I450" i="1" s="1"/>
  <c r="G449" i="1"/>
  <c r="I449" i="1" s="1"/>
  <c r="G411" i="1"/>
  <c r="I411" i="1" s="1"/>
  <c r="G408" i="1"/>
  <c r="I408" i="1" s="1"/>
  <c r="G407" i="1"/>
  <c r="I407" i="1" s="1"/>
  <c r="G463" i="1"/>
  <c r="I463" i="1" s="1"/>
  <c r="G462" i="1"/>
  <c r="I462" i="1" s="1"/>
  <c r="G461" i="1"/>
  <c r="I461" i="1" s="1"/>
  <c r="G377" i="1"/>
  <c r="I377" i="1" s="1"/>
  <c r="G376" i="1"/>
  <c r="I376" i="1" s="1"/>
  <c r="G375" i="1"/>
  <c r="I375" i="1" s="1"/>
  <c r="G343" i="1"/>
  <c r="I343" i="1" s="1"/>
  <c r="G342" i="1"/>
  <c r="I342" i="1" s="1"/>
  <c r="G341" i="1"/>
  <c r="I341" i="1" s="1"/>
  <c r="G258" i="1"/>
  <c r="I258" i="1" s="1"/>
  <c r="G255" i="1"/>
  <c r="I255" i="1" s="1"/>
  <c r="G254" i="1"/>
  <c r="I254" i="1" s="1"/>
  <c r="G233" i="1"/>
  <c r="I233" i="1" s="1"/>
  <c r="G232" i="1"/>
  <c r="I232" i="1" s="1"/>
  <c r="G231" i="1"/>
  <c r="I231" i="1" s="1"/>
  <c r="G120" i="1"/>
  <c r="I120" i="1" s="1"/>
  <c r="G119" i="1"/>
  <c r="I119" i="1" s="1"/>
  <c r="G118" i="1"/>
  <c r="I118" i="1" s="1"/>
  <c r="G107" i="1"/>
  <c r="I107" i="1" s="1"/>
  <c r="G106" i="1"/>
  <c r="I106" i="1" s="1"/>
  <c r="G105" i="1"/>
  <c r="I105" i="1" s="1"/>
  <c r="G49" i="1"/>
  <c r="I49" i="1" s="1"/>
  <c r="G48" i="1"/>
  <c r="I48" i="1" s="1"/>
  <c r="G47" i="1"/>
  <c r="I47" i="1" s="1"/>
  <c r="G45" i="1"/>
  <c r="I45" i="1" s="1"/>
  <c r="G44" i="1"/>
  <c r="I44" i="1" s="1"/>
  <c r="G43" i="1"/>
  <c r="I43" i="1" s="1"/>
  <c r="G41" i="1"/>
  <c r="I41" i="1" s="1"/>
  <c r="G40" i="1"/>
  <c r="I40" i="1" s="1"/>
  <c r="G39" i="1"/>
  <c r="I39" i="1" s="1"/>
  <c r="G284" i="1" l="1"/>
  <c r="I284" i="1" s="1"/>
  <c r="G281" i="1"/>
  <c r="I281" i="1" s="1"/>
  <c r="G280" i="1"/>
  <c r="I280" i="1" s="1"/>
  <c r="G278" i="1"/>
  <c r="I278" i="1" s="1"/>
  <c r="G275" i="1"/>
  <c r="I275" i="1" s="1"/>
  <c r="G274" i="1"/>
  <c r="I274" i="1" s="1"/>
  <c r="G682" i="1" l="1"/>
  <c r="I682" i="1" s="1"/>
  <c r="G679" i="1"/>
  <c r="I679" i="1" s="1"/>
  <c r="G678" i="1"/>
  <c r="I678" i="1" s="1"/>
  <c r="G651" i="1"/>
  <c r="I651" i="1" s="1"/>
  <c r="G648" i="1"/>
  <c r="I648" i="1" s="1"/>
  <c r="G647" i="1"/>
  <c r="I647" i="1" s="1"/>
  <c r="G591" i="1"/>
  <c r="I591" i="1" s="1"/>
  <c r="G588" i="1"/>
  <c r="I588" i="1" s="1"/>
  <c r="G587" i="1"/>
  <c r="I587" i="1" s="1"/>
  <c r="G579" i="1"/>
  <c r="I579" i="1" s="1"/>
  <c r="G576" i="1"/>
  <c r="I576" i="1" s="1"/>
  <c r="G575" i="1"/>
  <c r="I575" i="1" s="1"/>
  <c r="G557" i="1"/>
  <c r="I557" i="1" s="1"/>
  <c r="G554" i="1"/>
  <c r="I554" i="1" s="1"/>
  <c r="G553" i="1"/>
  <c r="I553" i="1" s="1"/>
  <c r="G551" i="1"/>
  <c r="I551" i="1" s="1"/>
  <c r="G548" i="1"/>
  <c r="I548" i="1" s="1"/>
  <c r="G547" i="1"/>
  <c r="I547" i="1" s="1"/>
  <c r="G541" i="1"/>
  <c r="I541" i="1" s="1"/>
  <c r="G538" i="1"/>
  <c r="I538" i="1" s="1"/>
  <c r="G537" i="1"/>
  <c r="I537" i="1" s="1"/>
  <c r="G535" i="1"/>
  <c r="I535" i="1" s="1"/>
  <c r="G532" i="1"/>
  <c r="I532" i="1" s="1"/>
  <c r="G531" i="1"/>
  <c r="I531" i="1" s="1"/>
  <c r="G529" i="1"/>
  <c r="I529" i="1" s="1"/>
  <c r="G526" i="1"/>
  <c r="I526" i="1" s="1"/>
  <c r="G525" i="1"/>
  <c r="I525" i="1" s="1"/>
  <c r="G501" i="1"/>
  <c r="I501" i="1" s="1"/>
  <c r="G498" i="1"/>
  <c r="I498" i="1" s="1"/>
  <c r="G497" i="1"/>
  <c r="I497" i="1" s="1"/>
  <c r="G447" i="1"/>
  <c r="I447" i="1" s="1"/>
  <c r="G444" i="1"/>
  <c r="I444" i="1" s="1"/>
  <c r="G443" i="1"/>
  <c r="I443" i="1" s="1"/>
  <c r="G435" i="1"/>
  <c r="I435" i="1" s="1"/>
  <c r="G432" i="1"/>
  <c r="I432" i="1" s="1"/>
  <c r="G431" i="1"/>
  <c r="I431" i="1" s="1"/>
  <c r="G429" i="1"/>
  <c r="I429" i="1" s="1"/>
  <c r="G426" i="1"/>
  <c r="I426" i="1" s="1"/>
  <c r="G425" i="1"/>
  <c r="I425" i="1" s="1"/>
  <c r="G405" i="1"/>
  <c r="I405" i="1" s="1"/>
  <c r="G402" i="1"/>
  <c r="I402" i="1" s="1"/>
  <c r="G401" i="1"/>
  <c r="I401" i="1" s="1"/>
  <c r="G399" i="1"/>
  <c r="I399" i="1" s="1"/>
  <c r="G396" i="1"/>
  <c r="I396" i="1" s="1"/>
  <c r="G395" i="1"/>
  <c r="I395" i="1" s="1"/>
  <c r="G373" i="1"/>
  <c r="I373" i="1" s="1"/>
  <c r="G370" i="1"/>
  <c r="I370" i="1" s="1"/>
  <c r="G369" i="1"/>
  <c r="I369" i="1" s="1"/>
  <c r="G302" i="1"/>
  <c r="I302" i="1" s="1"/>
  <c r="G299" i="1"/>
  <c r="I299" i="1" s="1"/>
  <c r="G298" i="1"/>
  <c r="I298" i="1" s="1"/>
  <c r="G296" i="1"/>
  <c r="I296" i="1" s="1"/>
  <c r="G293" i="1"/>
  <c r="I293" i="1" s="1"/>
  <c r="G292" i="1"/>
  <c r="I292" i="1" s="1"/>
  <c r="G229" i="1"/>
  <c r="I229" i="1" s="1"/>
  <c r="G226" i="1"/>
  <c r="I226" i="1" s="1"/>
  <c r="G225" i="1"/>
  <c r="I225" i="1" s="1"/>
  <c r="G223" i="1"/>
  <c r="I223" i="1" s="1"/>
  <c r="G220" i="1"/>
  <c r="I220" i="1" s="1"/>
  <c r="G219" i="1"/>
  <c r="I219" i="1" s="1"/>
  <c r="G202" i="1"/>
  <c r="I202" i="1" s="1"/>
  <c r="G199" i="1"/>
  <c r="I199" i="1" s="1"/>
  <c r="G198" i="1"/>
  <c r="I198" i="1" s="1"/>
  <c r="G126" i="1"/>
  <c r="I126" i="1" s="1"/>
  <c r="G123" i="1"/>
  <c r="I123" i="1" s="1"/>
  <c r="G122" i="1"/>
  <c r="I122" i="1" s="1"/>
  <c r="G37" i="1"/>
  <c r="I37" i="1" s="1"/>
  <c r="G34" i="1"/>
  <c r="I34" i="1" s="1"/>
  <c r="G33" i="1"/>
  <c r="G1653" i="1" l="1"/>
  <c r="I33" i="1"/>
  <c r="I1653" i="1" s="1"/>
  <c r="I1659" i="1" s="1"/>
  <c r="I1661" i="1" s="1"/>
</calcChain>
</file>

<file path=xl/sharedStrings.xml><?xml version="1.0" encoding="utf-8"?>
<sst xmlns="http://schemas.openxmlformats.org/spreadsheetml/2006/main" count="8977" uniqueCount="1348">
  <si>
    <t>Function</t>
  </si>
  <si>
    <t>Object</t>
  </si>
  <si>
    <t xml:space="preserve">Account Title </t>
  </si>
  <si>
    <t>FLORIDA DEPARTMENT OF EDUCATION</t>
  </si>
  <si>
    <t>FTE 
Position</t>
  </si>
  <si>
    <t xml:space="preserve">TOTAL </t>
  </si>
  <si>
    <t>Richard Corcoran, Commissioner</t>
  </si>
  <si>
    <t>Page 1 of 1</t>
  </si>
  <si>
    <t>B) ________________________
     Project Number</t>
  </si>
  <si>
    <t xml:space="preserve">Use of 
Funds
Number**  </t>
  </si>
  <si>
    <t>Activity
Number**</t>
  </si>
  <si>
    <t>**Use of Funds Number and Activity Number should align with the activities reported in the LEA ARP Plan, Application and Assurances.</t>
  </si>
  <si>
    <t xml:space="preserve">Amount for 1/3 allocation </t>
  </si>
  <si>
    <t xml:space="preserve">Amount for 2/3 allocation </t>
  </si>
  <si>
    <t xml:space="preserve">Total allocation </t>
  </si>
  <si>
    <t>ARP ESSER BUDGET NARRATIVE FORM</t>
  </si>
  <si>
    <t>ARP ESSER Lump Sum DOE 101</t>
  </si>
  <si>
    <t>TAPS Number 
22A-175</t>
  </si>
  <si>
    <r>
      <t>A) _</t>
    </r>
    <r>
      <rPr>
        <u/>
        <sz val="11"/>
        <color theme="1"/>
        <rFont val="Arial"/>
        <family val="2"/>
      </rPr>
      <t>Collier County</t>
    </r>
    <r>
      <rPr>
        <sz val="11"/>
        <color theme="1"/>
        <rFont val="Arial"/>
        <family val="2"/>
      </rPr>
      <t xml:space="preserve">______________
     Name of Eligible Recipient </t>
    </r>
  </si>
  <si>
    <t>Retirement 10.82% - Paraprofessionals</t>
  </si>
  <si>
    <t>SS/Medicare 7.65% - Paraprofessionals</t>
  </si>
  <si>
    <t>Group Ins ($9,681) - Paraprofessionals</t>
  </si>
  <si>
    <t>Life Ins ($70) - Paraprofessionals</t>
  </si>
  <si>
    <t>Retirement 10.82% - Assistant (ESE)</t>
  </si>
  <si>
    <t>SS/Medicare 7.65% - Assistant (ESE)</t>
  </si>
  <si>
    <t>Group Ins ($9,681) - Assistant (ESE)</t>
  </si>
  <si>
    <t>Life Ins ($70) - Assistant (ESE)</t>
  </si>
  <si>
    <t xml:space="preserve">Retirement 10.82% - Specialist COVID tracing </t>
  </si>
  <si>
    <t xml:space="preserve">SS/Medicare 7.65% - Specialist COVID tracing </t>
  </si>
  <si>
    <t xml:space="preserve">Group Ins ($9,681) - Specialist COVID tracing </t>
  </si>
  <si>
    <t xml:space="preserve">Life Ins ($70) - Specialist COVID tracing </t>
  </si>
  <si>
    <t xml:space="preserve">Retirement 10.82% - Secondary counselor TSA </t>
  </si>
  <si>
    <t xml:space="preserve">SS/Medicare 7.65% - Secondary counselor TSA </t>
  </si>
  <si>
    <t xml:space="preserve">Group Ins ($9,681) - Secondary counselor TSA </t>
  </si>
  <si>
    <t xml:space="preserve">Life Ins ($70) - Secondary counselor TSA </t>
  </si>
  <si>
    <t>Retirement 10.82% - Guid Coun eCollier</t>
  </si>
  <si>
    <t>SS/Medicare 7.65% - Guid Coun eCollier</t>
  </si>
  <si>
    <t>Group Ins ($9,681) - Guid Coun eCollier</t>
  </si>
  <si>
    <t>Life Ins ($70) - Guid Coun eCollier</t>
  </si>
  <si>
    <t>Retirement 10.82% - Assistant Dir/Parent Involvement</t>
  </si>
  <si>
    <t>SS/Medicare 7.65% - Assistant Dir/Parent Involvement</t>
  </si>
  <si>
    <t>Group Ins ($9,681) - Assistant Dir/Parent Involvement</t>
  </si>
  <si>
    <t>Life Ins ($70) - Assistant Dir/Parent Involvement</t>
  </si>
  <si>
    <t>Retirement 10.82% - TSA parent involvement</t>
  </si>
  <si>
    <t>SS/Medicare 7.65% - TSA parent involvement</t>
  </si>
  <si>
    <t>Group Ins ($9,681) - TSA parent involvement</t>
  </si>
  <si>
    <t>Life Ins ($70) - TSA parent involvement</t>
  </si>
  <si>
    <t>Retirement 10.82% - Assistant Dir/Connect for Success</t>
  </si>
  <si>
    <t>SS/Medicare 7.65% - Assistant Dir/Connect for Success</t>
  </si>
  <si>
    <t>Group Ins ($9,681) - Assistant Dir/Connect for Success</t>
  </si>
  <si>
    <t>Life Ins ($70) - Assistant Dir/Connect for Success</t>
  </si>
  <si>
    <t>Retirement 10.82% - Staff Spec</t>
  </si>
  <si>
    <t>SS/Medicare 7.65% - Staff Spec</t>
  </si>
  <si>
    <t>Group Ins ($9,681) - Staff Spec</t>
  </si>
  <si>
    <t>Life Ins ($70) - Staff Spec</t>
  </si>
  <si>
    <t>Retirement 10.82% - ELL TSA</t>
  </si>
  <si>
    <t>SS/Medicare 7.65% - ELL TSA</t>
  </si>
  <si>
    <t>Group Ins ($9,681) - ELL TSA</t>
  </si>
  <si>
    <t>Life Ins ($70) - ELL TSA</t>
  </si>
  <si>
    <t>Retirement 10.82% - TSA new tchr induction</t>
  </si>
  <si>
    <t>SS/Medicare 7.65% - TSA new tchr induction</t>
  </si>
  <si>
    <t>Group Ins ($9,681) - TSA new tchr induction</t>
  </si>
  <si>
    <t>Life Ins ($70) - TSA new tchr induction</t>
  </si>
  <si>
    <t>Retirement 10.82% - Rdg Coach</t>
  </si>
  <si>
    <t>SS/Medicare 7.65% - Rdg Coach</t>
  </si>
  <si>
    <t>Group Ins ($9,681) - Rdg Coach</t>
  </si>
  <si>
    <t>Life Ins ($70) - Rdg Coach</t>
  </si>
  <si>
    <t>Retirement 10.82% - Coaches eCollier</t>
  </si>
  <si>
    <t>SS/Medicare 7.65% - Coaches eCollier</t>
  </si>
  <si>
    <t>Group Ins ($9,681) - Coaches eCollier</t>
  </si>
  <si>
    <t>Life Ins ($70) - Coaches eCollier</t>
  </si>
  <si>
    <t>Retirement 10.82% - Network Security Spec</t>
  </si>
  <si>
    <t>SS/Medicare 7.65% - Network Security Spec</t>
  </si>
  <si>
    <t>Group Ins ($9,681) - Network Security Spec</t>
  </si>
  <si>
    <t>Life Ins ($70) - Network Security Spec</t>
  </si>
  <si>
    <t>Retirement 10.82% - Assistant Prin</t>
  </si>
  <si>
    <t>SS/Medicare 7.65% - Assistant Prin</t>
  </si>
  <si>
    <t>Group Ins ($9,681) - Assistant Prin</t>
  </si>
  <si>
    <t>Life Ins ($70) - Assistant Prin</t>
  </si>
  <si>
    <t>Retirement 10.82% - Prin eCollier</t>
  </si>
  <si>
    <t>SS/Medicare 7.65% - Prin eCollier</t>
  </si>
  <si>
    <t>Group Ins ($9,681) - Prin eCollier</t>
  </si>
  <si>
    <t>Life Ins ($70) - Prin eCollier</t>
  </si>
  <si>
    <t>Retirement 10.82% - Asst Prin eCollier</t>
  </si>
  <si>
    <t>SS/Medicare 7.65% - Asst Prin eCollier</t>
  </si>
  <si>
    <t>Group Ins ($9,681) - Asst Prin eCollier</t>
  </si>
  <si>
    <t>Life Ins ($70) - Asst Prin eCollier</t>
  </si>
  <si>
    <t>Retirement 10.82% - Data Ent eCollier</t>
  </si>
  <si>
    <t>SS/Medicare 7.65% - Data Ent eCollier</t>
  </si>
  <si>
    <t>Group Ins ($9,681) - Data Ent eCollier</t>
  </si>
  <si>
    <t>Life Ins ($70) - Data Ent eCollier</t>
  </si>
  <si>
    <t>Retirement 10.82% - Gen Sec eCollier</t>
  </si>
  <si>
    <t>SS/Medicare 7.65% - Gen Sec eCollier</t>
  </si>
  <si>
    <t>Group Ins ($9,681) - Gen Sec eCollier</t>
  </si>
  <si>
    <t>Life Ins ($70) - Gen Sec eCollier</t>
  </si>
  <si>
    <t>Retirement 10.82% - Response Ctr Manager</t>
  </si>
  <si>
    <t>SS/Medicare 7.65% - Response Ctr Manager</t>
  </si>
  <si>
    <t>Group Ins ($9,681) - Response Ctr Manager</t>
  </si>
  <si>
    <t>Life Ins ($70) - Response Ctr Manager</t>
  </si>
  <si>
    <t>Group Ins ($9,681) - Response Ctr Spec</t>
  </si>
  <si>
    <t>Life Ins ($70) - Response Ctr Spec</t>
  </si>
  <si>
    <t>Salaries - Paraprofessionals - Credit Recovery (FY24)</t>
  </si>
  <si>
    <t>Salaries - ESE assistant to support independent living skills lab (FY24)</t>
  </si>
  <si>
    <t>Salaries - Specialist II COVID tracing (FY24)</t>
  </si>
  <si>
    <t>Salaries - Secondary Counselor TSA  (FY24)</t>
  </si>
  <si>
    <t>Salaries - Guidance Counselor eCollier Academy (FY24)</t>
  </si>
  <si>
    <t>Salaries - Assistant Director/Parent Involvement  (FY24)</t>
  </si>
  <si>
    <t>Salaries - TSA parent involvement  (FY24)</t>
  </si>
  <si>
    <t>Salaries - Assistant Director -Connect for Success  (FY24)</t>
  </si>
  <si>
    <t>Salaries - Staffing Specialist  (FY24)</t>
  </si>
  <si>
    <t>Salaries - District ELL TSA  (FY24)</t>
  </si>
  <si>
    <t>Salaries - TSA New Teacher Induction Program  (FY24)</t>
  </si>
  <si>
    <t>Salaries - Reading Coach (above formula)  (FY24)</t>
  </si>
  <si>
    <t>Salaries - Literacy coaches eCollier Academy  (FY24)</t>
  </si>
  <si>
    <t>Salaries - Network Security Specialist  (FY24)</t>
  </si>
  <si>
    <t>Salaries - Assistant Principals (above formula) selected elementary schools  (FY24)</t>
  </si>
  <si>
    <t>Salaries - Principal eCollier Academy  (FY24)</t>
  </si>
  <si>
    <t>Salaries - Asistant Principal eCollier Academy  (FY24)</t>
  </si>
  <si>
    <t>Salaries - Data Entry Clerk eCollier Academy  (FY24)</t>
  </si>
  <si>
    <t>Salaries - General Secretary eCollier Academy  (FY24)</t>
  </si>
  <si>
    <t>Salaries - Response Center Manager (FY24)</t>
  </si>
  <si>
    <t>Salaries - Response Center Specialist (2 @ .5 FTE ea) (FY24)</t>
  </si>
  <si>
    <t>Salaries - Registration Specialist  (FY24)</t>
  </si>
  <si>
    <t>Salaries - Network Analyst  (FY24)</t>
  </si>
  <si>
    <t>Salaries - Psychologist (2 @ .5 FTE) (FY23)</t>
  </si>
  <si>
    <t>Salaries - Psychologist (2 @ .5 FTE) (FY24)</t>
  </si>
  <si>
    <t>Salaries - Teachers extended day 30 minutes (FY24)</t>
  </si>
  <si>
    <t>Retirement 10.82% - Teachers ext day</t>
  </si>
  <si>
    <t>SS/Medicare 7.65% - Teachers ext day</t>
  </si>
  <si>
    <t>Retirement 10.82% - ELL Teachers ext day</t>
  </si>
  <si>
    <t>SS/Medicare 7.65% - ELL Teachers ext day</t>
  </si>
  <si>
    <t>Salaries - ELL Teachers extended day 30 minutes (FY24)</t>
  </si>
  <si>
    <t>Retirement 10.82% - Res Teachers ext day</t>
  </si>
  <si>
    <t>SS/Medicare 7.65% - Res Teachers ext day</t>
  </si>
  <si>
    <t>Salaries - Resource Teachers extended day 30 minutes (FY24)</t>
  </si>
  <si>
    <t>Retirement 10.82% - ESE Teachers ext day</t>
  </si>
  <si>
    <t>SS/Medicare 7.65% - ESE Teachers ext day</t>
  </si>
  <si>
    <t>Retirement 10.82% - ESE inclusion teachers ext day</t>
  </si>
  <si>
    <t>SS/Medicare 7.65% - ESE inclusion teachers ext day</t>
  </si>
  <si>
    <t>Retirement 10.82% - Guidance  ext day</t>
  </si>
  <si>
    <t>SS/Medicare 7.65% - Guidance ext day</t>
  </si>
  <si>
    <t>Retirement 10.82% - Nurses</t>
  </si>
  <si>
    <t>SS/Medicare 7.65% - Nurses</t>
  </si>
  <si>
    <t>Group Ins ($9,681) - Nurses</t>
  </si>
  <si>
    <t>Life Ins ($70) - Nurses</t>
  </si>
  <si>
    <t>Salaries - Registered Nurses (FY24)</t>
  </si>
  <si>
    <t>Retirement 10.82% - Media Spec ext day</t>
  </si>
  <si>
    <t>SS/Medicare 7.65% - Media Spec ext day</t>
  </si>
  <si>
    <t>Retirement 10.82% - TSA's/Coaches ext day</t>
  </si>
  <si>
    <t>SS/Medicare 7.65% - TSA's/Coaches ext day</t>
  </si>
  <si>
    <t>Salaries - TSA's/Coaches extended day 30 minutes (FY24)</t>
  </si>
  <si>
    <t>Salaries - ESE Program Specialist extended day 30 minutes  (FY24)</t>
  </si>
  <si>
    <t>Salaries - Media Specialist extended day 30 minutes  (FY24)</t>
  </si>
  <si>
    <t>Salaries - Guidance Counselor extended day 30 minutes  (FY24)</t>
  </si>
  <si>
    <t>Salaries - ESE inclusion teachers extended day 30 minutes  (FY24)</t>
  </si>
  <si>
    <r>
      <t>Salaries - ESE teachers extended day 30 minutes</t>
    </r>
    <r>
      <rPr>
        <sz val="10"/>
        <color rgb="FF0070C0"/>
        <rFont val="Arial"/>
        <family val="2"/>
      </rPr>
      <t xml:space="preserve"> </t>
    </r>
    <r>
      <rPr>
        <sz val="10"/>
        <rFont val="Arial"/>
        <family val="2"/>
      </rPr>
      <t>(FY24)</t>
    </r>
  </si>
  <si>
    <t>Retirement 10.82% - Math TSA</t>
  </si>
  <si>
    <t>SS/Medicare 7.65% - Math TSA</t>
  </si>
  <si>
    <t>Group Ins ($9,681) - Math TSA</t>
  </si>
  <si>
    <t>Life Ins ($70) - Math TSA</t>
  </si>
  <si>
    <t>Retirement 10.82% - MtSS Coaches</t>
  </si>
  <si>
    <t>SS/Medicare 7.65% - MtSS Coaches</t>
  </si>
  <si>
    <t>Group Ins ($9,681) - MtSS Coaches</t>
  </si>
  <si>
    <t>Life Ins ($70) - MtSS Coaches</t>
  </si>
  <si>
    <t>Retirement 10.82% - Rdg Coaches</t>
  </si>
  <si>
    <t>SS/Medicare 7.65% - Rdg Coaches</t>
  </si>
  <si>
    <t>Group Insurance - $9,681 ea - Rdg Coaches</t>
  </si>
  <si>
    <t>Life Insurance - $70 ea - Rdg Coaches</t>
  </si>
  <si>
    <t>Retirement 10.82% - Literacy Spec</t>
  </si>
  <si>
    <t>SS/Medicare 7.65% - Literacy Spec</t>
  </si>
  <si>
    <t>Group Ins ($9,681) - Literacy Spec</t>
  </si>
  <si>
    <t>Life Ins ($70) - Literacy Spec</t>
  </si>
  <si>
    <r>
      <t xml:space="preserve">Salaries - Math TSA (1 Elem, 5 Secondary) </t>
    </r>
    <r>
      <rPr>
        <sz val="10"/>
        <rFont val="Arial"/>
        <family val="2"/>
      </rPr>
      <t>(FY24)</t>
    </r>
  </si>
  <si>
    <r>
      <t>Salaries - Reading Coaches</t>
    </r>
    <r>
      <rPr>
        <b/>
        <sz val="10"/>
        <rFont val="Arial"/>
        <family val="2"/>
      </rPr>
      <t xml:space="preserve"> </t>
    </r>
    <r>
      <rPr>
        <sz val="10"/>
        <rFont val="Arial"/>
        <family val="2"/>
      </rPr>
      <t>(FY24)</t>
    </r>
  </si>
  <si>
    <t>Planning Analyst (FY24)</t>
  </si>
  <si>
    <t>Social distancing furniture (FY22)</t>
  </si>
  <si>
    <t>PPE Health related items -   COVID 19 supplies based on need and availability (thermometers, face masks, gloves, antiseptic wipes, hand sanitizer, disposable/cloth isolation gowns, safety glasses) (FY23)</t>
  </si>
  <si>
    <t>PPE Health related items -   COVID 19 supplies based on need and availability (thermometers, face masks, gloves, antiseptic wipes, hand sanitizer, disposable/cloth isolation gowns, safety glasses) (FY22)</t>
  </si>
  <si>
    <t>PPE Health related items -   COVID 19 supplies based on need and availability (thermometers, face masks, gloves, antiseptic wipes, hand sanitizer, disposable/cloth isolation gowns, safety glasses) (FY24)</t>
  </si>
  <si>
    <t>Salaries - Licensed Mental Health Professional (LMHP) (FY24)</t>
  </si>
  <si>
    <t>Benefits - Social Security/Medicare (7.65%) LMHP (FY24)</t>
  </si>
  <si>
    <t>Benefits - Group health insurance ($9,681) LMHP (FY24)</t>
  </si>
  <si>
    <t>Benefits - Life insurance - ($70) LMHP (FY24)</t>
  </si>
  <si>
    <t>Benefits - Workers Compensation (.40%) LMHP (FY24)</t>
  </si>
  <si>
    <t>Benefits - Retirement (10.82%) LMHP (FY24)</t>
  </si>
  <si>
    <t>Indirect Cost - 4.92%</t>
  </si>
  <si>
    <t>Retirement 10.82% - Network Analyst (FY24)</t>
  </si>
  <si>
    <t>SS/Medicare 7.65% - Network Analyst (FY24)</t>
  </si>
  <si>
    <t>Group Ins ($9,681) - Network Analyst (FY24)</t>
  </si>
  <si>
    <t>Life Ins ($70) - Network Analyst (FY24)</t>
  </si>
  <si>
    <t>Retirement 10.82% - Registration Spec (FY24)</t>
  </si>
  <si>
    <t>SS/Medicare 7.65% - Registration Spec (FY24)</t>
  </si>
  <si>
    <t>Group Ins ($9,681) - Registration Spec (FY24)</t>
  </si>
  <si>
    <t>Life Ins ($70) - Registration Spec (FY24)</t>
  </si>
  <si>
    <t>Retirement 10.82% - Planning Analyst (FY24)</t>
  </si>
  <si>
    <t>SS/Medicare 7.65% - Planning Analyst (FY24)</t>
  </si>
  <si>
    <t>Group Ins ($9,681) - Planning Analyst (FY24)</t>
  </si>
  <si>
    <t>Life Ins ($70) - Planning Analyst (FY24)</t>
  </si>
  <si>
    <t>Retirement 10.82% - Response Ctr Spec (FY24)</t>
  </si>
  <si>
    <t xml:space="preserve">SS/Medicare 7.65% - Response Ctr Spec </t>
  </si>
  <si>
    <t>Nurse contract  (FY24)</t>
  </si>
  <si>
    <t>Nurse contract  (FY22)</t>
  </si>
  <si>
    <t>Nurse contract  (FY23)</t>
  </si>
  <si>
    <t>Based on entire amt  $81,764,058</t>
  </si>
  <si>
    <t>Materials/supplies to support homeless students/familes (notebooks, backpacks, pens, pencils, journals, solar chargers, hand held calculators) (FY22)</t>
  </si>
  <si>
    <t>Social distancing furniture (FY23)</t>
  </si>
  <si>
    <t>Materials/supplies to support homeless students/familes (notebooks, backpacks, pens, pencils, journals, solar chargers, hand held calculators) (FY23)</t>
  </si>
  <si>
    <t>Additional Parent Academy printing/outreach (FY22)</t>
  </si>
  <si>
    <t>Additional Parent Academy printing/outreach (FY23)</t>
  </si>
  <si>
    <t>Web-based license fees - Math XL (FY24)</t>
  </si>
  <si>
    <r>
      <t>Web-based license fees - Digital Music</t>
    </r>
    <r>
      <rPr>
        <sz val="10"/>
        <color rgb="FF0070C0"/>
        <rFont val="Arial"/>
        <family val="2"/>
      </rPr>
      <t xml:space="preserve"> </t>
    </r>
    <r>
      <rPr>
        <sz val="10"/>
        <rFont val="Arial"/>
        <family val="2"/>
      </rPr>
      <t>(FY24)</t>
    </r>
  </si>
  <si>
    <r>
      <t>Web-based license fees - Imagine Learning Program</t>
    </r>
    <r>
      <rPr>
        <sz val="10"/>
        <color rgb="FF0070C0"/>
        <rFont val="Arial"/>
        <family val="2"/>
      </rPr>
      <t xml:space="preserve"> </t>
    </r>
    <r>
      <rPr>
        <sz val="10"/>
        <rFont val="Arial"/>
        <family val="2"/>
      </rPr>
      <t>(FY24)</t>
    </r>
  </si>
  <si>
    <t>Web-based license fees - ASCD Activate (FY24)</t>
  </si>
  <si>
    <t>Web-based license fees - Blackboard  (FY24)</t>
  </si>
  <si>
    <t>Web-based license fees - Canvas (FY24)</t>
  </si>
  <si>
    <t>Web-based license fees - Kahn Academy  (FY24)</t>
  </si>
  <si>
    <t>Web-based license fees - Edgenuity Course Recovery (FY24)</t>
  </si>
  <si>
    <t>Web-based license fees - iReady Learning  (FY24)</t>
  </si>
  <si>
    <t xml:space="preserve"> Web-based license fees - Waggle Math online learning program (FY24)</t>
  </si>
  <si>
    <t>Web-based license fees - ALEKS online learning program (grades 3-5) (FY24)</t>
  </si>
  <si>
    <t>Web-based license fees - Microsoft (FY22)</t>
  </si>
  <si>
    <t>Web-based license fees - Microsoft (FY24)</t>
  </si>
  <si>
    <t>Web-based license fees - Microsoft (FY23)</t>
  </si>
  <si>
    <t>Web-based license fees - Adobe (FY22)</t>
  </si>
  <si>
    <t>Web-based license fees - Adobe (FY23)</t>
  </si>
  <si>
    <t>Web-based license fees - Adobe (FY24)</t>
  </si>
  <si>
    <t>Web-based license fees - Cisco Security (FY22)</t>
  </si>
  <si>
    <t>Web-based license fees - Cisco Security (FY23)</t>
  </si>
  <si>
    <t>Web-based license fees - Cisco Security (FY24)</t>
  </si>
  <si>
    <t>Web-based license fees - Focus LMS (FY22)</t>
  </si>
  <si>
    <t>Web-based license fees - Focus LMS (FY23)</t>
  </si>
  <si>
    <t>Web-based license fees - Focus LMS (FY24)</t>
  </si>
  <si>
    <t>Web-based license fees - Panopto video platform (FY22</t>
  </si>
  <si>
    <t>Web-based license fees - Panopto video platform (FY23</t>
  </si>
  <si>
    <t>Web-based license fees - Panopto video platform (FY24</t>
  </si>
  <si>
    <t>Web-based license fees - Gizmos license for science teachers (FY23)</t>
  </si>
  <si>
    <t>Web-based license fees - Gizmos license for science teachers (FY24)</t>
  </si>
  <si>
    <t>Employee testing, hospitalizations, treatment and medication for COVID related illnesses (FY22)</t>
  </si>
  <si>
    <t>Additional Parent Academy printing/outreach (FY24)</t>
  </si>
  <si>
    <r>
      <t>Salaries - Literacy Specialists (2 Elem, 2 Secondary)</t>
    </r>
    <r>
      <rPr>
        <sz val="10"/>
        <rFont val="Arial"/>
        <family val="2"/>
      </rPr>
      <t xml:space="preserve"> (FY24)</t>
    </r>
  </si>
  <si>
    <r>
      <t xml:space="preserve">Salaries - </t>
    </r>
    <r>
      <rPr>
        <sz val="10"/>
        <color indexed="8"/>
        <rFont val="Arial"/>
        <family val="2"/>
      </rPr>
      <t>District MtSS Coaches</t>
    </r>
    <r>
      <rPr>
        <b/>
        <sz val="10"/>
        <color indexed="8"/>
        <rFont val="Arial"/>
        <family val="2"/>
      </rPr>
      <t xml:space="preserve"> </t>
    </r>
    <r>
      <rPr>
        <sz val="10"/>
        <rFont val="Arial"/>
        <family val="2"/>
      </rPr>
      <t>(FY24)</t>
    </r>
  </si>
  <si>
    <t>Retirement 10.82% - Attendance Spec</t>
  </si>
  <si>
    <t>SS/Medicare 7.65% - Attendance Spec</t>
  </si>
  <si>
    <t>Group Ins ($9,681) - Attendance Spec</t>
  </si>
  <si>
    <t>Life Ins ($70) - Attendance Spec</t>
  </si>
  <si>
    <r>
      <t xml:space="preserve">Salaries - Attendance Specialist  </t>
    </r>
    <r>
      <rPr>
        <sz val="11"/>
        <rFont val="Calibri"/>
        <family val="2"/>
      </rPr>
      <t>(FY24)</t>
    </r>
  </si>
  <si>
    <t>Retirement 10.82% - Health clinic aides</t>
  </si>
  <si>
    <t>SS/Medicare 7.65% - Health clinic aides</t>
  </si>
  <si>
    <t>Group Ins ($9,681) - Health clinic aides</t>
  </si>
  <si>
    <t>Life Ins ($70) - Health clinic aides</t>
  </si>
  <si>
    <r>
      <t xml:space="preserve">Salaries - Health Clinic Aides </t>
    </r>
    <r>
      <rPr>
        <sz val="11"/>
        <color indexed="30"/>
        <rFont val="Calibri"/>
        <family val="2"/>
      </rPr>
      <t xml:space="preserve"> </t>
    </r>
    <r>
      <rPr>
        <sz val="11"/>
        <rFont val="Calibri"/>
        <family val="2"/>
      </rPr>
      <t>(FY24)</t>
    </r>
  </si>
  <si>
    <t>SS/Medicare 7.65% (Elem Institute)</t>
  </si>
  <si>
    <t>SS/Medicare 7.65% (Secondary Institute)</t>
  </si>
  <si>
    <t>SS/Medicare 7.65% (K-12 Math Institute)</t>
  </si>
  <si>
    <t>SS/Medicare 7.65% - PD days</t>
  </si>
  <si>
    <t>Salaries - Professional Development (K-12 Math Institute) (FY24)</t>
  </si>
  <si>
    <t>Salaries - Professional Development (Elementary Institute) (FY24)</t>
  </si>
  <si>
    <t>Salaries - Professional Development (Secondary Institute) (FY24)</t>
  </si>
  <si>
    <t>Salaries - Supplement - STEAM Professional Development (FY24)</t>
  </si>
  <si>
    <t xml:space="preserve">SS/Medicare 7.65% - STEAM PD </t>
  </si>
  <si>
    <t xml:space="preserve">Workers Compensation .40% - STEAM PD </t>
  </si>
  <si>
    <t>Workers Compensation .40% - PD days</t>
  </si>
  <si>
    <t>Workers Compensation .40% (K-12 Math Institute)</t>
  </si>
  <si>
    <t>Workers Compensation .40% (Secondary Institute)</t>
  </si>
  <si>
    <t>Workers Compensation .40% (Elem Institute)</t>
  </si>
  <si>
    <t>Workers Compensation .40% - Literacy Spec</t>
  </si>
  <si>
    <t>Workers Compensation .40% - MtSS Coaches</t>
  </si>
  <si>
    <t>Workers Compensation .40% - Paraprofessionals</t>
  </si>
  <si>
    <t>Workers Compensation .40% - Teachers ext day</t>
  </si>
  <si>
    <t>Workers Compensation .40% - ELL Teachers ext day</t>
  </si>
  <si>
    <t>Workers Compensation .40% - Res Teachers ext day</t>
  </si>
  <si>
    <t>Workers Compensation .40% - ESE Teachers ext day</t>
  </si>
  <si>
    <t>Workers Compensation .40% - ESE inclusion teachers ext day</t>
  </si>
  <si>
    <t>Workers Compensation .40% - Assistant (ESE)</t>
  </si>
  <si>
    <t xml:space="preserve">Workers Compensation .40% - Specialist COVID tracing </t>
  </si>
  <si>
    <t>Workers Compensation .40% - Attendance Spec</t>
  </si>
  <si>
    <t xml:space="preserve">Workers Compensation .40% - Secondary counselor TSA </t>
  </si>
  <si>
    <t>Workers Compensation .40% - Guid Coun eCollier</t>
  </si>
  <si>
    <t>Workers Compensation .40% - Guidance ext day</t>
  </si>
  <si>
    <t>Workers Compensation .40% - Nurses</t>
  </si>
  <si>
    <t>Workers Compensation .40% - Health clinic aides</t>
  </si>
  <si>
    <t>Workers Compensation .40% - Assistant Dir/Parent Involvement</t>
  </si>
  <si>
    <t>Workers Compensation .40% - TSA parent involvement</t>
  </si>
  <si>
    <t>Workers Compensation .40% - Media Spec ext day</t>
  </si>
  <si>
    <t>Workers Compensation .40% - Assistant Dir/Connect for Success</t>
  </si>
  <si>
    <t>Workers Compensation .40% - Staff Spec</t>
  </si>
  <si>
    <t>Workers Compensation .40% - ELL TSA</t>
  </si>
  <si>
    <t>Workers Compensation .40% - Math TSA</t>
  </si>
  <si>
    <t>Workers Compensation .40% - TSA new tchr induction</t>
  </si>
  <si>
    <t>Workers Compensation .40% - Rdg Coach</t>
  </si>
  <si>
    <t>Workers Compensation .40% - Rdg Coaches</t>
  </si>
  <si>
    <t>Workers Compensation .40% - Coaches eCollier</t>
  </si>
  <si>
    <t>Workers Compensation .40% - TSA's/Coaches ext day</t>
  </si>
  <si>
    <t>Workers Compensation .40% - Network Security Spec</t>
  </si>
  <si>
    <t>Workers Compensation .40% - Assistant Prin</t>
  </si>
  <si>
    <t>Workers Compensation .40% - Prin eCollier</t>
  </si>
  <si>
    <t>Workers Compensation .40% - Asst Prin eCollier</t>
  </si>
  <si>
    <t>Workers Compensation .40% - Data Ent eCollier</t>
  </si>
  <si>
    <t>Workers Compensation .40% - Gen Sec eCollier</t>
  </si>
  <si>
    <t>Workers Compensation .40% - Response Ctr Manager</t>
  </si>
  <si>
    <t>Workers Compensation .40% - Response Ctr Spec</t>
  </si>
  <si>
    <t>Workers Compensation .40% - Planning Analyst (FY24)</t>
  </si>
  <si>
    <t>Workers Compensation .40% - Registration Spec (FY24)</t>
  </si>
  <si>
    <t>Workers Compensation .40% - Network Analyst (FY24)</t>
  </si>
  <si>
    <t>SS/Medicare 7.65% - Instr res tchr training</t>
  </si>
  <si>
    <r>
      <t>Salaries - Instructional resource teacher training</t>
    </r>
    <r>
      <rPr>
        <sz val="10"/>
        <color rgb="FF0070C0"/>
        <rFont val="Arial"/>
        <family val="2"/>
      </rPr>
      <t xml:space="preserve"> </t>
    </r>
    <r>
      <rPr>
        <sz val="10"/>
        <rFont val="Arial"/>
        <family val="2"/>
      </rPr>
      <t>(FY24)</t>
    </r>
  </si>
  <si>
    <t>SS/Medicare 7.65% - PD elem math tchrs</t>
  </si>
  <si>
    <t>Worker Compensation .40% - PD elem math tchrs</t>
  </si>
  <si>
    <r>
      <t>Salaries - Professional dev elem math tchrs</t>
    </r>
    <r>
      <rPr>
        <sz val="10"/>
        <color rgb="FF0070C0"/>
        <rFont val="Arial"/>
        <family val="2"/>
      </rPr>
      <t xml:space="preserve"> </t>
    </r>
    <r>
      <rPr>
        <sz val="10"/>
        <rFont val="Arial"/>
        <family val="2"/>
      </rPr>
      <t>(FY24)</t>
    </r>
  </si>
  <si>
    <t>SS/Medicare 7.65% - Pedagogy Institute</t>
  </si>
  <si>
    <t>Worker Compensation .40% - Pedagogy Institute</t>
  </si>
  <si>
    <r>
      <t xml:space="preserve">Salaries - Professional development days </t>
    </r>
    <r>
      <rPr>
        <sz val="10"/>
        <rFont val="Arial"/>
        <family val="2"/>
      </rPr>
      <t>(FY24)</t>
    </r>
  </si>
  <si>
    <t>Worker Compensation .40% - Instr res tchr training</t>
  </si>
  <si>
    <t>Salaries - Pedagogy Institute - New teacher induction program (FY24)</t>
  </si>
  <si>
    <t>SS/Medicare 7.65% - Encore Academy</t>
  </si>
  <si>
    <t>Worker Compensation .40% - Encore Academy</t>
  </si>
  <si>
    <t>Salaries - Pedagogy Encore Academy   (FY24)</t>
  </si>
  <si>
    <t>SS/Medicare 7.65% - Facilitators</t>
  </si>
  <si>
    <t>Worker Compensation .40% - Facilitators</t>
  </si>
  <si>
    <t>Salaries - Program facilitators  (FY24)</t>
  </si>
  <si>
    <t>HMH Math Textbooks (FY23)</t>
  </si>
  <si>
    <t>Flash cards - Elementary (FY22)</t>
  </si>
  <si>
    <t>Flash cards - Elementary (FY23)</t>
  </si>
  <si>
    <t>Flash cards - Elementary (FY24)</t>
  </si>
  <si>
    <t>Contract with custodial service to assist with cafeteria social distancing and additional cleaning (FY22)</t>
  </si>
  <si>
    <t>Contract with custodial service to assist with cafeteria social distancing and additional cleaning (FY23)</t>
  </si>
  <si>
    <t>Retirement 10.82% - Intervention support</t>
  </si>
  <si>
    <t>SS/Medicare 7.65% - Intervention support</t>
  </si>
  <si>
    <t>Workers Compensation - .40% - Intervention support</t>
  </si>
  <si>
    <t>Salaries - Long term subs - Intervention support  (FY24)</t>
  </si>
  <si>
    <t>Retirement 10.82% - Tchr homework</t>
  </si>
  <si>
    <t>SS/Medicare 7.65% - Tchr Homework</t>
  </si>
  <si>
    <t>Worker Compensation .40% - Tchr homework</t>
  </si>
  <si>
    <t>Salaries - Teachers participating in homework help program before/after school  (FY24)</t>
  </si>
  <si>
    <t>Retirement 10.82% - Admin supplement</t>
  </si>
  <si>
    <t>SS/Medicare 7.65% - Admin supplement</t>
  </si>
  <si>
    <t>Worker Compensation .40% - Admin supplement</t>
  </si>
  <si>
    <t>Salaries - Administrator supplements for extended day, targeted elementary schools  (FY24)</t>
  </si>
  <si>
    <t>Admission fees for student field trips (100 students @ $5 per ticket x 8 high schools x 2 performances) (50 students @ $5 per ticket x 10 middle schools x 2 performances) (FY24)</t>
  </si>
  <si>
    <t>Retirement 10.82% - Tchrs aft sch</t>
  </si>
  <si>
    <t>SS/Medicare 7.65% - Tchrs aft sch</t>
  </si>
  <si>
    <t>Worker Compensation .40% - Tchrs aft sch</t>
  </si>
  <si>
    <t>Salaries - Teachers - after school program to provide intervention support (FY24)</t>
  </si>
  <si>
    <t>Retirement 10.82% - Aft Sch Middle/High</t>
  </si>
  <si>
    <t>SS/Medicare 7.65% - Aft Sch Middle/High</t>
  </si>
  <si>
    <t>Worker Compensation .40% - Aft Sch Middle/High</t>
  </si>
  <si>
    <t>Salaries - After School Programs (Middle/High School) targeted secondary schools (FY24)</t>
  </si>
  <si>
    <t>Retirement 10.82% - Trans/child care</t>
  </si>
  <si>
    <t>SS/Medicare 7.65% - Trans/child care</t>
  </si>
  <si>
    <t>Worker Compensation .40% - Trans/child care</t>
  </si>
  <si>
    <t>Salaries - Translation/child care for parent academy (FY24)</t>
  </si>
  <si>
    <t>Materials/supplies for parent involvement program (FY24)</t>
  </si>
  <si>
    <t>Transport parents to parent academy events (FY24)</t>
  </si>
  <si>
    <t>Retirement 10.82% - Content Developers</t>
  </si>
  <si>
    <t>SS/Medicare 7.65% - Content Developers</t>
  </si>
  <si>
    <t>Worker Compensation .40% - Content Developers</t>
  </si>
  <si>
    <r>
      <t>Salaries - Content Developers/Curriculum Writers (4 staff x 56 hrs x $40/hr)</t>
    </r>
    <r>
      <rPr>
        <sz val="10"/>
        <color rgb="FF0070C0"/>
        <rFont val="Arial"/>
        <family val="2"/>
      </rPr>
      <t xml:space="preserve"> </t>
    </r>
    <r>
      <rPr>
        <sz val="10"/>
        <rFont val="Arial"/>
        <family val="2"/>
      </rPr>
      <t>(FY24)</t>
    </r>
  </si>
  <si>
    <t>Materials/supplies for Pedagogy Institute and Academy (card stock 4 x $20), (chart paper 10 x $170), (highlighters 30 x $5), (pens 30 x $5), (Post-It notes 30 x $7), (Dry erase kit-board/markers/erasers 30 x $30), (dry erase markers 30 x $10), (Pedagogy journal 30 x $30), (Pedagogy book 30 x $25), (Mega Timer 30 x $60), (participant bags 30 x $30), (planning books 210 x $25), (Pedagogy signage 5 x $20), (stamp pack 30 x $15) (FY24)</t>
  </si>
  <si>
    <t>Materials/supplies - copy paper (Pedagogy) (6 x $60) (FY24)</t>
  </si>
  <si>
    <t>Transportation cost for student field trips (FY24)</t>
  </si>
  <si>
    <r>
      <t>Transportation charges -Before/after school activities (Middle/High Sch)</t>
    </r>
    <r>
      <rPr>
        <sz val="10"/>
        <rFont val="Arial"/>
        <family val="2"/>
      </rPr>
      <t xml:space="preserve"> (FY24)</t>
    </r>
  </si>
  <si>
    <t>Student transportation for elementary after school programs (FY24)</t>
  </si>
  <si>
    <t>Salaries - Tutors/paraprofessionals for after school program (FY24)</t>
  </si>
  <si>
    <t>Retirement 10.82% - Aft Sch programs (tutor)</t>
  </si>
  <si>
    <t>SS/Medicare 7.65% - Aft Sch programs (tutor)</t>
  </si>
  <si>
    <t>Worker Compensation .40% - Aft Sch programs (tutor)</t>
  </si>
  <si>
    <t>Salaries - Clerical staff for after sch programs (FY24)</t>
  </si>
  <si>
    <t>Retirement 10.82% - Clerical aft sch programs</t>
  </si>
  <si>
    <t>SS/Medicare 7.65% - Clerical aft sch programs</t>
  </si>
  <si>
    <t xml:space="preserve">Workers Compensation .40% - Clerical aft sch programs </t>
  </si>
  <si>
    <t>Benefits - Social Security/Medicare (7.65%) Coord Comm Engagement FY23</t>
  </si>
  <si>
    <r>
      <t xml:space="preserve">Salaries - </t>
    </r>
    <r>
      <rPr>
        <sz val="11"/>
        <color theme="1"/>
        <rFont val="Calibri"/>
        <family val="2"/>
      </rPr>
      <t>Coordinator Community Engagement   (FY23)</t>
    </r>
  </si>
  <si>
    <t>Benefits - Retirement (10.82%) Coord Comm Engagement (FY23)</t>
  </si>
  <si>
    <t>Benefits - Group Health Insurance ($9,681) Coord Comm Engagement (FY23)</t>
  </si>
  <si>
    <t>Benefits - Life Insurance ($70) Coord Comm Engagement (FY23)</t>
  </si>
  <si>
    <t>Benefits - Workers Compensation (.40%) Coord Comm Engagement (FY23)</t>
  </si>
  <si>
    <r>
      <t xml:space="preserve">Salaries - </t>
    </r>
    <r>
      <rPr>
        <sz val="11"/>
        <color theme="1"/>
        <rFont val="Calibri"/>
        <family val="2"/>
      </rPr>
      <t>Coordinator Community Engagement   (FY24)</t>
    </r>
  </si>
  <si>
    <t>Benefits - Retirement (10.82%) Coord Comm Engagement (FY24)</t>
  </si>
  <si>
    <t>Benefits - Social Security/Medicare (7.65%) Coord Comm Engagement (FY24)</t>
  </si>
  <si>
    <t>Benefits - Group Health Insurance ($9,681) Coord Comm Engagement (FY24)</t>
  </si>
  <si>
    <t>Benefits - Workers Compensation (.40%) Coord Comm Engagement (FY24)</t>
  </si>
  <si>
    <t>COVID Relief SS/Medicare 7.65% Basic Instruction</t>
  </si>
  <si>
    <t>COVID Relief SS/Medicare 7.65% (Ell) English Language Learn</t>
  </si>
  <si>
    <t>COVID Relief Payment  - Classroom Teachers Basic Instruction (FY22)</t>
  </si>
  <si>
    <t>COVID Relief Payment  - Classroom Teachers (Ell) English Language Learn (FY22)</t>
  </si>
  <si>
    <t>COVID Relief Payment - Other Certified Staff Basic Instruction (FY22)</t>
  </si>
  <si>
    <t>COVID Relief Payment - Other Certified Staff (Ell) English Language Learn (FY22)</t>
  </si>
  <si>
    <t>Covid Relief Payment - Paraprofessionals Basic Instruction (FY22)</t>
  </si>
  <si>
    <t>Covid Relief Payment - Paraprofessionals (Ell) English Language Learn (FY22)</t>
  </si>
  <si>
    <t>COVID Relief Payment - Support Staff Basic Instruction (FY22)</t>
  </si>
  <si>
    <t>COVID Relief Payment - Support Staff (Ell) English Language Learn (FY22)</t>
  </si>
  <si>
    <t>COVID Relief SS/Medicare 7.65% Exceptional Instruction</t>
  </si>
  <si>
    <t>COVID Relief Payment  - Classroom Teachers Exceptional Instruction (FY22)</t>
  </si>
  <si>
    <t>COVID Relief Payment - Other Certified Staff Exceptional Instruction (FY22)</t>
  </si>
  <si>
    <t>Covid Relief Payment - Paraprofessionals Exceptional Instruction (FY22)</t>
  </si>
  <si>
    <t>COVID Relief SS/Medicare 7.65% Career Education</t>
  </si>
  <si>
    <t>COVID Relief Payment  - Classroom Teachers Career Education (FY22)</t>
  </si>
  <si>
    <t>COVID Relief Payment - Other Certified Staff Career Education (FY22)</t>
  </si>
  <si>
    <t>Covid Relief Payment - Paraprofessionals Career Education (FY22)</t>
  </si>
  <si>
    <t>COVID Relief Payment - Support Staff Career Education (FY22)</t>
  </si>
  <si>
    <t>COVID Relief SS/Medicare 7.65% Adult General</t>
  </si>
  <si>
    <t>COVID Relief Payment  - Classroom Teachers Adult General (FY22)</t>
  </si>
  <si>
    <t>Covid Relief Payment - Paraprofessionals Adult General (FY22)</t>
  </si>
  <si>
    <t>COVID Relief SS/Medicare 7.65% Pre-Kindergarten</t>
  </si>
  <si>
    <t>COVID Relief Payment  - Classroom Teachers Pre-Kindergarten (FY22)</t>
  </si>
  <si>
    <t>COVID Relief Payment - Other Certified Staff Pre-Kindergarten (FY22)</t>
  </si>
  <si>
    <t>Covid Relief Payment - Paraprofessionals Pre-Kindergarten (FY22)</t>
  </si>
  <si>
    <t>COVID Relief SS/Medicare 7.65% Other Instruction</t>
  </si>
  <si>
    <t>COVID Relief Payment - Other Certified Staff Other Instruction (FY22)</t>
  </si>
  <si>
    <t>Covid Relief Payment - Paraprofessionals Other Instruction (FY22)</t>
  </si>
  <si>
    <t>COVID Relief Payment - Support Staff Other Instruction (FY22)</t>
  </si>
  <si>
    <t>COVID Relief SS/Medicare 7.65% Student Support Services</t>
  </si>
  <si>
    <t>COVID Relief Payment - Other Certified Staff Student Support Services (FY22)</t>
  </si>
  <si>
    <t>COVID Relief Payment - Support Staff Student Support Services (FY22)</t>
  </si>
  <si>
    <t>COVID Relief SS/Medicare 7.65% Attendance And Social Work</t>
  </si>
  <si>
    <t>COVID Relief Payment - Other Certified Staff Attendance And Social Work (FY22)</t>
  </si>
  <si>
    <t>COVID Relief Payment - Support Staff Attendance And Social Work (FY22)</t>
  </si>
  <si>
    <t>COVID Relief SS/Medicare 7.65% Guidance Services</t>
  </si>
  <si>
    <t>COVID Relief Payment - Administration Guidance Services (FY22)</t>
  </si>
  <si>
    <t>COVID Relief Payment - Other Certified Staff Guidance Services (FY22)</t>
  </si>
  <si>
    <t>COVID Relief Payment - Support Staff Guidance Services (FY22)</t>
  </si>
  <si>
    <t>COVID Relief SS/Medicare 7.65% Health Services</t>
  </si>
  <si>
    <t>COVID Relief Payment - Administration Health Services (FY22)</t>
  </si>
  <si>
    <t>COVID Relief Payment - Other Certified Staff Health Services (FY22)</t>
  </si>
  <si>
    <t>COVID Relief Payment - Support Staff Health Services (FY22)</t>
  </si>
  <si>
    <t>COVID Relief SS/Medicare 7.65% Psychological Services</t>
  </si>
  <si>
    <t>COVID Relief Payment - Administration Psychological Services (FY22)</t>
  </si>
  <si>
    <t>COVID Relief Payment - Other Certified Staff Psychological Services (FY22)</t>
  </si>
  <si>
    <t>COVID Relief SS/Medicare 7.65% Parental Involvement</t>
  </si>
  <si>
    <t>COVID Relief Payment - Administration Parental Involvement (FY22)</t>
  </si>
  <si>
    <t>COVID Relief Payment - Other Certified Staff Parental Involvement (FY22)</t>
  </si>
  <si>
    <t>COVID Relief Payment - Support Staff Parental Involvement (FY22)</t>
  </si>
  <si>
    <t>COVID Relief SS/Medicare 7.65% Other Pupil Personnel Servic</t>
  </si>
  <si>
    <t>COVID Relief SS/Medicare 7.65% Instructional Media Services</t>
  </si>
  <si>
    <t>COVID Relief Payment - Administration Other Pupil Personnel Service (FY22)</t>
  </si>
  <si>
    <t xml:space="preserve">COVID Relief SS/Medicare 7.65% Other Pupil Personnel Service </t>
  </si>
  <si>
    <t>COVID Relief Payment - Other Certified Staff Other Pupil Personnel Service (FY22)</t>
  </si>
  <si>
    <t>COVID Relief SS/Medicare 7.65% Other Pupil Personnel Service</t>
  </si>
  <si>
    <t>Covid Relief Payment - Paraprofessionals Other Pupil Personnel Service (FY22)</t>
  </si>
  <si>
    <t>COVID Relief Payment - Support Staff Other Pupil Personnel Service (FY22)</t>
  </si>
  <si>
    <t>COVID Relief Payment - Other Certified Staff Instructional Media Services (FY22)</t>
  </si>
  <si>
    <t>Covid Relief Payment - Paraprofessionals Instructional Media Services (FY22)</t>
  </si>
  <si>
    <t>COVID Relief SS/Medicare 7.65% Inst And Curriculum Devel Se</t>
  </si>
  <si>
    <t>COVID Relief SS/Medicare 7.65% Head Start Pam Adm Staff</t>
  </si>
  <si>
    <t>COVID Relief SS/Medicare 7.65% Esser Math Tsa</t>
  </si>
  <si>
    <t>COVID Relief SS/Medicare 7.65% Esser Ell Tsa</t>
  </si>
  <si>
    <t>COVID Relief SS/Medicare 7.65% Esser Lit Specialist</t>
  </si>
  <si>
    <t>COVID Relief Payment - Administration Head Start Pam Adm Staff FY22)</t>
  </si>
  <si>
    <t>COVID Relief Payment - Support Staff Head Start Pam Adm Staff (FY22)</t>
  </si>
  <si>
    <t>COVID Relief Payment - Other Certified Staff Esser Math Tsa (FY22)</t>
  </si>
  <si>
    <t>COVID Relief Payment - Other Certified Staff Esser Ell Tsa (FY22)</t>
  </si>
  <si>
    <t>COVID Relief Payment - Other Certified Staff Esser Lit Specialist (FY22)</t>
  </si>
  <si>
    <t>COVID Relief Payment - Administration Inst And Curriculum Devel Se (FY22)</t>
  </si>
  <si>
    <t>COVID Relief Payment - Other Certified Staff Inst And Curriculum Devel Se (FY22)</t>
  </si>
  <si>
    <t>COVID Relief Payment - Support Staff Inst And Curriculum Devel Se (FY22)</t>
  </si>
  <si>
    <t>COVID Relief SS/Medicare 7.65% Instructional Staff Trng Ser</t>
  </si>
  <si>
    <t>COVID Relief SS/Medicare 7.65% Esser New Teacher Induction</t>
  </si>
  <si>
    <t>COVID Relief Payment - Administration Instructional Staff Trng Ser (FY22)</t>
  </si>
  <si>
    <t>COVID Relief Payment - Other Certified Staff Instructional Staff Trng Ser (FY22)</t>
  </si>
  <si>
    <t>COVID Relief Payment - Support Staff Instructional Staff Trng Ser (FY22)</t>
  </si>
  <si>
    <t>COVID Relief Payment - Other Certified Staff Esser New Teacher Induction (FY22)</t>
  </si>
  <si>
    <t>COVID Relief Payment - Administration Instruction Related Technology (FY22)</t>
  </si>
  <si>
    <t>COVID Relief SS/Medicare 7.65% Instruction Related Technology</t>
  </si>
  <si>
    <t>COVID Relief Payment - Other Certified Staff Instruction Related Technology (FY22)</t>
  </si>
  <si>
    <t>COVID Relief Payment - Support Staff Instruction Related Technology (FY22)</t>
  </si>
  <si>
    <t>COVID Relief SS/Medicare 7.65% Board Of Education</t>
  </si>
  <si>
    <t>COVID Relief Payment - Administration Board Of Education (FY22)</t>
  </si>
  <si>
    <t>COVID Relief Payment - Support Staff Board Of Education (FY22)</t>
  </si>
  <si>
    <t>COVID Relief SS/Medicare 7.65% General Administration</t>
  </si>
  <si>
    <t>COVID Relief SS/Medicare 7.65% School Administration</t>
  </si>
  <si>
    <t>COVID Relief Payment - Administration School Administration (FY22)</t>
  </si>
  <si>
    <t>COVID Relief Payment - Support Staff School Administration (FY22)</t>
  </si>
  <si>
    <t>COVID Relief Payment - Administration General Administration (FY22)</t>
  </si>
  <si>
    <t>COVID Relief Payment - Support Staff General Administration (FY22)</t>
  </si>
  <si>
    <t>COVID Relief Payment - Administration Facilities Acquis &amp; Construc</t>
  </si>
  <si>
    <t>COVID Relief SS/Medicare 7.65% Facilities Acquis &amp; Construc</t>
  </si>
  <si>
    <t>COVID Relief Payment - Support Staff Facilities Acquis &amp; Construc</t>
  </si>
  <si>
    <t>COVID Relief SS/Medicare 7.65% Cap Outlay - Fac Acq &amp; Const</t>
  </si>
  <si>
    <t>COVID Relief Payment - Administration Cap Outlay - Fac Acq &amp; Const (FY22)</t>
  </si>
  <si>
    <t>COVID Relief Payment - Support Staff Cap Outlay - Fac Acq &amp; Const (FY22)</t>
  </si>
  <si>
    <t>COVID Relief SS/Medicare 7.65% Fiscal Services</t>
  </si>
  <si>
    <t>COVID Relief Payment - Administration Fiscal Services (FY22)</t>
  </si>
  <si>
    <t>COVID Relief Payment - Support Staff Fiscal Services (FY22)</t>
  </si>
  <si>
    <t>COVID Relief SS/Medicare 7.65% Food Services</t>
  </si>
  <si>
    <t/>
  </si>
  <si>
    <t>COVID Relief SS/Medicare 7.65% Planning And Research</t>
  </si>
  <si>
    <t>COVID Relief SS/Medicare 7.65% Information Services</t>
  </si>
  <si>
    <t>COVID Relief SS/Medicare 7.65% Staff Services</t>
  </si>
  <si>
    <t>COVID Relief SS/Medicare 7.65% Internal Services</t>
  </si>
  <si>
    <t>COVID Relief Payment - Administration Food Services (FY22)</t>
  </si>
  <si>
    <t>COVID Relief Payment - Support Staff Food Services (FY22)</t>
  </si>
  <si>
    <t>COVID Relief Payment - Administration Planning And Research (FY22)</t>
  </si>
  <si>
    <t>COVID Relief Payment - Other Certified Staff Planning And Research (FY22)</t>
  </si>
  <si>
    <t>COVID Relief Payment - Support Staff Planning And Research (FY22)</t>
  </si>
  <si>
    <t>COVID Relief Payment - Administration Information Services (FY22)</t>
  </si>
  <si>
    <t>COVID Relief Payment - Support Staff Information Services (FY22)</t>
  </si>
  <si>
    <t>COVID Relief Payment - Administration Staff Services (FY22)</t>
  </si>
  <si>
    <t>COVID Relief Payment - Other Certified Staff Staff Services (FY22)</t>
  </si>
  <si>
    <t>COVID Relief Payment - Support Staff Staff Services (FY22)</t>
  </si>
  <si>
    <t>COVID Relief Payment - Administration Internal Services (FY22)</t>
  </si>
  <si>
    <t>COVID Relief Payment - Support Staff Internal Services (FY22)</t>
  </si>
  <si>
    <t>COVID Relief SS/Medicare 7.65% Other General Services</t>
  </si>
  <si>
    <t>COVID Relief Payment - Administration Other General Services (FY22)</t>
  </si>
  <si>
    <t>COVID Relief Payment - Support Staff Other General Services (FY22)</t>
  </si>
  <si>
    <t>COVID Relief SS/Medicare 7.65% Pupil Transportation Service</t>
  </si>
  <si>
    <t>COVID Relief Payment - Administration Pupil Transportation Service (FY22)</t>
  </si>
  <si>
    <t>COVID Relief Payment - Support Staff Pupil Transportation Service (FY22)</t>
  </si>
  <si>
    <t>COVID Relief Payment - Support Staff Operation Of Plant</t>
  </si>
  <si>
    <t>COVID Relief SS/Medicare 7.65% Operation Of Plant</t>
  </si>
  <si>
    <t>COVID Relief Payment - Support Staff Maintenance Of Plant</t>
  </si>
  <si>
    <t>COVID Relief SS/Medicare 7.65% Maintenance Of Plant</t>
  </si>
  <si>
    <t>COVID Relief Payment - Administration Administrative Technology Se</t>
  </si>
  <si>
    <t>COVID Relief SS/Medicare 7.65% Administrative Technology Se</t>
  </si>
  <si>
    <t>COVID Relief Payment - Support Staff Administrative Technology Se</t>
  </si>
  <si>
    <t>Pre-extension for Professional Development  Retirement 10.82% Basic Instruction</t>
  </si>
  <si>
    <t>Pre-extension for Professional Development  SS/Medicare 7.65% Basic Instruction</t>
  </si>
  <si>
    <t>Pre-extension for Professional Development  Retirement 10.82% (Ell) English Language Learn</t>
  </si>
  <si>
    <t>Pre-extension for Professional Development  SS/Medicare 7.65% (Ell) English Language Learn</t>
  </si>
  <si>
    <t>Pre-extension for Professional Development  Retirement 10.82% Exceptional Instruction</t>
  </si>
  <si>
    <t>Pre-extension for Professional Development  SS/Medicare 7.65% Exceptional Instruction</t>
  </si>
  <si>
    <t>Pre-extension for Professional Development  Retirement 10.82% Career Education</t>
  </si>
  <si>
    <t>Pre-extension for Professional Development  SS/Medicare 7.65% Career Education</t>
  </si>
  <si>
    <t>Pre-extension for Professional Development  Retirement 10.82% Adult General</t>
  </si>
  <si>
    <t>Pre-extension for Professional Development  SS/Medicare 7.65% Adult General</t>
  </si>
  <si>
    <t>Pre-extension for Professional Development  Retirement 10.82% Pre-Kindergarten</t>
  </si>
  <si>
    <t>Pre-extension for Professional Development  SS/Medicare 7.65% Pre-Kindergarten</t>
  </si>
  <si>
    <t>Pre-extension for Professional Development  Retirement 10.82% Other Instruction</t>
  </si>
  <si>
    <t>Pre-extension for Professional Development  SS/Medicare 7.65% Other Instruction</t>
  </si>
  <si>
    <t>Pre-extension for Professional Development  Retirement 10.82% Student Support Services</t>
  </si>
  <si>
    <t>Pre-extension for Professional Development  SS/Medicare 7.65% Student Support Services</t>
  </si>
  <si>
    <t>Pre-extension for Professional Development  Retirement 10.82% Attendance And Social Work</t>
  </si>
  <si>
    <t>Pre-extension for Professional Development  SS/Medicare 7.65% Attendance And Social Work</t>
  </si>
  <si>
    <t>Pre-extension for Professional Development  Retirement 10.82% Guidance Services</t>
  </si>
  <si>
    <t>Pre-extension for Professional Development  SS/Medicare 7.65% Guidance Services</t>
  </si>
  <si>
    <t>Pre-extension for Professional Development  Retirement 10.82% Health Services</t>
  </si>
  <si>
    <t>Pre-extension for Professional Development  SS/Medicare 7.65% Health Services</t>
  </si>
  <si>
    <t>Pre-extension for Professional Development  Retirement 10.82% Psychological Services</t>
  </si>
  <si>
    <t>Pre-extension for Professional Development  SS/Medicare 7.65% Psychological Services</t>
  </si>
  <si>
    <t>Pre-extension for Professional Development  Retirement 10.82% Parental Involvement</t>
  </si>
  <si>
    <t>Pre-extension for Professional Development  SS/Medicare 7.65% Parental Involvement</t>
  </si>
  <si>
    <t>Pre-extension for Professional Development  Retirement 10.82% Instructional Media Services</t>
  </si>
  <si>
    <t>Pre-extension for Professional Development  SS/Medicare 7.65% Instructional Media Services</t>
  </si>
  <si>
    <t>Pre-extension for Professional Development  Retirement 10.82% Inst And Curriculum Devel Se</t>
  </si>
  <si>
    <t>Pre-extension for Professional Development  SS/Medicare 7.65% Inst And Curriculum Devel Se</t>
  </si>
  <si>
    <t>Pre-extension for Professional Development  Retirement 10.82% Head Start Pam Adm Staff</t>
  </si>
  <si>
    <t>Pre-extension for Professional Development  SS/Medicare 7.65% Head Start Pam Adm Staff</t>
  </si>
  <si>
    <t>Pre-extension for Professional Development  Retirement 10.82% Esser Math Tsa</t>
  </si>
  <si>
    <t>Pre-extension for Professional Development  SS/Medicare 7.65% Esser Math Tsa</t>
  </si>
  <si>
    <t>Pre-extension for Professional Development  Retirement 10.82% Esser Ell Tsa</t>
  </si>
  <si>
    <t>Pre-extension for Professional Development  SS/Medicare 7.65% Esser Ell Tsa</t>
  </si>
  <si>
    <t>Pre-extension for Professional Development  Retirement 10.82% Esser Lit Specialist</t>
  </si>
  <si>
    <t>Pre-extension for Professional Development  SS/Medicare 7.65% Esser Lit Specialist</t>
  </si>
  <si>
    <t>Pre-extension for Professional Development  Retirement 10.82% Instructional Staff Trng Ser</t>
  </si>
  <si>
    <t>Pre-extension for Professional Development  SS/Medicare 7.65% Instructional Staff Trng Ser</t>
  </si>
  <si>
    <t>Pre-extension for Professional Development  Retirement 10.82% Esser New Teacher Induction</t>
  </si>
  <si>
    <t>Pre-extension for Professional Development  SS/Medicare 7.65% Esser New Teacher Induction</t>
  </si>
  <si>
    <t>Pre-extension for Professional Development  Retirement 10.82% Board Of Education</t>
  </si>
  <si>
    <t>Pre-extension for Professional Development  SS/Medicare 7.65% Board Of Education</t>
  </si>
  <si>
    <t>Pre-extension for Professional Development  Retirement 10.82% General Administration</t>
  </si>
  <si>
    <t>Pre-extension for Professional Development  SS/Medicare 7.65% General Administration</t>
  </si>
  <si>
    <t>Pre-extension for Professional Development  Retirement 10.82% School Administration</t>
  </si>
  <si>
    <t>Pre-extension for Professional Development  SS/Medicare 7.65% School Administration</t>
  </si>
  <si>
    <t>Pre-extension for Professional Development  Retirement 10.82% Cap Outlay - Fac Acq &amp; Const</t>
  </si>
  <si>
    <t>Pre-extension for Professional Development  SS/Medicare 7.65% Cap Outlay - Fac Acq &amp; Const</t>
  </si>
  <si>
    <t>Pre-extension for Professional Development  Retirement 10.82% Fiscal Services</t>
  </si>
  <si>
    <t>Pre-extension for Professional Development  SS/Medicare 7.65% Fiscal Services</t>
  </si>
  <si>
    <t>Pre-extension for Professional Development  Retirement 10.82% Food Services</t>
  </si>
  <si>
    <t>Pre-extension for Professional Development  SS/Medicare 7.65% Food Services</t>
  </si>
  <si>
    <t>Pre-extension for Professional Development  Retirement 10.82% Planning And Research</t>
  </si>
  <si>
    <t>Pre-extension for Professional Development  SS/Medicare 7.65% Planning And Research</t>
  </si>
  <si>
    <t>Pre-extension for Professional Development  Retirement 10.82% Information Services</t>
  </si>
  <si>
    <t>Pre-extension for Professional Development  SS/Medicare 7.65% Information Services</t>
  </si>
  <si>
    <t>Pre-extension for Professional Development  Retirement 10.82% Staff Services</t>
  </si>
  <si>
    <t>Pre-extension for Professional Development  SS/Medicare 7.65% Staff Services</t>
  </si>
  <si>
    <t>Pre-extension for Professional Development  Retirement 10.82% Internal Services</t>
  </si>
  <si>
    <t>Pre-extension for Professional Development  SS/Medicare 7.65% Internal Services</t>
  </si>
  <si>
    <t>Pre-extension for Professional Development  Retirement 10.82% Other General Services</t>
  </si>
  <si>
    <t>Pre-extension for Professional Development  SS/Medicare 7.65% Other General Services</t>
  </si>
  <si>
    <t>Pre-extension for Professional Development  Retirement 10.82% Pupil Transportation Service</t>
  </si>
  <si>
    <t>Pre-extension for Professional Development  SS/Medicare 7.65% Pupil Transportation Service</t>
  </si>
  <si>
    <t>Pre-extension for Professional Development  Retirement 10.82% Operation Of Plant</t>
  </si>
  <si>
    <t>Pre-extension for Professional Development  SS/Medicare 7.65% Operation Of Plant</t>
  </si>
  <si>
    <t>Pre-extension for Professional Development  Retirement 10.82% Maintenance Of Plant</t>
  </si>
  <si>
    <t>Pre-extension for Professional Development  SS/Medicare 7.65% Maintenance Of Plant</t>
  </si>
  <si>
    <t>Pre-extension for Professional Development  Retirement 10.82% Administrative Technology Se</t>
  </si>
  <si>
    <t>Pre-extension for Professional Development  SS/Medicare 7.65% Administrative Technology Se</t>
  </si>
  <si>
    <t>Pre-extension for Professional Development - Classroom Teachers Basic Instruction (FY23)</t>
  </si>
  <si>
    <t>Pre-extension for Professional Development  - Other Certified Staff Basic Instruction (FY23)</t>
  </si>
  <si>
    <t>Pre-extension for Professional Development - Paraprofessionals Basic Instruction (FY23)</t>
  </si>
  <si>
    <t>Pre-extension for Professional Development  - Support Staff Basic Instruction (FY23)</t>
  </si>
  <si>
    <t>Pre-extension for Professional Development - Classroom Teachers (Ell) English Language Learn (FY23)</t>
  </si>
  <si>
    <t>Pre-extension for Professional Development  - Other Certified Staff (Ell) English Language Learn (FY23)</t>
  </si>
  <si>
    <t>Pre-extension for Professional Development - Paraprofessionals (Ell) English Language Learn (FY23)</t>
  </si>
  <si>
    <t>Pre-extension for Professional Development  - Support Staff (Ell) English Language Learn (FY23)</t>
  </si>
  <si>
    <t>Pre-extension for Professional Development  - Other Certified Staff Exceptional Instruction (FY23)</t>
  </si>
  <si>
    <t>Pre-extension for Professional Development - Paraprofessionals Exceptional Instruction (FY23)</t>
  </si>
  <si>
    <t>Pre-extension for Professional Development - Classroom Teachers Career Education (FY23)</t>
  </si>
  <si>
    <t>Pre-extension for Professional Development - Paraprofessionals Career Education (FY23)</t>
  </si>
  <si>
    <t>Pre-extension for Professional Development  - Support Staff Career Education (FY23)</t>
  </si>
  <si>
    <t>Pre-extension for Professional Development - Classroom Teachers Adult General (FY23)</t>
  </si>
  <si>
    <t>Pre-extension for Professional Development - Paraprofessionals Adult General (FY23)</t>
  </si>
  <si>
    <t>Pre-extension for Professional Development - Classroom Teachers Pre-Kindergarten (FY23)</t>
  </si>
  <si>
    <t>Pre-extension for Professional Development  - Other Certified Staff Pre-Kindergarten (FY23)</t>
  </si>
  <si>
    <t>Pre-extension for Professional Development - Paraprofessionals Pre-Kindergarten (FY23)</t>
  </si>
  <si>
    <t>Pre-extension for Professional Development  - Other Certified Staff Student Support Services (FY23)</t>
  </si>
  <si>
    <t>Pre-extension for Professional Development  - Support Staff Student Support Services (FY23)</t>
  </si>
  <si>
    <t>Pre-extension for Professional Development  - Other Certified Staff Attendance And Social Work (FY23)</t>
  </si>
  <si>
    <t>Pre-extension for Professional Development  - Support Staff Attendance And Social Work (FY23)</t>
  </si>
  <si>
    <t>Pre-extension for Professional Development  - Other Certified Staff Guidance Services (FY23)</t>
  </si>
  <si>
    <t>Pre-extension for Professional Development  - Support Staff Guidance Services (FY23)</t>
  </si>
  <si>
    <t>Pre-extension for Professional Development  - Other Certified Staff Health Services (FY23)</t>
  </si>
  <si>
    <t>Pre-extension for Professional Development  - Support Staff Health Services (FY23)</t>
  </si>
  <si>
    <t>Pre-extension for Professional Development  - Other Certified Staff Psychological Services (FY23)</t>
  </si>
  <si>
    <t>Pre-extension for Professional Development  - Other Certified Staff Parental Involvement (FY23)</t>
  </si>
  <si>
    <t>Pre-extension for Professional Development  - Support Staff Parental Involvement (FY23)</t>
  </si>
  <si>
    <t>Pre-extension for Professional Development  - Other Certified Staff Other Pupil Personnel Services (FY23)</t>
  </si>
  <si>
    <t>Pre-extension for Professional Development  Retirement 10.82% Other Pupil Personnel Services</t>
  </si>
  <si>
    <t>Pre-extension for Professional Development  SS/Medicare 7.65% Other Pupil Personnel Services</t>
  </si>
  <si>
    <t>Pre-extension for Professional Development - Paraprofessionals Other Pupil Personnel Services (FY23)</t>
  </si>
  <si>
    <t>Pre-extension for Professional Development  - Support Staff Other Pupil Personnel Services (FY23)</t>
  </si>
  <si>
    <t>Pre-extension for Professional Development  - Other Certified Staff Instructional Media Services (FY23)</t>
  </si>
  <si>
    <t>Pre-extension for Professional Development - Paraprofessionals Instructional Media Services (FY23)</t>
  </si>
  <si>
    <t>Pre-extension for Professional Development  - Other Certified Staff Inst And Curriculum Devel Se (FY23)</t>
  </si>
  <si>
    <t>Pre-extension for Professional Development  - Support Staff Inst And Curriculum Devel Se (FY23)</t>
  </si>
  <si>
    <t>Pre-extension for Professional Development  - Support Staff Head Start Pam Adm Staff (FY23)</t>
  </si>
  <si>
    <t>Pre-extension for Professional Development  - Other Certified Staff Esser Math Tsa (FY23)</t>
  </si>
  <si>
    <t>Pre-extension for Professional Development  - Other Certified Staff Esser Ell Tsa (FY23)</t>
  </si>
  <si>
    <t>Pre-extension for Professional Development  - Other Certified Staff Esser Lit Specialist (FY23)</t>
  </si>
  <si>
    <t>Pre-extension for Professional Development  - Other Certified Staff Instructional Staff Trng Ser (FY23)</t>
  </si>
  <si>
    <t>Pre-extension for Professional Development  - Support Staff Instructional Staff Trng Ser (FY23)</t>
  </si>
  <si>
    <t>Pre-extension for Professional Development  - Other Certified Staff Esser New Teacher Induction (FY23)</t>
  </si>
  <si>
    <t>Pre-extension for Professional Development  - Other Certified Staff Instruction Related Technology (FY23)</t>
  </si>
  <si>
    <t>Pre-extension for Professional Development  Retirement 10.82% Instruction Related Technology</t>
  </si>
  <si>
    <t>Pre-extension for Professional Development  SS/Medicare 7.65% Instruction Related Technology</t>
  </si>
  <si>
    <t>Pre-extension for Professional Development  - Support Staff Instruction Related Technology (FY23)</t>
  </si>
  <si>
    <t>Pre-extension for Professional Development  - Support Staff Board Of Education (FY23)</t>
  </si>
  <si>
    <t>Pre-extension for Professional Development  - Support Staff General Administration (FY23)</t>
  </si>
  <si>
    <t>Pre-extension for Professional Development  - Support Staff Cap Outlay - Fac Acq &amp; Const (FY23)</t>
  </si>
  <si>
    <t>Pre-extension for Professional Development  - Support Staff Fiscal Services (FY23)</t>
  </si>
  <si>
    <t>Pre-extension for Professional Development  - Other Certified Staff Planning And Research (FY23)</t>
  </si>
  <si>
    <t>Pre-extension for Professional Development  - Support Staff Planning And Research (FY23)</t>
  </si>
  <si>
    <t>Pre-extension for Professional Development  - Other Certified Staff Staff Services (FY23)</t>
  </si>
  <si>
    <t>Pre-extension for Professional Development  - Support Staff Information Services (FY23)</t>
  </si>
  <si>
    <t>Pre-extension for Professional Development  - Support Staff Staff Services (FY23)</t>
  </si>
  <si>
    <t>Pre-extension for Professional Development  - Support Staff Internal Services (FY23)</t>
  </si>
  <si>
    <t>Pre-extension for Professional Development  - Support Staff Other General Services (FY23)</t>
  </si>
  <si>
    <t>Pre-extension for Professional Development  - Support Staff Pupil Transportation Service (FY23)</t>
  </si>
  <si>
    <t>Pre-extension for Professional Development  - Support Staff Operation Of Plant (FY23)</t>
  </si>
  <si>
    <t>Pre-extension for Professional Development  - Support Staff Administrative Technology Se (FY23)</t>
  </si>
  <si>
    <t>Pre-extension for Professional Development - Classroom Teachers Basic Instruction (FY24)</t>
  </si>
  <si>
    <t>Pre-extension for Professional Development  - Support Staff Administrative Technology Se (FY24)</t>
  </si>
  <si>
    <t>Pre-extension for Professional Development  - Support Staff Maintenance Of Plant (FY24)</t>
  </si>
  <si>
    <t>Pre-extension for Professional Development  - Support Staff Maintenance Of Plant (FY23)</t>
  </si>
  <si>
    <t>Pre-extension for Professional Development  - Support Staff Operation Of Plant (FY24)</t>
  </si>
  <si>
    <t>Pre-extension for Professional Development  - Support Staff Pupil Transportation Service (FY24)</t>
  </si>
  <si>
    <t>Pre-extension for Professional Development  - Support Staff Other General Services (FY24)</t>
  </si>
  <si>
    <t>Pre-extension for Professional Development  - Support Staff Internal Services (FY24)</t>
  </si>
  <si>
    <t>Pre-extension for Professional Development  - Support Staff Staff Services (FY24)</t>
  </si>
  <si>
    <t>Pre-extension for Professional Development  - Other Certified Staff Staff Services (FY24)</t>
  </si>
  <si>
    <t>Pre-extension for Professional Development  - Support Staff Information Services (FY24)</t>
  </si>
  <si>
    <t>Pre-extension for Professional Development  - Support Staff Planning And Research (FY24)</t>
  </si>
  <si>
    <t>Pre-extension for Professional Development  - Other Certified Staff Planning And Research (FY24)</t>
  </si>
  <si>
    <t>Pre-extension for Professional Development  - Support Staff Food Services (FY24)</t>
  </si>
  <si>
    <t>Pre-extension for Professional Development  - Support Staff Fiscal Services (FY24)</t>
  </si>
  <si>
    <t>Pre-extension for Professional Development  - Support Staff Cap Outlay - Fac Acq &amp; Const (FY24)</t>
  </si>
  <si>
    <t>Pre-extension for Professional Development  - Support Staff School Administration (FY24)</t>
  </si>
  <si>
    <t>Pre-extension for Professional Development  - Support Staff General Administration (FY24)</t>
  </si>
  <si>
    <t>Pre-extension for Professional Development  - Support Staff Board Of Education (FY24)</t>
  </si>
  <si>
    <t>Pre-extension for Professional Development  - Support Staff Instruction Related Technology (FY24)</t>
  </si>
  <si>
    <t>Pre-extension for Professional Development  - Other Certified Staff Instruction Related Technology (FY24)</t>
  </si>
  <si>
    <t>Pre-extension for Professional Development  - Other Certified Staff Esser New Teacher Induction (FY24)</t>
  </si>
  <si>
    <t>Pre-extension for Professional Development  - Support Staff Instructional Staff Trng Ser (FY24)</t>
  </si>
  <si>
    <t>Pre-extension for Professional Development  - Other Certified Staff Instructional Staff Trng Ser (FY24)</t>
  </si>
  <si>
    <t>Pre-extension for Professional Development  - Other Certified Staff Esser Lit Specialist (FY24)</t>
  </si>
  <si>
    <t>Pre-extension for Professional Development  - Other Certified Staff Esser Ell Tsa (FY24)</t>
  </si>
  <si>
    <t>Pre-extension for Professional Development  - Other Certified Staff Esser Math Tsa (FY24)</t>
  </si>
  <si>
    <t>Pre-extension for Professional Development  - Support Staff Head Start Pam Adm Staff (FY24)</t>
  </si>
  <si>
    <t>Pre-extension for Professional Development  - Support Staff Inst And Curriculum Devel Se (FY24)</t>
  </si>
  <si>
    <t>Pre-extension for Professional Development  - Other Certified Staff Inst And Curriculum Devel Se (FY24)</t>
  </si>
  <si>
    <t>Pre-extension for Professional Development - Paraprofessionals Instructional Media Services (FY24)</t>
  </si>
  <si>
    <t>Pre-extension for Professional Development  - Other Certified Staff Instructional Media Services (FY24)</t>
  </si>
  <si>
    <t>Pre-extension for Professional Development  - Support Staff Other Pupil Personnel Services (FY24)</t>
  </si>
  <si>
    <t>Pre-extension for Professional Development - Paraprofessionals Other Pupil Personnel Services (FY24)</t>
  </si>
  <si>
    <t>Pre-extension for Professional Development  - Other Certified Staff Other Pupil Personnel Services (FY24)</t>
  </si>
  <si>
    <t>Pre-extension for Professional Development  - Support Staff Parental Involvement (FY24)</t>
  </si>
  <si>
    <t>Pre-extension for Professional Development  - Other Certified Staff Parental Involvement (FY24)</t>
  </si>
  <si>
    <t>Pre-extension for Professional Development  - Other Certified Staff Psychological Services (FY24)</t>
  </si>
  <si>
    <t>Pre-extension for Professional Development  - Support Staff Health Services (FY24)</t>
  </si>
  <si>
    <t>Pre-extension for Professional Development  - Other Certified Staff Health Services (FY24)</t>
  </si>
  <si>
    <t>Pre-extension for Professional Development  - Support Staff Guidance Services (FY24)</t>
  </si>
  <si>
    <t>Pre-extension for Professional Development  - Other Certified Staff Guidance Services (FY24)</t>
  </si>
  <si>
    <t>Pre-extension for Professional Development  - Support Staff Attendance And Social Work (FY24)</t>
  </si>
  <si>
    <t>Pre-extension for Professional Development  - Other Certified Staff Attendance And Social Work (FY24)</t>
  </si>
  <si>
    <t>Pre-extension for Professional Development  - Support Staff Student Support Services (FY24)</t>
  </si>
  <si>
    <t>Pre-extension for Professional Development  - Other Certified Staff Student Support Services (FY24)</t>
  </si>
  <si>
    <t>Pre-extension for Professional Development - Paraprofessionals Other Instruction (FY24)</t>
  </si>
  <si>
    <t>Pre-extension for Professional Development  - Other Certified Staff Other Instruction (FY24)</t>
  </si>
  <si>
    <t>Pre-extension for Professional Development  - Other Certified Staff Pre-Kindergarten (FY24)</t>
  </si>
  <si>
    <t>Pre-extension for Professional Development - Classroom Teachers Pre-Kindergarten (FY24)</t>
  </si>
  <si>
    <t>Pre-extension for Professional Development - Paraprofessionals Adult General (FY24)</t>
  </si>
  <si>
    <t>Pre-extension for Professional Development - Classroom Teachers Adult General (FY24)</t>
  </si>
  <si>
    <t>Pre-extension for Professional Development  - Support Staff Career Education (FY24)</t>
  </si>
  <si>
    <t>Pre-extension for Professional Development - Paraprofessionals Career Education (FY24)</t>
  </si>
  <si>
    <t>Pre-extension for Professional Development  - Other Certified Staff Career Education (FY24)</t>
  </si>
  <si>
    <t>Pre-extension for Professional Development - Paraprofessionals Exceptional Instruction (FY24)</t>
  </si>
  <si>
    <t>Pre-extension for Professional Development  - Other Certified Staff Exceptional Instruction (FY24)</t>
  </si>
  <si>
    <t>Pre-extension for Professional Development - Classroom Teachers Exceptional Instruction (FY24)</t>
  </si>
  <si>
    <t>Pre-extension for Professional Development  - Support Staff (Ell) English Language Learn (FY24)</t>
  </si>
  <si>
    <t>Pre-extension for Professional Development - Paraprofessionals (Ell) English Language Learn (FY24)</t>
  </si>
  <si>
    <t>Pre-extension for Professional Development  - Other Certified Staff (Ell) English Language Learn (FY24)</t>
  </si>
  <si>
    <t>Pre-extension for Professional Development - Classroom Teachers (Ell) English Language Learn (FY24)</t>
  </si>
  <si>
    <t>Pre-extension for Professional Development  - Support Staff Basic Instruction (FY24)</t>
  </si>
  <si>
    <t>Pre-extension for Professional Development - Paraprofessionals Basic Instruction (FY24)</t>
  </si>
  <si>
    <t>Pre-extension for Professional Development  - Other Certified Staff Basic Instruction (FY24)</t>
  </si>
  <si>
    <t>Pre-extension for Professional Development  - Support Staff Food Services (FY23)</t>
  </si>
  <si>
    <t>Pre-extension for Professional Development  - Support Staff School Administration (FY23)</t>
  </si>
  <si>
    <t>Pre-extension for Professional Development - Paraprofessionals Other Instruction (FY23)</t>
  </si>
  <si>
    <t>Pre-extension for Professional Development  - Other Certified Staff Other Instruction (FY23)</t>
  </si>
  <si>
    <t>Pre-extension for Professional Development  - Other Certified Staff Career Education (FY23)</t>
  </si>
  <si>
    <t>Pre-extension for Professional Development - Classroom Teachers Exceptional Instruction (FY23)</t>
  </si>
  <si>
    <t>Fine Arts Education - Show licensing/performance rights ($2,000 per middle sch x 10 sch) ($5,000 per high sch x 8 sch) (FY22)</t>
  </si>
  <si>
    <t>Fine Arts Education - Costumes/makeup ($500 per middle sch x 10 sch) ($1,000 per high sch x 8 sch) (FY22)</t>
  </si>
  <si>
    <t>Fine Arts Education - Program printing/marketing ($200 per middle sch x 10 sch) ($400 per high sch x 8 sch) (FY22)</t>
  </si>
  <si>
    <t>Fine Arts Education - Omnidirectional earset microphone for Shure wireless (middle sch 2 @ $230 ea x 10 sch) (high sch 4 @ $230 ea x 8 sch), Wireless bodypack transmitter (middle sch 2 @ $515 x 10 sch) (high sch 4 @ $515 x 8 sch), Dual channel wireless combo system (middle sch 1 @ $549 x 10 sch) (FY22)</t>
  </si>
  <si>
    <t>Fine Arts Education - Show licensing/performance rights ($2,000 per middle sch x 10 sch) ($5,000 per high sch x 8 sch) (FY23)</t>
  </si>
  <si>
    <t>Fine Arts Educaton - Set construction materials (plywood, paint, tools, plastics, polystyrene, styrofoam, fabrics, brushes) $300 per middle sch x 10 sch) ($600 per high sch x 8 sch) (FY22)</t>
  </si>
  <si>
    <t>Fine Arts Educaton - Set construction materials (plywood, paint, tools, plastics, polystyrene, styrofoam, fabrics, brushes) $300 per middle sch x 10 sch) ($600 per high sch x 8 sch) (FY23)</t>
  </si>
  <si>
    <t>Fine Arts Education - Costumes/makeup ($500 per middle sch x 10 sch) ($1,000 per high sch x 8 sch) (FY23)</t>
  </si>
  <si>
    <t>Fine Arts Education - Program printing/marketing ($200 per middle sch x 10 sch) ($400 per high sch x 8 sch) (FY23)</t>
  </si>
  <si>
    <t>Fine Arts Education - Omnidirectional earset microphone for Shure wireless (middle sch 2 @ $230 ea x 10 sch) (high sch 4 @ $230 ea x 8 sch), Wireless bodypack transmitter (middle sch 2 @ $515 x 10 sch) (high sch 4 @ $515 x 8 sch), Dual channel wireless combo system (middle sch 1 @ $549 x 10 sch) (FY23)</t>
  </si>
  <si>
    <t>Fine Arts Education - Show licensing/performance rights ($2,000 per middle sch x 10 sch) ($5,000 per high sch x 8 sch) (FY24)</t>
  </si>
  <si>
    <t>Fine Arts Educaton - Set construction materials (plywood, paint, tools, plastics, polystyrene, styrofoam, fabrics, brushes) $300 per middle sch x 10 sch) ($600 per high sch x 8 sch) (FY24)</t>
  </si>
  <si>
    <t>Fine Arts Education - Costumes/makeup ($500 per middle sch x 10 sch) ($1,000 per high sch x 8 sch) (FY24)</t>
  </si>
  <si>
    <t>Fine Arts Education - Program printing/marketing ($200 per middle sch x 10 sch) ($400 per high sch x 8 sch) (FY24)</t>
  </si>
  <si>
    <t>Fine Arts Education - Omnidirectional earset microphone for Shure wireless (middle sch 2 @ $230 ea x 10 sch) (high sch 4 @ $230 ea x 8 sch), Wireless bodypack transmitter (middle sch 2 @ $515 x 10 sch) (high sch 4 @ $515 x 8 sch), Dual channel wireless combo system (middle sch 1 @ $549 x 10 sch) (FY24)</t>
  </si>
  <si>
    <t>Retirement 10.82% - Therapists  ext day</t>
  </si>
  <si>
    <t>SS/Medicare 7.65% - Therapists ext day</t>
  </si>
  <si>
    <t>Worker Compensation .40% - Therapists ext day</t>
  </si>
  <si>
    <t>Salaries - Therapists extended day 30 minutes FY24</t>
  </si>
  <si>
    <t>Extended School Year  - ESE students Exceptional Instruction Salaries Classroom Teachers (FY22)</t>
  </si>
  <si>
    <t>Extended School Year  - ESE students Exceptional Instruction Retirement 10.82% (classroom)</t>
  </si>
  <si>
    <t>Extended School Year  - ESE students Exceptional Instruction SS/Medicare 7.65% (classroom)</t>
  </si>
  <si>
    <t>Extended School Year  - ESE students Exceptional Instruction Retirement 10.82% (other staff)</t>
  </si>
  <si>
    <t>Extended School Year  - ESE students Exceptional Instruction SS/Medicare 7.65% (other staff)</t>
  </si>
  <si>
    <t>Extended School Year  - ESE students Exceptional Instruction Salaries Other Certified Staff (FY22)</t>
  </si>
  <si>
    <t>Extended School Year  - ESE students Exceptional Instruction Salaries Paraprofessionals (FY22)</t>
  </si>
  <si>
    <t>Extended School Year  - ESE students Exceptional Instruction Retirement 10.82% (Para's)</t>
  </si>
  <si>
    <t>Extended School Year  - ESE students Exceptional Instruction SS/Medicare 7.65% (Para's)</t>
  </si>
  <si>
    <t>Extended School Year  - ESE students Exceptional Instruction Substitutes (FY22)</t>
  </si>
  <si>
    <t>COVID Relief Worker Compensation .40% Basic Instruction</t>
  </si>
  <si>
    <t>COVID Relief Worker Compensation .40% (Ell) English Language Learn</t>
  </si>
  <si>
    <t>COVID Relief Worker Compensation .40% Exceptional Instruction</t>
  </si>
  <si>
    <t>COVID Relief Worker Compensation .40% Career Education</t>
  </si>
  <si>
    <t>COVID Relief Worker Compensation .40% Adult General</t>
  </si>
  <si>
    <t>COVID Relief Worker Compensation .40% Pre-Kindergarten</t>
  </si>
  <si>
    <t>COVID Relief Worker Compensation .40% Other Instruction</t>
  </si>
  <si>
    <t>COVID Relief Worker Compensation .40% Student Support Services</t>
  </si>
  <si>
    <t>COVID Relief Worker Compensation .40% Attendance And Social Work</t>
  </si>
  <si>
    <t>COVID Relief Worker Compensation .40% Guidance Services</t>
  </si>
  <si>
    <t>COVID Relief Worker Compensation .40% Health Services</t>
  </si>
  <si>
    <t>COVID Relief Worker Compensation .40% Psychological Services</t>
  </si>
  <si>
    <t>COVID Relief Worker Compensation .40% Parental Involvement</t>
  </si>
  <si>
    <t>COVID Relief Worker Compensation .40% Other Pupil Personnel Service</t>
  </si>
  <si>
    <t>COVID Relief Worker Compensation .40% Instructional Media Services</t>
  </si>
  <si>
    <t>COVID Relief Worker Compensation .40% Inst And Curriculum Devel Se</t>
  </si>
  <si>
    <t>COVID Relief Worker Compensation .40% Head Start Pam Adm Staff</t>
  </si>
  <si>
    <t>COVID Relief Worker Compensation .40% Esser Math Tsa</t>
  </si>
  <si>
    <t>COVID Relief Worker Compensation .40% Esser Ell Tsa</t>
  </si>
  <si>
    <t>COVID Relief Worker Compensation .40% Esser Lit Specialist</t>
  </si>
  <si>
    <t>COVID Relief Worker Compensation .40% Instructional Staff Trng Ser</t>
  </si>
  <si>
    <t>COVID Relief Worker Compensation .40% Esser New Teacher Induction</t>
  </si>
  <si>
    <t>COVID Relief Worker Compensation .40% Instruction Related Technolo</t>
  </si>
  <si>
    <t>COVID Relief Worker Compensation .40% Instruction Related Technology</t>
  </si>
  <si>
    <t>COVID Relief Worker Compensation .40% Board Of Education</t>
  </si>
  <si>
    <t>COVID Relief Worker Compensation .40% General Administration</t>
  </si>
  <si>
    <t>COVID Relief Worker Compensation .40% School Administration</t>
  </si>
  <si>
    <t>COVID Relief Worker Compensation .40% Facilities Acquis &amp; Construc</t>
  </si>
  <si>
    <t>COVID Relief Worker Compensation .40% Cap Outlay - Fac Acq &amp; Const</t>
  </si>
  <si>
    <t>COVID Relief Worker Compensation .40% Fiscal Services</t>
  </si>
  <si>
    <t>COVID Relief Worker Compensation .40% Food Services</t>
  </si>
  <si>
    <t>COVID Relief Worker Compensation .40% Planning And Research</t>
  </si>
  <si>
    <t>COVID Relief Worker Compensation .40% Information Services</t>
  </si>
  <si>
    <t>COVID Relief Worker Compensation .40% Staff Services</t>
  </si>
  <si>
    <t>COVID Relief Worker Compensation .40% Internal Services</t>
  </si>
  <si>
    <t>COVID Relief Worker Compensation .40% Other General Services</t>
  </si>
  <si>
    <t>COVID Relief Worker Compensation .40% Pupil Transportation Service</t>
  </si>
  <si>
    <t>COVID Relief Worker Compensation .40% Operation Of Plant</t>
  </si>
  <si>
    <t>COVID Relief Worker Compensation .40% Maintenance Of Plant</t>
  </si>
  <si>
    <t>COVID Relief Worker Compensation .40% Administrative Technology Se</t>
  </si>
  <si>
    <t>Pre-extension for Professional Development  Worker Compensation .40% Basic Instruction</t>
  </si>
  <si>
    <t>Pre-extension for Professional Development  Worker Compensation .40% (Ell) English Language Learn</t>
  </si>
  <si>
    <t>Pre-extension for Professional Development  Worker Compensation .40% Exceptional Instruction</t>
  </si>
  <si>
    <t>Pre-extension for Professional Development  Worker Compensation .40% Career Education</t>
  </si>
  <si>
    <t>Pre-extension for Professional Development  Worker Compensation .40% Adult General</t>
  </si>
  <si>
    <t>Pre-extension for Professional Development  Worker Compensation .40% Pre-Kindergarten</t>
  </si>
  <si>
    <t>Pre-extension for Professional Development  Worker Compensation .40% Other Instruction</t>
  </si>
  <si>
    <t>Pre-extension for Professional Development  Worker Compensation .40% Student Support Services</t>
  </si>
  <si>
    <t>Pre-extension for Professional Development  Worker Compensation .40% Attendance And Social Work</t>
  </si>
  <si>
    <t>Pre-extension for Professional Development  Worker Compensation .40% Guidance Services</t>
  </si>
  <si>
    <t>Pre-extension for Professional Development  Worker Compensation .40% Health Services</t>
  </si>
  <si>
    <t>Pre-extension for Professional Development  Worker Compensation .40% Psychological Services</t>
  </si>
  <si>
    <t>Pre-extension for Professional Development  Worker Compensation .40% Parental Involvement</t>
  </si>
  <si>
    <t>Pre-extension for Professional Development  Worker Compensation .40% Other Pupil Personnel Services</t>
  </si>
  <si>
    <t>Pre-extension for Professional Development  Worker Compensation .40% Other Pupil Personnel Services (FY23)</t>
  </si>
  <si>
    <t>Pre-extension for Professional Development  Worker Compensation .40% Instructional Media Services</t>
  </si>
  <si>
    <t>Pre-extension for Professional Development  Worker Compensation .40% Inst And Curriculum Devel Se</t>
  </si>
  <si>
    <t>Pre-extension for Professional Development  Worker Compensation .40% Head Start Pam Adm Staff</t>
  </si>
  <si>
    <t>Pre-extension for Professional Development  Worker Compensation .40% Esser Math Tsa</t>
  </si>
  <si>
    <t>Pre-extension for Professional Development  Worker Compensation .40% Esser Ell Tsa</t>
  </si>
  <si>
    <t>Pre-extension for Professional Development  Worker Compensation .40% Esser Lit Specialist</t>
  </si>
  <si>
    <t>Pre-extension for Professional Development  Worker Compensation .40% Instructional Staff Trng Ser</t>
  </si>
  <si>
    <t>Pre-extension for Professional Development  Worker Compensation .40% Esser New Teacher Induction</t>
  </si>
  <si>
    <t>Pre-extension for Professional Development  Worker Compensation .40% Instruction Related Technology</t>
  </si>
  <si>
    <t>Pre-extension for Professional Development  Worker Compensation .40% Board Of Education</t>
  </si>
  <si>
    <t>Pre-extension for Professional Development  Worker Compensation .40% General Administration</t>
  </si>
  <si>
    <t>Pre-extension for Professional Development  Worker Compensation .40% School Administration</t>
  </si>
  <si>
    <t>Pre-extension for Professional Development  Worker Compensation .40% Cap Outlay - Fac Acq &amp; Const</t>
  </si>
  <si>
    <t>Pre-extension for Professional Development  Worker Compensation .40% Fiscal Services</t>
  </si>
  <si>
    <t>Pre-extension for Professional Development  Worker Compensation .40% Food Services</t>
  </si>
  <si>
    <t>Pre-extension for Professional Development  Worker Compensation .40% Planning And Research</t>
  </si>
  <si>
    <t>Pre-extension for Professional Development  Worker Compensation .40% Information Services</t>
  </si>
  <si>
    <t>Pre-extension for Professional Development  Worker Compensation .40% Staff Services</t>
  </si>
  <si>
    <t>Pre-extension for Professional Development  Worker Compensation .40% Internal Services</t>
  </si>
  <si>
    <t>Pre-extension for Professional Development  Worker Compensation .40% Other General Services</t>
  </si>
  <si>
    <t>Pre-extension for Professional Development  Worker Compensation .40% Pupil Transportation Service</t>
  </si>
  <si>
    <t>Pre-extension for Professional Development  Worker Compensation .40% Operation Of Plant</t>
  </si>
  <si>
    <t>Pre-extension for Professional Development  Worker Compensation .40% Maintenance Of Plant</t>
  </si>
  <si>
    <t>Pre-extension for Professional Development  Worker Compensation .40% Administrative Technology Se</t>
  </si>
  <si>
    <t xml:space="preserve">Pre-extension for Professional Development  Worker Compensation .40% Other Pupil Personnel Services </t>
  </si>
  <si>
    <t>Extended School Year  - ESE students Exceptional Instruction Worker Compensation .40% (classroom)</t>
  </si>
  <si>
    <t>Extended School Year  - ESE students Exceptional Instruction Worker Compensation .40% (other staff)</t>
  </si>
  <si>
    <t>Extended School Year  - ESE students Exceptional Instruction Worker Compensation .40% (Para's)</t>
  </si>
  <si>
    <t>Extended School Year  - ESE students Exceptional Instruction Travel (FY22)</t>
  </si>
  <si>
    <t>Extended School Year  - ESE students Exceptional Instruction Materials and Supplies (FY22)</t>
  </si>
  <si>
    <t>Extended School Year  - ESE students Guidance Services Salaries Other Certified Staff (FY22)</t>
  </si>
  <si>
    <t>Extended School Year  - ESE students Guidance Services Retirement 10.82%</t>
  </si>
  <si>
    <t>Extended School Year  - ESE students Guidance Services SS/Medicare 7.65%</t>
  </si>
  <si>
    <t>Extended School Year  - ESE students Guidance Services Worker Compensation .40%</t>
  </si>
  <si>
    <t>Extended School Year  - ESE students Inst And Curriculum Devel Se Retirement 10.82%</t>
  </si>
  <si>
    <t>Extended School Year  - ESE students Inst And Curriculum Devel Se SS/Medicare 7.65%</t>
  </si>
  <si>
    <t>Extended School Year  - ESE students Inst And Curriculum Devel Se Worker Compensation .40%</t>
  </si>
  <si>
    <t>Extended School Year  - ESE students Inst And Curriculum Devel Se Salaries Other Certified Staff (FY22)</t>
  </si>
  <si>
    <t>High School Credit Recovery Basic Instruction Salaries Classroom Teachers (FY22)</t>
  </si>
  <si>
    <t>High School Credit Recovery Basic Instruction Retirement 10.82% (Classroom tchrs)</t>
  </si>
  <si>
    <t>High School Credit Recovery Basic Instruction SS/Medicare 7.65% (Classroom tchrs)</t>
  </si>
  <si>
    <t>High School Credit Recovery Basic Instruction Worker Compensation .40% (Classroom tchrs)</t>
  </si>
  <si>
    <t>High School Credit Recovery Basic Instruction Substitutes (FY22)</t>
  </si>
  <si>
    <t>High School Credit Recovery Basic Instruction Retirement 10.82% (Subs)</t>
  </si>
  <si>
    <t>High School Credit Recovery Basic Instruction SS/Medicare 7.65% (Subs)</t>
  </si>
  <si>
    <t>High School Credit Recovery Basic Instruction Worker Compensation .40% (Subs)</t>
  </si>
  <si>
    <t>High School Credit Recovery Basic Instruction Salaries Paraprofessionals (FY22)</t>
  </si>
  <si>
    <t>High School Credit Recovery Basic Instruction Retirement 10.82% (Para's)</t>
  </si>
  <si>
    <t>High School Credit Recovery Basic Instruction SS/Medicare 7.65% (Para;s)</t>
  </si>
  <si>
    <t>High School Credit Recovery Basic Instruction Worker Compensation .40% (Para's)</t>
  </si>
  <si>
    <t>Extended School Year  - ESE students Exceptional Instruction Medicare 1.45%</t>
  </si>
  <si>
    <t>Extended School Year  - ESE students Exceptional Instruction Substitutes  Worker Compensation.40%</t>
  </si>
  <si>
    <t>High School Credit Recovery (Ell) English Language Learn Retirement 10.82%</t>
  </si>
  <si>
    <t>High School Credit Recovery (Ell) English Language Learn SS/Medicare 7.65%</t>
  </si>
  <si>
    <t>High School Credit Recovery (Ell) English Language Learn Worker Compensation .40%</t>
  </si>
  <si>
    <t>High School Credit Recovery (Ell) English Language Learn Salaries Paraprofessionals (FY22)</t>
  </si>
  <si>
    <t>High School Credit Recovery Guidance Services Retirement 10.82%</t>
  </si>
  <si>
    <t>High School Credit Recovery Guidance Services SS/Medicare 7.65%</t>
  </si>
  <si>
    <t>High School Credit Recovery Guidance Services Worker Compensation .40%</t>
  </si>
  <si>
    <t>High School Credit Recovery Guidance Services Salaries Other Certified Staff (FY22)</t>
  </si>
  <si>
    <t>High School Credit Recovery School Administration Salaries Administration (FY22)</t>
  </si>
  <si>
    <t>High School Credit Recovery School Administration Retirement 10.82%</t>
  </si>
  <si>
    <t>High School Credit Recovery School Administration SS/Medicare 7.65%</t>
  </si>
  <si>
    <t>High School Credit Recovery School Administration Worker Compensation .40%</t>
  </si>
  <si>
    <t>High School Credit Recovery School Administration Retirement 10.82% (support)</t>
  </si>
  <si>
    <t>High School Credit Recovery School Administration SS/Medicare 7.65% (support)</t>
  </si>
  <si>
    <t>High School Credit Recovery School Administration Worker Compensation .40% (support)</t>
  </si>
  <si>
    <t>Middle School Credit Recovery Basic Instruction Salaries Classroom Teachers (FY22)</t>
  </si>
  <si>
    <t>Middle School Credit Recovery Basic Instruction Retirement 10.82%</t>
  </si>
  <si>
    <t>Middle School Credit Recovery Basic Instruction SS/Medicare 7.65%</t>
  </si>
  <si>
    <t>Middle School Credit Recovery Basic Instruction Worker Compensation .40%</t>
  </si>
  <si>
    <t>Middle School Credit Recovery Basic Instruction Substitutes (FY22)</t>
  </si>
  <si>
    <t>Middle School Credit Recovery Medicare 1.45% (subs)</t>
  </si>
  <si>
    <t>Middle School Credit Recovery Worker compensation .40% (subs)</t>
  </si>
  <si>
    <t>Middle School Credit Recovery (Ell) English Language Learn Retirement 10.82%</t>
  </si>
  <si>
    <t>Middle School Credit Recovery (Ell) English Language Learn SS/Medicare 7.65%</t>
  </si>
  <si>
    <t>Middle School Credit Recovery (Ell) English Language Learn Worker Compensation .40%</t>
  </si>
  <si>
    <t>Middle School Credit Recovery (Ell) English Language Learn Salaries Paraprofessionals (FY22)</t>
  </si>
  <si>
    <t>Middle School Credit Recovery Guidance Services Retirement 10.82%</t>
  </si>
  <si>
    <t>Middle School Credit Recovery Guidance Services SS/Medicare 7.65%</t>
  </si>
  <si>
    <t>Middle School Credit Recovery Guidance Services Worker Compensation .40%</t>
  </si>
  <si>
    <t>Middle School Credit Recovery School Administration Salaries Administration (FY22)</t>
  </si>
  <si>
    <t>Middle School Credit Recovery Guidance Services Salaries Other Certified Staff (FY22)</t>
  </si>
  <si>
    <t>Middle School Credit Recovery School Administration Retirement 10.82%</t>
  </si>
  <si>
    <t>Middle School Credit Recovery School Administration SS/Medicare 7.65%</t>
  </si>
  <si>
    <t>Middle School Credit Recovery School Administration Worker Compensation .40%</t>
  </si>
  <si>
    <t>Middle School Credit Recovery School Administration Salaries Support Staff (FY22)</t>
  </si>
  <si>
    <t>Middle School Credit Recovery School Administration Retirement 10.82% (support)</t>
  </si>
  <si>
    <t>Middle School Credit Recovery School Administration SS/Medicare 7.65% (support)</t>
  </si>
  <si>
    <t>Middle School Credit Recovery School Administration Worker Compensation .40% (support)</t>
  </si>
  <si>
    <t>Elementary Summer School Basic Instruction Salaries Classroom Teachers (FY22)</t>
  </si>
  <si>
    <t>Elementary Summer School Basic Instruction Retirement 10.82%</t>
  </si>
  <si>
    <t>Elementary Summer School Basic Instruction SS/Medicare 7.65%</t>
  </si>
  <si>
    <t>Elementary Summer School Basic Instruction Worker Compensation .40%</t>
  </si>
  <si>
    <t>Elementary Summer School Basic Instruction Substitutes (FY22)</t>
  </si>
  <si>
    <t>High Sch Credit Recovery subs Medicare 1.45%</t>
  </si>
  <si>
    <t>High sch Credit Recovery subs  Worker Compensation.40%</t>
  </si>
  <si>
    <t>Elem Summer School Basic Instruction subs Medicare 1.45%</t>
  </si>
  <si>
    <t>Elementary Summer School  Basic Instruction Subst (FY22)</t>
  </si>
  <si>
    <t>Elementary Summer School Basic Instruction Travel (FY22)</t>
  </si>
  <si>
    <t>Elementary Summer School Basic Instruction Other Professional Services (FY22)</t>
  </si>
  <si>
    <t>Elementary Summer School Basic Instruction Materials and Supplies (FY22)</t>
  </si>
  <si>
    <t>Elementary Summer School Basic Instruction Tech Related materials and supplies (FY22)</t>
  </si>
  <si>
    <t>Elementary Summer School (Ell) English Language Learn Retirement 10.82%</t>
  </si>
  <si>
    <t>Elementary Summer School (Ell) English Language Learn SS/Medicare 7.65%</t>
  </si>
  <si>
    <t>Elementary Summer School (Ell) English Language Learn Worker Compensation .40%</t>
  </si>
  <si>
    <t>Elementary Summer School (Ell) English Language Learn Salaries Paraprofessionals (FY22)</t>
  </si>
  <si>
    <t>Elementary Summer School Attendance And Social Work Retirement 10.82%</t>
  </si>
  <si>
    <t>Elementary Summer School Attendance And Social Work SS/Medicare 7.65%</t>
  </si>
  <si>
    <t>Elementary Summer School Attendance And Social Work Worker Compensation .40%</t>
  </si>
  <si>
    <t>Elementary Summer School Attendance And Social Work Salaries Other Certified Staff (FY22)</t>
  </si>
  <si>
    <t>Elementary Summer School Health Services Professional Services (FY22)</t>
  </si>
  <si>
    <t>Elementary Summer School Instructional Staff Trng Ser Salaries Other Certified Staff (FY22)</t>
  </si>
  <si>
    <t>Elementary Summer School Instructional Staff Trng Ser Retirement 10.82%</t>
  </si>
  <si>
    <t>Elementary Summer School Instructional Staff Trng Ser SS/Medicare 7.65%</t>
  </si>
  <si>
    <t>Elementary Summer School Instructional Staff Trng Ser Worker Compensation .40%</t>
  </si>
  <si>
    <t>Elementary Summer School School Administration Salaries Administration (FY22)</t>
  </si>
  <si>
    <t>Elementary Summer School School Administration Retirement 10.82%</t>
  </si>
  <si>
    <t>Elementary Summer School School Administration SS/Medicare 7.65%</t>
  </si>
  <si>
    <t>Elementary Summer School School Administration Worker Compensation .40%</t>
  </si>
  <si>
    <t>Elementary Summer School School Administration Salaries Support Staff (FY22)</t>
  </si>
  <si>
    <t>Elementary Summer School School Administration Retirement 10.82% (support)</t>
  </si>
  <si>
    <t>Elementary Summer School School Administration SS/Medicare 7.65% (support)</t>
  </si>
  <si>
    <t>Elementary Summer School School Administration Worker Compensation .40% (support)</t>
  </si>
  <si>
    <t>Elementary Summer School Pupil Transportation Service Salaries Support Staff (FY22)</t>
  </si>
  <si>
    <t>Elementary Summer School Pupil Transportation Service Retirement 10.82%</t>
  </si>
  <si>
    <t>Elementary Summer School Pupil Transportation Service SS/Medicare 7.65%</t>
  </si>
  <si>
    <t>Elementary Summer School Pupil Transportation Service Worker Compensation .40%</t>
  </si>
  <si>
    <t>Elementary Summer School Operation Of Plant Other Professional Services (FY22)</t>
  </si>
  <si>
    <t>Extended School Year  - ESE students Exceptional Instruction Salaries Classroom Teachers (FY23)</t>
  </si>
  <si>
    <t>Extended School Year  - ESE students Exceptional Instruction Salaries Other Certified Staff (FY23)</t>
  </si>
  <si>
    <t>Extended School Year  - ESE students Exceptional Instruction Salaries Paraprofessionals (FY23)</t>
  </si>
  <si>
    <t>Extended School Year  - ESE students Exceptional Instruction Substitutes (FY23)</t>
  </si>
  <si>
    <t>Extended School Year  - ESE students Exceptional Instruction Travel (FY23)</t>
  </si>
  <si>
    <t>Extended School Year  - ESE students Guidance Services Salaries Other Certified Staff (FY23)</t>
  </si>
  <si>
    <t>Extended School Year  - ESE students Inst And Curriculum Devel Se Salaries Other Certified Staff (FY23)</t>
  </si>
  <si>
    <t>Extended School Year  - ESE students Exceptional Instruction Materials and Supplies (FY23)</t>
  </si>
  <si>
    <t>High School Credit Recovery Basic Instruction Salaries Classroom Teachers (FY23)</t>
  </si>
  <si>
    <t>High School Credit Recovery Basic Instruction Substitutes (FY23)</t>
  </si>
  <si>
    <t>High School Credit Recovery Basic Instruction Salaries Paraprofessionals (FY23)</t>
  </si>
  <si>
    <t>High School Credit Recovery (Ell) English Language Learn Salaries Paraprofessionals (FY23)</t>
  </si>
  <si>
    <t>High School Credit Recovery Guidance Services Salaries Other Certified Staff (FY23)</t>
  </si>
  <si>
    <t>High School Credit Recovery School Administration Salaries Administration (FY23)</t>
  </si>
  <si>
    <t>High School Credit Recovery School Administration Salaries Support Staff (FY23)</t>
  </si>
  <si>
    <t>High School Credit Recovery School Administration Salaries Support Staff (FY22)</t>
  </si>
  <si>
    <t>High School Credit Recovery Instructional Staff Trng Ser Retirement 10.82%</t>
  </si>
  <si>
    <t>High School Credit Recovery Instructional Staff Trng Ser SS/Medicare 7.65%</t>
  </si>
  <si>
    <t>High School Credit Recovery Instructional Staff Trng Ser Worker Compensation .40%</t>
  </si>
  <si>
    <t>High School Credit Recovery Instructional Staff Trng Ser Salaries Other Certified Staff (FY23)</t>
  </si>
  <si>
    <t>High School Credit Recovery Instructional Staff Trng Ser Substitutes (FY23)</t>
  </si>
  <si>
    <t>High School Credit Recovery Staff training substitutes Medicare 1.45%</t>
  </si>
  <si>
    <t>High School Credit Recovery Staff Training substitutes Worker Compensation .40%</t>
  </si>
  <si>
    <t>Middle School Credit Recovery Basic Instruction Salaries Classroom Teachers (FY23)</t>
  </si>
  <si>
    <t>Middle School Credit Recovery Basic Instruction Substitutes (FY23)</t>
  </si>
  <si>
    <t>Middle School Credit Recovery (Ell) English Language Learn Salaries Paraprofessionals (FY23)</t>
  </si>
  <si>
    <t>Middle School Credit Recovery Guidance Services Salaries Other Certified Staff (FY23)</t>
  </si>
  <si>
    <t>Middle School Credit Recovery School Administration Salaries Administration (FY23)</t>
  </si>
  <si>
    <t>Middle School Credit Recovery School Administration Salaries Support Staff (FY23)</t>
  </si>
  <si>
    <t>Elementary Summer School Basic Instruction Salaries Classroom Teachers (FY23)</t>
  </si>
  <si>
    <t>Elementary Summer School  Basic Instruction Subst (FY23)</t>
  </si>
  <si>
    <t>Elementary Summer School Basic Instruction Substitutes (FY23)</t>
  </si>
  <si>
    <t>Elementary Summer School Basic Instruction Travel (FY23)</t>
  </si>
  <si>
    <t>Elementary Summer School Basic Instruction Other Professional Services (FY23)</t>
  </si>
  <si>
    <t>Elementary Summer School Basic Instruction Materials and Supplies (FY23)</t>
  </si>
  <si>
    <t>Elementary Summer School Basic Instruction Tech Related materials and supplies (FY23)</t>
  </si>
  <si>
    <t>Elementary Summer School (Ell) English Language Learn Salaries Paraprofessionals (FY23)</t>
  </si>
  <si>
    <t>Elementary Summer School Attendance And Social Work Salaries Other Certified Staff (FY23)</t>
  </si>
  <si>
    <t>Elementary Summer School Health Services Professional Services (FY23)</t>
  </si>
  <si>
    <t>Elementary Summer School Instructional Staff Trng Ser Salaries Other Certified Staff (FY23)</t>
  </si>
  <si>
    <t>Elementary Summer School School Administration Salaries Administration (FY23)</t>
  </si>
  <si>
    <t>Elementary Summer School School Administration Salaries Support Staff (FY23)</t>
  </si>
  <si>
    <t>Elementary Summer School Pupil Transportation Service Salaries Support Staff (FY23)</t>
  </si>
  <si>
    <t>Elementary Summer School Operation Of Plant Other Professional Services (FY23)</t>
  </si>
  <si>
    <t>Extended School Year  - ESE students Exceptional Instruction Salaries Classroom Teachers (FY24)</t>
  </si>
  <si>
    <t>Extended School Year  - ESE students Exceptional Instruction Salaries Other Certified Staff (FY24)</t>
  </si>
  <si>
    <t>Extended School Year  - ESE students Exceptional Instruction Salaries Paraprofessionals (FY24)</t>
  </si>
  <si>
    <t>Extended School Year  - ESE students Exceptional Instruction Substitutes (FY24)</t>
  </si>
  <si>
    <t>Extended School Year  - ESE students Guidance Services Salaries Other Certified Staff (FY24)</t>
  </si>
  <si>
    <t>Extended School Year  - ESE students Inst And Curriculum Devel Se Salaries Other Certified Staff (FY24)</t>
  </si>
  <si>
    <t>High School Credit Recovery Basic Instruction Salaries Classroom Teachers (FY24)</t>
  </si>
  <si>
    <t>High School Credit Recovery Basic Instruction Substitutes (FY24)</t>
  </si>
  <si>
    <t>High School Credit Recovery Basic Instruction Salaries Paraprofessionals (FY24)</t>
  </si>
  <si>
    <t>High School Credit Recovery Basic Instruction SS/Medicare 7.65% (Para's)</t>
  </si>
  <si>
    <t>High School Credit Recovery (Ell) English Language Learn Salaries Paraprofessionals (FY24)</t>
  </si>
  <si>
    <t>High School Credit Recovery Guidance Services Salaries Other Certified Staff (FY24)</t>
  </si>
  <si>
    <t>High School Credit Recovery Instructional Staff Trng Ser Salaries Other Certified Staff (FY24)</t>
  </si>
  <si>
    <t>High School Credit Recovery Instructional Staff Trng Ser Substitutes (FY24)</t>
  </si>
  <si>
    <t>High School Credit Recovery School Administration Salaries Administration (FY24)</t>
  </si>
  <si>
    <t>High School Credit Recovery School Administration Salaries Support Staff (FY24)</t>
  </si>
  <si>
    <t>Middle School Credit Recovery Basic Instruction Salaries Classroom Teachers (FY24)</t>
  </si>
  <si>
    <t>Middle School Credit Recovery Basic Instruction Substitutes (FY24)</t>
  </si>
  <si>
    <t>Middle School Credit Recovery (Ell) English Language Learn Salaries Paraprofessionals (FY24)</t>
  </si>
  <si>
    <t>Middle School Credit Recovery Guidance Services Salaries Other Certified Staff (FY24)</t>
  </si>
  <si>
    <t>Middle School Credit Recovery School Administration Salaries Administration (FY24)</t>
  </si>
  <si>
    <t>Middle School Credit Recovery School Administration Salaries Support Staff (FY24)</t>
  </si>
  <si>
    <t>Elementary Summer School Basic Instruction Salaries Classroom Teachers (FY24)</t>
  </si>
  <si>
    <t>Elementary Summer School  Basic Instruction Subst (FY24)</t>
  </si>
  <si>
    <t>Elementary Summer School Basic Instruction Substitutes (FY24)</t>
  </si>
  <si>
    <t>Elementary Summer School Basic Instruction Travel (FY24)</t>
  </si>
  <si>
    <t>Elementary Summer School Basic Instruction Other Professional Services (FY24)</t>
  </si>
  <si>
    <t>Elementary Summer School Basic Instruction Materials and Supplies (FY24)</t>
  </si>
  <si>
    <t>Elementary Summer School Basic Instruction Tech Related materials and supplies (FY24)</t>
  </si>
  <si>
    <t>Elementary Summer School (Ell) English Language Learn Salaries Paraprofessionals (FY24)</t>
  </si>
  <si>
    <t>Elementary Summer School Attendance And Social Work Salaries Other Certified Staff (FY24)</t>
  </si>
  <si>
    <t>Elementary Summer School Health Services Professional Services (FY24)</t>
  </si>
  <si>
    <t>Elementary Summer School Instructional Staff Trng Ser Salaries Other Certified Staff (FY24)</t>
  </si>
  <si>
    <t>Elementary Summer School School Administration Salaries Administration (FY24)</t>
  </si>
  <si>
    <t>Elementary Summer School School Administration Salaries Support Staff (FY24)</t>
  </si>
  <si>
    <t>Elementary Summer School Pupil Transportation Service Salaries Support Staff (FY24)</t>
  </si>
  <si>
    <t>Elementary Summer School Operation Of Plant Other Professional Services (FY24)</t>
  </si>
  <si>
    <t>Elementary Summer School Basic Instruction Web-based license fee (FY22)</t>
  </si>
  <si>
    <t>Elementary Summer School Basic Instruction Web-based license fee (FY23)</t>
  </si>
  <si>
    <t>Elementary Summer School Basic Instruction Web-based license fee (FY24)</t>
  </si>
  <si>
    <t>Charter Schools</t>
  </si>
  <si>
    <t>Studio lighting consultant (FY23)</t>
  </si>
  <si>
    <t>Studio design/review set design (FY23)</t>
  </si>
  <si>
    <t>Video production studio furniture (desk, chairs, tables) (FY23)</t>
  </si>
  <si>
    <t>Studio/interview set -  stand alone walls, lighting, platform, valances, shipping (FY23)</t>
  </si>
  <si>
    <t>Studio/interview set - wall skin dimensional wave, straight valance, graphics, lighting box, cables, controller, shipping (FY23)</t>
  </si>
  <si>
    <t>Studio lights and lighting board (FY23)</t>
  </si>
  <si>
    <t>Studio monitor stand (FY23)</t>
  </si>
  <si>
    <t>Studio TV (FY23)</t>
  </si>
  <si>
    <t>Materials/supplies to support homeless students/familes (notebooks, backpacks, pens, pencils, journals, solar chargers, hand held calculators) (FY24)</t>
  </si>
  <si>
    <t>Printing outreach for homeless program  (FY22)</t>
  </si>
  <si>
    <t>Printing outreach for homeless program  (FY23)</t>
  </si>
  <si>
    <t>Printing outreach for homeless program  (FY24)</t>
  </si>
  <si>
    <t>Materials/supplies for parent involvement program (FY23)</t>
  </si>
  <si>
    <t>Fine Arts Education - Show licensing/performance rights (10 middle sch, 8 high sch) (FY22)</t>
  </si>
  <si>
    <t>Fine Arts Education - Show licensing/performance rights (10 middle sch, 8 high sch) (FY24)</t>
  </si>
  <si>
    <t>Fine Arts Education - Show licensing/performance rights (10 middle sch, 8 high sch) (FY23)</t>
  </si>
  <si>
    <t>Web-based license fees - ALEKS online learning program (grades 3-5) (FY22)</t>
  </si>
  <si>
    <t>Web-based license fees - ALEKS online learning program (grades 3-5) (FY23)</t>
  </si>
  <si>
    <t>Web-based license fees - Canvas (FY23)</t>
  </si>
  <si>
    <t>Learning Forward Consultant (FY22)</t>
  </si>
  <si>
    <t>Learning Forward Consultant (FY23)</t>
  </si>
  <si>
    <t>Learning Forward Consultant (FY24)</t>
  </si>
  <si>
    <t>Intervention Materials (LLI) (FY22)</t>
  </si>
  <si>
    <t>LLI Consultant contract for professional development (FY24)</t>
  </si>
  <si>
    <t>Education Elements Contract for Professional Development (FY23)</t>
  </si>
  <si>
    <t>Education Elements Contract for Professional Development (FY24)</t>
  </si>
  <si>
    <t>Printing Costs - Teaching &amp; Learning (FY23)</t>
  </si>
  <si>
    <t>Printing Costs - Teaching &amp; Learning (FY24)</t>
  </si>
  <si>
    <t>LLI Digital Bundle K-5 (FY22)</t>
  </si>
  <si>
    <t>LLI Digital Bundle K-5 (FY23)</t>
  </si>
  <si>
    <t>LLI Digital Bundle K-5 (FY24)</t>
  </si>
  <si>
    <t>Web-based license fees - Define Learning (FY24)</t>
  </si>
  <si>
    <r>
      <t>Salaries - Content Developers/Curriculum Writers (4 staff)</t>
    </r>
    <r>
      <rPr>
        <sz val="10"/>
        <color rgb="FF0070C0"/>
        <rFont val="Arial"/>
        <family val="2"/>
      </rPr>
      <t xml:space="preserve"> </t>
    </r>
    <r>
      <rPr>
        <sz val="10"/>
        <rFont val="Arial"/>
        <family val="2"/>
      </rPr>
      <t>(FY24)</t>
    </r>
  </si>
  <si>
    <t>Web-baseds license fees - 'Intensive Reading Materials (FY24)</t>
  </si>
  <si>
    <t>Web-based license fees - 'Intensive Reading Materials (FY23)</t>
  </si>
  <si>
    <t>Web-based license fees -'Intensive Reading Materials (FY22)</t>
  </si>
  <si>
    <t>Web-based license fees - Turn It In (FY22)</t>
  </si>
  <si>
    <t>Web-based license fees - Turn It In (FY23)</t>
  </si>
  <si>
    <t>Web-based license fees - Prepworks/Gateway (FY22)</t>
  </si>
  <si>
    <t>Web-based license fees - Prepworks/Gateway (FY23)</t>
  </si>
  <si>
    <t>Web-based license fees - Prepworks/Gateway (FY24)</t>
  </si>
  <si>
    <t>Web-based license fees - Turn It In (FY24)</t>
  </si>
  <si>
    <t>Web-based license fees - Typing Club - P&amp;L (FY22)</t>
  </si>
  <si>
    <t>Web-based license fees - Typing Club - P&amp;L (FY23)</t>
  </si>
  <si>
    <t>Web-based license fees - Typing Club - P&amp;L (FY24)</t>
  </si>
  <si>
    <t>Web-based license fees - Community Service - Transeo (FY22)</t>
  </si>
  <si>
    <t>Web-based license fees - Community Service - Transeo (FY23)</t>
  </si>
  <si>
    <t>Web-based license fees - Community Service - Transeo (FY24)</t>
  </si>
  <si>
    <t>Web-based license fees - USA Science Prep (FY22)</t>
  </si>
  <si>
    <t>Web-based license fees - USA Science Prep (FY23)</t>
  </si>
  <si>
    <t>Web-based license fees - USA Science Prep (FY24)</t>
  </si>
  <si>
    <t>Web-based license fees - USA Elementary Prep (FY22)</t>
  </si>
  <si>
    <t>Web-based license fees - USA Elementary Prep (FY23)</t>
  </si>
  <si>
    <t>Web-based license fees - USA Elementary Prep (FY24)</t>
  </si>
  <si>
    <t>Web-based license fees - Hotspots/Aircards (FY24)</t>
  </si>
  <si>
    <t>Web-based license fees - 'Prolexic Security (FY24)</t>
  </si>
  <si>
    <t>Online Learning - computer monitoring (FY22)</t>
  </si>
  <si>
    <t>Online Learning - computer monitoring (FY23)</t>
  </si>
  <si>
    <t>Online Learning - computer monitoring (FY24)</t>
  </si>
  <si>
    <t>CHARTER SCHOOLS</t>
  </si>
  <si>
    <t>I Ready Online Diagnostoc and Instruction 22/23- Program to progress/ monitor students to close the learning gap</t>
  </si>
  <si>
    <t>Reflex Math Online 22/23- Program to monitor student math fact fluency, a weakness for our ELL and ESE subgroups</t>
  </si>
  <si>
    <t>ELL Tutor/paraprofessional - Used to reach additional ELL students and in smaller groups</t>
  </si>
  <si>
    <t>Know Atom- Individual student STEM kits 22/23- These kits are indiviually packaged and allows for materials to be replaced annually</t>
  </si>
  <si>
    <t>Know Atom- Individual student STEM kits 23/24-These kits are indiviually packaged and allows for materials to be replaced annually</t>
  </si>
  <si>
    <t>FTE Shortfall for 2021/2022 - 29 students at $7,350 per FTE- Providing this shortfall gap allows us to ensure the continuity of academic services, provide enough staffing for our students, and ensure students have access to academic coaches, tutors, and other school based programming</t>
  </si>
  <si>
    <t>Salaries - Instructional Assistant I (2 @ $22,770 ea), Instructional Assist II (2 @ $22,770 ea), Instructional Assist III (2 @ $22,700 ea), Instructional Assist IV (2 @ $22,700 ea)</t>
  </si>
  <si>
    <t>Web-based license fees - iReady (2 @ $14,036), IXL Learning (2 @ $17,108)</t>
  </si>
  <si>
    <t>Extended school day ($6,750 x 25 teachers)</t>
  </si>
  <si>
    <t>Tablets  - 10 pack (25 x $5,279.50), Tablet charging carts (16 @ $961.39 ea)</t>
  </si>
  <si>
    <t xml:space="preserve">SWD/ESE Instructor 2021-2022 (created position to address learning loss </t>
  </si>
  <si>
    <t>SWD/ESE Instructor 2022-2023 (continue address learning loss)</t>
  </si>
  <si>
    <t>Chromebooks for Classroom and Student Use  (180 @ $357.39 ea), Google Chrome Software (classroom &amp; student use) (180 @ $35.04 ea), Lenovo service/support for Chromebooks (180 @ $41.50 ea), Charging Carts (7 @ $671.26 ea)</t>
  </si>
  <si>
    <t xml:space="preserve">Go Guardian Suite Starter to filter and monitor students' devices while they're on campus. </t>
  </si>
  <si>
    <t>IXL Learning Site Math License for grade-levels K-8th grade for the 2024-2025 school year.</t>
  </si>
  <si>
    <t>Aleks online Math Program for grades 3rd-8th for 2023-2024 and 2024-2025 school years.</t>
  </si>
  <si>
    <t xml:space="preserve">iReady to address learning loss through the implementation of evidence-based interventions </t>
  </si>
  <si>
    <t xml:space="preserve">iReady Learning Teacher Toolbox Access Math &amp; Reading </t>
  </si>
  <si>
    <t xml:space="preserve">iStation school license for Span Reading &amp; Span Math K-8 SY Sept 2022, 2023, 2024 </t>
  </si>
  <si>
    <t>NWEA/MAPs SY 2021-22, Sept 2022, 2023, 2024 to address learning loss through the implementation of evidence-based interventions</t>
  </si>
  <si>
    <t>Read 180/System 44 (80 license @ $99 each) SY Sept 2022, 2023, 2024 would address learning loss among students</t>
  </si>
  <si>
    <t>Fast ForWord (50 license @ 176 each) SY Sept 2022, 2023, 2024 would address learning loss among students</t>
  </si>
  <si>
    <t>ELA Curiculumim to address learning loss among students</t>
  </si>
  <si>
    <t>Math Curiculumim to address learning loss among students</t>
  </si>
  <si>
    <t>Hire 2 additional  ELL certified Teachers (over a three year period)</t>
  </si>
  <si>
    <t>Hire 1 additional  ELL certified Teachers (over a three year period)</t>
  </si>
  <si>
    <t>Staff bonus 2020-2021 SY (all staff)</t>
  </si>
  <si>
    <t>Staff bonus 2021-2022 SY (all staff)</t>
  </si>
  <si>
    <t>Leader in Me program schoolwide annual contract</t>
  </si>
  <si>
    <t>Teacher salary for addressing learning loss - summer school (8 @ $3,000)</t>
  </si>
  <si>
    <t>Purchase STEAM curriculum</t>
  </si>
  <si>
    <t>Classroom furniture (desks, tables, chairs) (16 @ $6,200)</t>
  </si>
  <si>
    <t>Mobile standing teacher desk (18 @ $200)</t>
  </si>
  <si>
    <t>Laptops (teachers) (30 @ $800 ea)</t>
  </si>
  <si>
    <t>Flat screens for classrooms (22 @ $700 ea)</t>
  </si>
  <si>
    <t>Chromebooks (150 @ $200 ea)</t>
  </si>
  <si>
    <t>Whiteboard tables (16 @ $300 ea)</t>
  </si>
  <si>
    <t>Supplemental compensation based on criteria and student academic recovery outcomes. Each FTE Certified staff member will be given a supplemental stipend amount of $5,429.48 over the next two years.  (32 staff)</t>
  </si>
  <si>
    <t>Instructional supplies for online and in-person  (Teacher Learning loss workbooks, Students take-home packets)</t>
  </si>
  <si>
    <t>Salaries or stipends for personnel who are supporting learning loss efforts such as tutors, curriculum resource teachers, and additional instructors.</t>
  </si>
  <si>
    <t>Curriculum license fees/software to provide online and in-person curriculum/assignments to students as well as collect data to support teacher curriculum. (I-Ready, Lexia, LanSchool, Nearpod, Rosetta Stone, Penda Science)</t>
  </si>
  <si>
    <t>Speech Services- 20/21- Higher costs due to added groups for distancing/ (Contracted services)</t>
  </si>
  <si>
    <t>Speech Services- 21/22- Higher costs due to added groups for distancing (Contracted services)</t>
  </si>
  <si>
    <t xml:space="preserve">Salaries - ESE teacher I (1 @ $50,161), ESE teacher II (2 @ $35,818 ea), ESE teacher III (2 @ $50,600 ea) </t>
  </si>
  <si>
    <t>Hire 2 additional ESE certified Teachers (over a three year period)</t>
  </si>
  <si>
    <t>Hire 1 additional ESE certified Teacher (over a three year period)</t>
  </si>
  <si>
    <t>Salaries - After school tutor I (2 @ $3,000 ea), After school tutor II (2 @ $3,000), After school tutor III (2 @ $3,000 ea)</t>
  </si>
  <si>
    <t xml:space="preserve">Summer 2022 Academic Program- Funds will support staffing and materials </t>
  </si>
  <si>
    <t>Stipends and/or salaries to staff teachers for Summer Learning Camps that address learning loss from the previous school year.</t>
  </si>
  <si>
    <t>Instructional supplies for Summer Camps. (Teacher Learning loss workbooks, Students take-home packets)</t>
  </si>
  <si>
    <t>Summer Insitute for Advanced Learners 2 weeks SY 2022, 2023, 2024 would address learning loss among students</t>
  </si>
  <si>
    <t>Guidance Counselor- Needed to ensure students social and emotional needs are met</t>
  </si>
  <si>
    <t xml:space="preserve">Salaries - Guidance Counselor (2 @ 42,000 ea) </t>
  </si>
  <si>
    <t>Guidance Counselor 2021-2022 (learning loss/SEL)</t>
  </si>
  <si>
    <t>Guidance Counselor 2022-2023 (learning loss/SEL)</t>
  </si>
  <si>
    <t>Hire an additional Guidance Counselor for Upper School (over a three year period)</t>
  </si>
  <si>
    <t>Guidance Counselor 2022-2023 SY</t>
  </si>
  <si>
    <t>Guidance Counselor and Behavior Technician to support student's mental health during COVID.</t>
  </si>
  <si>
    <t>Speech Language, Occupation and Physiclal Therapy Services</t>
  </si>
  <si>
    <t>Contracted Mental Health Counselor (SEL)</t>
  </si>
  <si>
    <t xml:space="preserve"> Sanitization product purchases of Hand Sanitizer and Wipes (per year)</t>
  </si>
  <si>
    <t>School nurse (contracting a part time nurse)</t>
  </si>
  <si>
    <t>Clinic beds (3 @ $405 ea)</t>
  </si>
  <si>
    <t>To support social, emotional learning and mental health, the school will utilize a high-quality, evidence-based curriculum would include AIA and PBIS supported software.</t>
  </si>
  <si>
    <t>Contracted services such as Progressus that will support social, emotional, and behavioral health during COVID.</t>
  </si>
  <si>
    <t>Covid Health and Safety Mitigation - Purchasing of PPE and Sanitation items for the Sept. 2022,  Sept. 2023, Sept. 2024, school year. Masks, themometers, dissinfectant wipes, hand sanitizers, disinfectant spray, gloves, automatic hand saniters, refills for automatic hand sanitizers, elextrostatic hand held sprayer and refill for electorstatic hand held sprayer. (3 yrs @ $18,700 ea)</t>
  </si>
  <si>
    <t>School pyschologist (part time for SEL)</t>
  </si>
  <si>
    <t>Commercial Televsion Displays &amp; Installation (parent/student at-risk meetings, contact tracing (2 @ $1,869.99 ea)</t>
  </si>
  <si>
    <t>Updates for media center (technology, desks, tables)</t>
  </si>
  <si>
    <t>Salaries - Literacy Coach (2 @ $56,500 ea), Math Coach (2 @ $56,500 ea)</t>
  </si>
  <si>
    <t>Cambridge AICE Professional Development Trainings 2021-2022 (virtual sessions, online sessions, onsite sessions)</t>
  </si>
  <si>
    <t>Instructional Coach 2022-2023 SY</t>
  </si>
  <si>
    <t>Sub pay for professional development (30 @ $105 ea)</t>
  </si>
  <si>
    <t>Professional development consultant for multiple teachers for summer school session</t>
  </si>
  <si>
    <t>Professional development consultant for new standards (4 days @ $3,000 ea)</t>
  </si>
  <si>
    <t>Avg. of 4 staff enrolled in a certification program each semester @ $2,000/semester for 6 semesters (2022-2024)</t>
  </si>
  <si>
    <t>Avg of 5 staff each year attaining additional certifications in SPED, EL, gifted, etc) @ $200/course</t>
  </si>
  <si>
    <t>Building new leaders to ensure continuity and maintain workforce. $10,000/yr. for outside programs/leadership certifications</t>
  </si>
  <si>
    <t>School-wide trainings avg. $3,000/yr. for 3 school years</t>
  </si>
  <si>
    <t>Professional Development - BeGLAD (4 day training) SY 2022-23 &amp; 2023-24 to support in addressing learning loss among students</t>
  </si>
  <si>
    <t>Salaries - Upper school dean (2 @ $66,300 ea), Dean of Students (2 @ $65,500 ea)</t>
  </si>
  <si>
    <t>Salaries - Dean of Curriculum &amp; Instruction (2 @ $60,000 ea)</t>
  </si>
  <si>
    <t>Remodel the second floor of the HS Campus to add at least 4 more classrooms;  modifications are necessary as we will be expanding the campus to serve grades 7th - 12th.</t>
  </si>
  <si>
    <t>Additional bus- space out students and increase routes for students</t>
  </si>
  <si>
    <t>Summer 2022 Academic Program- Funds will support transportation costs</t>
  </si>
  <si>
    <t>Student transportation - Aditional bus for extended day or summer school for students at risk</t>
  </si>
  <si>
    <t>To provide transportation for students attending Summer Learning Camps.</t>
  </si>
  <si>
    <t>AC replacements- August 2020- Necessary to ensure adequate air flow and filtration</t>
  </si>
  <si>
    <t>Main door replacement (2)- Needed to ensure air is clean and the learning space is ventilated correctly</t>
  </si>
  <si>
    <t>Removal of carpet, replace with tile- This will improve the cleaning practices and reduce dust.</t>
  </si>
  <si>
    <t>Additional nighttime deep cleaning service March 2020-December 2022- Provided to ensure deep cleaning is possible each evening and weekends as needed</t>
  </si>
  <si>
    <t xml:space="preserve">Turf Field to allow for socially distanced PE/Recess - fenced, shaded to allow additional recess </t>
  </si>
  <si>
    <t xml:space="preserve">Basketball court to allow for socially distanced PE/Recess - rubberized court </t>
  </si>
  <si>
    <t xml:space="preserve">Facility sanitation </t>
  </si>
  <si>
    <t xml:space="preserve">Outdoor Equipment- picnic tables and umbrellas to be used for outdoor learning opportunitiesand allow for social distancing.Shaded swing set will provide enhanced social and emotional support to students with disabilities, and increase these students’ access to fresh, outside air, physical activity, and socially distanced time with peers and support staff. </t>
  </si>
  <si>
    <t xml:space="preserve">HVAC Testing and Maintenance - annual HVAC testing and maintenance to improve air quality and filtration/purification in all school facilities.
</t>
  </si>
  <si>
    <t>Air conditioner replacements</t>
  </si>
  <si>
    <t>HVAC filtration system</t>
  </si>
  <si>
    <t>SkyJack Scissor Lift 3226 (campus inspections and filter replacement) ($16,750)</t>
  </si>
  <si>
    <t>ConciergePad (a no contact visitor tracking/check-in system/safety and security)</t>
  </si>
  <si>
    <t>Water Sentry Plus Filters for Touchless Water Fountains (10 pack of replacements)</t>
  </si>
  <si>
    <t>Social Distancing Classroom Furniture to support social distance, repairs and improvements to enable operation of schools to reduce risk of virus transmission and exposure to environmental health hazards, and to support student health needs.</t>
  </si>
  <si>
    <t>Memorial/SEL garden, walking/jogging path (equipment &amp; sensory garden)</t>
  </si>
  <si>
    <t>Cleaning contract for entire facility (4 @ $5,000)</t>
  </si>
  <si>
    <t xml:space="preserve">Dell 27 Inch Monitor (2 @ $294.04 ea) (operations support), Dell wireless keyboard &amp; mouse  ($86.05) (operations support), Tripp Lite  adapter video/adapter cables for monitors ($16.01), Dell docking station ($236.84) (operations support) </t>
  </si>
  <si>
    <t>Commericial Grade Slim Jim Vented Trash Cans  (2 pack) (4 @ $69.94 ea), Strongway pallet jact (accept large deliveries outside/mimit visitors on campus) $499.99), Thermostat guards for all public temperature control device ($351.78)</t>
  </si>
  <si>
    <t>Web-based license fees - Science 3D grades 6-8 (FY22)</t>
  </si>
  <si>
    <t>Web-based license fees - Science 3D grades 6-8 (FY23)</t>
  </si>
  <si>
    <t>Web-based license fees - Science 3D grades 6-8 (FY24)</t>
  </si>
  <si>
    <t>COVID Relief Payment - Paraprofessionals Other Pupil Personnel Service (FY22)</t>
  </si>
  <si>
    <t>COVID Student Find Contract (FY22)</t>
  </si>
  <si>
    <t>COVID Student Find Contract (FY23)</t>
  </si>
  <si>
    <t>COVID Student Find Contract (FY24)</t>
  </si>
  <si>
    <t>HMH Math textbooks and adoption materials (FY23)</t>
  </si>
  <si>
    <t>ELA Textbook Adoption Shortfall (FY22)</t>
  </si>
  <si>
    <t>Printing of benchmark tests (FY22)</t>
  </si>
  <si>
    <t>Printing of benchmark tests (FY23)</t>
  </si>
  <si>
    <t>Printing of benchmark tests (FY24)</t>
  </si>
  <si>
    <t>Printing Costs for supplemental intervention materials - Teaching &amp; Learning (FY22)</t>
  </si>
  <si>
    <t xml:space="preserve"> iReady LAFS grades 3-5 (FY22)</t>
  </si>
  <si>
    <t>LLI Consultant contract for professional development (FY22)- 2 days</t>
  </si>
  <si>
    <t>LLI Consultant contract for professional development (FY23) 2 days</t>
  </si>
  <si>
    <t>Education Elements Contract for Professional Development (FY22) 2 days</t>
  </si>
  <si>
    <t>Principal Leadership Institute (registration, Travel and per diem) (FY22)</t>
  </si>
  <si>
    <t>Principal Leadership Institute (registration, Travel and per diem) (FY23)</t>
  </si>
  <si>
    <t>Principal Leadership Institute (registration, Travel and per diem) (FY24)</t>
  </si>
  <si>
    <t>2A</t>
  </si>
  <si>
    <t>10D</t>
  </si>
  <si>
    <t>2K</t>
  </si>
  <si>
    <t>2M</t>
  </si>
  <si>
    <t>2J</t>
  </si>
  <si>
    <t>10B</t>
  </si>
  <si>
    <t>10F</t>
  </si>
  <si>
    <t>10A</t>
  </si>
  <si>
    <t>10I</t>
  </si>
  <si>
    <t>10J</t>
  </si>
  <si>
    <t>10K</t>
  </si>
  <si>
    <t>10L</t>
  </si>
  <si>
    <t>2N</t>
  </si>
  <si>
    <t>2E</t>
  </si>
  <si>
    <t>2S</t>
  </si>
  <si>
    <t>2I</t>
  </si>
  <si>
    <t>2L</t>
  </si>
  <si>
    <t>2R</t>
  </si>
  <si>
    <t>8E</t>
  </si>
  <si>
    <t>6D</t>
  </si>
  <si>
    <t>2B</t>
  </si>
  <si>
    <t>2F</t>
  </si>
  <si>
    <t>8F/G</t>
  </si>
  <si>
    <t>3A</t>
  </si>
  <si>
    <t>10E</t>
  </si>
  <si>
    <t>10C</t>
  </si>
  <si>
    <t>Web-based license fees - iReady Reading/Math Learning  (FY24)</t>
  </si>
  <si>
    <t>10G/H</t>
  </si>
  <si>
    <t>adjusted 12/1</t>
  </si>
  <si>
    <t>what is this for Pedagogy?</t>
  </si>
  <si>
    <t>Salaries - Teachers conducting after school tutoring for students in foster care program (FY22)</t>
  </si>
  <si>
    <t>Retirement 10.82% - After sch tutoring (foster care)</t>
  </si>
  <si>
    <t>SS/Medicare 7.65% - After sch tutoring (foster care)</t>
  </si>
  <si>
    <t>Worker Compensation .40% - After sch tutoring (foster care)</t>
  </si>
  <si>
    <t>Salaries - Teachers conducting after school tutoring for students in foster care program (FY23)</t>
  </si>
  <si>
    <t>Salaries - Teachers conducting after school tutoring for students in foster care program (FY24)</t>
  </si>
  <si>
    <t>Updated 12/3/21</t>
  </si>
  <si>
    <t>Allocation</t>
  </si>
  <si>
    <t>Reduced amt to bal S/B $509481.15</t>
  </si>
  <si>
    <t>Salaries - Therapists extended day 30 minutes (FY24)</t>
  </si>
  <si>
    <t>COVID Relief Payment - Administration Facilities Acquis &amp; Construc (FY22)</t>
  </si>
  <si>
    <t>COVID Relief Payment - Support Staff Facilities Acquis &amp; Construc (FY22)</t>
  </si>
  <si>
    <t xml:space="preserve">Retirement 10.82% - Registration Spec </t>
  </si>
  <si>
    <t xml:space="preserve">SS/Medicare 7.65% - Registration Spec </t>
  </si>
  <si>
    <t xml:space="preserve">Group Ins ($9,681) - Registration Spec </t>
  </si>
  <si>
    <t xml:space="preserve">Life Ins ($70) - Registration Spec </t>
  </si>
  <si>
    <t xml:space="preserve">Workers Compensation .40% - Registration Spec </t>
  </si>
  <si>
    <t>Salaries - Teachers - after school program to provide intervention support elementary (FY24)</t>
  </si>
  <si>
    <t>Salaries - Professional Development (Elementary Literacy Institute) (FY24)</t>
  </si>
  <si>
    <t>Salaries - Professional Development (Secondary Literacy Institute) (FY24)</t>
  </si>
  <si>
    <t>Fold into the K-12 Math</t>
  </si>
  <si>
    <t>Salaries - Clerical staff for after sch programs K-12 (FY24)</t>
  </si>
  <si>
    <t>COVID Relief Payment - Support Staff Operation Of Plant (FY22)</t>
  </si>
  <si>
    <t>COVID Relief Payment - Support Staff Maintenance Of Plant (FY22)</t>
  </si>
  <si>
    <t>COVID Relief Payment - Administration Administrative Technology Se (FY22)</t>
  </si>
  <si>
    <t>COVID Relief Payment - Support Staff Administrative Technology Se (FY22)</t>
  </si>
  <si>
    <t>Retirement 10.82% - Pyschologist</t>
  </si>
  <si>
    <t>SS/Medicare 7.65% - Psychologist</t>
  </si>
  <si>
    <t>Group Ins ($9,681) - Psychologist</t>
  </si>
  <si>
    <t>Life Ins ($70) - Psychologist</t>
  </si>
  <si>
    <t>Materials/supplies for parent academy (FY24)</t>
  </si>
  <si>
    <t>Workers Compensation .40% - Psychologist</t>
  </si>
  <si>
    <t>Materials/supplies - 'Leader in Me District Membership (FY22)</t>
  </si>
  <si>
    <t>Consultant services - Leader in Me District Membership (FY22)</t>
  </si>
  <si>
    <t>Salaries - staff participating in Leader in Me District Membership (FY22)</t>
  </si>
  <si>
    <t>Retirement (10.82%) Leader in Me  (FY22)</t>
  </si>
  <si>
    <t>Social Security/Medicare (7.65%) Leader in Me (FY22)</t>
  </si>
  <si>
    <t>Workers Comensation (.40%) Leader in Me (FY22)</t>
  </si>
  <si>
    <t>Training materials/supplies - 'Leader in Me District Membership (FY22)</t>
  </si>
  <si>
    <t>Technology related materials/supplies - 'Leader in Me District Membership (FY22)</t>
  </si>
  <si>
    <t>Dues/Fees - Leader in Me District Membership (FY23)</t>
  </si>
  <si>
    <t>Materials/supplies - 'Leader in Me District Membership (FY23)</t>
  </si>
  <si>
    <t>Salaries - staff participating in Leader in Me District Membership (FY23)</t>
  </si>
  <si>
    <t>Retirement (10.82%) Leader in Me  (FY23)</t>
  </si>
  <si>
    <t>Social Security/Medicare (7.65%) Leader in Me (FY23)</t>
  </si>
  <si>
    <t>Workers Comensation (.40%) Leader in Me (FY23)</t>
  </si>
  <si>
    <t>Consultant services - Leader in Me District Membership (FY23)</t>
  </si>
  <si>
    <t>Technology related materials/supplies - 'Leader in Me District Membership (FY23)</t>
  </si>
  <si>
    <t>Materials/supplies - 'Leader in Me District Membership (FY24)</t>
  </si>
  <si>
    <t>Salaries - staff participating in Leader in Me District Membership (FY24)</t>
  </si>
  <si>
    <t>Retirement (10.82%) Leader in Me  (FY24)</t>
  </si>
  <si>
    <t>Social Security/Medicare (7.65%) Leader in Me (FY24)</t>
  </si>
  <si>
    <t>Workers Comensation (.40%) Leader in Me (FY24)</t>
  </si>
  <si>
    <t>Consultant services - Leader in Me District Membership (FY24)</t>
  </si>
  <si>
    <t>Training materials/supplies - 'Leader in Me District Membership (FY24)</t>
  </si>
  <si>
    <t>Training materials/supplies - 'Leader in Me District Membership (FY23)</t>
  </si>
  <si>
    <t>Technology related materials/supplies - 'Leader in Me District Membership (FY24)</t>
  </si>
  <si>
    <t>Dues/Fees - Leader in Me District Membership (FY24)</t>
  </si>
  <si>
    <t>Web-based license fees - Digital Music (FY24)</t>
  </si>
  <si>
    <t>Web-based license fees - Imagine Learning Program (FY24)</t>
  </si>
  <si>
    <t>Salaries - ESE teachers extended day 30 minutes (FY24)</t>
  </si>
  <si>
    <t>Salaries - Professional development days (FY24)</t>
  </si>
  <si>
    <t>Salaries - Instructional resource teacher training (FY24)</t>
  </si>
  <si>
    <t>2O</t>
  </si>
  <si>
    <t>15/16/17</t>
  </si>
  <si>
    <t>2P</t>
  </si>
  <si>
    <t>2Q</t>
  </si>
  <si>
    <t>8&amp;9</t>
  </si>
  <si>
    <t>10M</t>
  </si>
  <si>
    <t>Change to ob j510- Purchase is pre-printed books (NEFEC)</t>
  </si>
  <si>
    <r>
      <t>2K</t>
    </r>
    <r>
      <rPr>
        <strike/>
        <sz val="11"/>
        <color rgb="FFFF0000"/>
        <rFont val="Calibri"/>
        <family val="2"/>
        <scheme val="minor"/>
      </rPr>
      <t xml:space="preserve"> </t>
    </r>
    <r>
      <rPr>
        <sz val="11"/>
        <color rgb="FFFF0000"/>
        <rFont val="Calibri"/>
        <family val="2"/>
        <scheme val="minor"/>
      </rPr>
      <t>1</t>
    </r>
  </si>
  <si>
    <r>
      <t xml:space="preserve">10G/H </t>
    </r>
    <r>
      <rPr>
        <sz val="11"/>
        <color rgb="FFFF0000"/>
        <rFont val="Calibri"/>
        <family val="2"/>
        <scheme val="minor"/>
      </rPr>
      <t>7G/H</t>
    </r>
  </si>
  <si>
    <r>
      <t xml:space="preserve">10D </t>
    </r>
    <r>
      <rPr>
        <sz val="11"/>
        <color rgb="FFFF0000"/>
        <rFont val="Calibri"/>
        <family val="2"/>
        <scheme val="minor"/>
      </rPr>
      <t>7D</t>
    </r>
  </si>
  <si>
    <r>
      <t>10E</t>
    </r>
    <r>
      <rPr>
        <strike/>
        <sz val="11"/>
        <color rgb="FFFF0000"/>
        <rFont val="Calibri"/>
        <family val="2"/>
        <scheme val="minor"/>
      </rPr>
      <t xml:space="preserve"> </t>
    </r>
    <r>
      <rPr>
        <sz val="11"/>
        <color rgb="FFFF0000"/>
        <rFont val="Calibri"/>
        <family val="2"/>
        <scheme val="minor"/>
      </rPr>
      <t>7E</t>
    </r>
  </si>
  <si>
    <r>
      <t xml:space="preserve">8 </t>
    </r>
    <r>
      <rPr>
        <sz val="11"/>
        <color rgb="FFFF0000"/>
        <rFont val="Calibri"/>
        <family val="2"/>
        <scheme val="minor"/>
      </rPr>
      <t>7M</t>
    </r>
  </si>
  <si>
    <r>
      <t xml:space="preserve">10B </t>
    </r>
    <r>
      <rPr>
        <sz val="11"/>
        <color rgb="FFFF0000"/>
        <rFont val="Calibri"/>
        <family val="2"/>
        <scheme val="minor"/>
      </rPr>
      <t>7B</t>
    </r>
  </si>
  <si>
    <r>
      <t>10F</t>
    </r>
    <r>
      <rPr>
        <sz val="11"/>
        <color rgb="FFFF0000"/>
        <rFont val="Calibri"/>
        <family val="2"/>
        <scheme val="minor"/>
      </rPr>
      <t xml:space="preserve"> 7F</t>
    </r>
  </si>
  <si>
    <r>
      <t xml:space="preserve">10A </t>
    </r>
    <r>
      <rPr>
        <sz val="11"/>
        <color rgb="FFFF0000"/>
        <rFont val="Calibri"/>
        <family val="2"/>
        <scheme val="minor"/>
      </rPr>
      <t>7A</t>
    </r>
  </si>
  <si>
    <r>
      <t>2K</t>
    </r>
    <r>
      <rPr>
        <sz val="11"/>
        <color rgb="FFFF0000"/>
        <rFont val="Calibri"/>
        <family val="2"/>
        <scheme val="minor"/>
      </rPr>
      <t xml:space="preserve"> 1</t>
    </r>
  </si>
  <si>
    <r>
      <t>10A</t>
    </r>
    <r>
      <rPr>
        <sz val="11"/>
        <color rgb="FFFF0000"/>
        <rFont val="Calibri"/>
        <family val="2"/>
        <scheme val="minor"/>
      </rPr>
      <t xml:space="preserve"> 7A</t>
    </r>
  </si>
  <si>
    <r>
      <t xml:space="preserve">10I </t>
    </r>
    <r>
      <rPr>
        <sz val="11"/>
        <color rgb="FFFF0000"/>
        <rFont val="Calibri"/>
        <family val="2"/>
        <scheme val="minor"/>
      </rPr>
      <t>7I</t>
    </r>
  </si>
  <si>
    <r>
      <rPr>
        <strike/>
        <sz val="11"/>
        <rFont val="Calibri"/>
        <family val="2"/>
        <scheme val="minor"/>
      </rPr>
      <t>10I</t>
    </r>
    <r>
      <rPr>
        <sz val="11"/>
        <color rgb="FFFF0000"/>
        <rFont val="Calibri"/>
        <family val="2"/>
        <scheme val="minor"/>
      </rPr>
      <t xml:space="preserve"> 7I</t>
    </r>
  </si>
  <si>
    <r>
      <rPr>
        <strike/>
        <sz val="11"/>
        <rFont val="Calibri"/>
        <family val="2"/>
        <scheme val="minor"/>
      </rPr>
      <t xml:space="preserve">10J </t>
    </r>
    <r>
      <rPr>
        <sz val="11"/>
        <color rgb="FFFF0000"/>
        <rFont val="Calibri"/>
        <family val="2"/>
        <scheme val="minor"/>
      </rPr>
      <t>7J</t>
    </r>
  </si>
  <si>
    <r>
      <t xml:space="preserve">2K </t>
    </r>
    <r>
      <rPr>
        <sz val="11"/>
        <color rgb="FFFF0000"/>
        <rFont val="Calibri"/>
        <family val="2"/>
        <scheme val="minor"/>
      </rPr>
      <t>1</t>
    </r>
  </si>
  <si>
    <r>
      <rPr>
        <strike/>
        <sz val="11"/>
        <rFont val="Calibri"/>
        <family val="2"/>
        <scheme val="minor"/>
      </rPr>
      <t>10J</t>
    </r>
    <r>
      <rPr>
        <sz val="11"/>
        <rFont val="Calibri"/>
        <family val="2"/>
        <scheme val="minor"/>
      </rPr>
      <t xml:space="preserve"> </t>
    </r>
    <r>
      <rPr>
        <sz val="11"/>
        <color rgb="FFFF0000"/>
        <rFont val="Calibri"/>
        <family val="2"/>
        <scheme val="minor"/>
      </rPr>
      <t>7J</t>
    </r>
  </si>
  <si>
    <r>
      <t xml:space="preserve">10K </t>
    </r>
    <r>
      <rPr>
        <sz val="11"/>
        <color rgb="FFFF0000"/>
        <rFont val="Calibri"/>
        <family val="2"/>
        <scheme val="minor"/>
      </rPr>
      <t xml:space="preserve"> 7K</t>
    </r>
  </si>
  <si>
    <r>
      <t>2K</t>
    </r>
    <r>
      <rPr>
        <sz val="11"/>
        <color rgb="FFFF0000"/>
        <rFont val="Calibri"/>
        <family val="2"/>
        <scheme val="minor"/>
      </rPr>
      <t xml:space="preserve">  1</t>
    </r>
  </si>
  <si>
    <r>
      <rPr>
        <strike/>
        <sz val="11"/>
        <rFont val="Calibri"/>
        <family val="2"/>
        <scheme val="minor"/>
      </rPr>
      <t>10L</t>
    </r>
    <r>
      <rPr>
        <strike/>
        <sz val="11"/>
        <color rgb="FFFF0000"/>
        <rFont val="Calibri"/>
        <family val="2"/>
        <scheme val="minor"/>
      </rPr>
      <t xml:space="preserve"> </t>
    </r>
    <r>
      <rPr>
        <sz val="11"/>
        <color rgb="FFFF0000"/>
        <rFont val="Calibri"/>
        <family val="2"/>
        <scheme val="minor"/>
      </rPr>
      <t>7L</t>
    </r>
  </si>
  <si>
    <r>
      <t>2N</t>
    </r>
    <r>
      <rPr>
        <sz val="11"/>
        <color rgb="FFFF0000"/>
        <rFont val="Calibri"/>
        <family val="2"/>
        <scheme val="minor"/>
      </rPr>
      <t xml:space="preserve"> 1</t>
    </r>
  </si>
  <si>
    <r>
      <rPr>
        <strike/>
        <sz val="11"/>
        <rFont val="Calibri"/>
        <family val="2"/>
        <scheme val="minor"/>
      </rPr>
      <t xml:space="preserve">1 </t>
    </r>
    <r>
      <rPr>
        <sz val="11"/>
        <rFont val="Calibri"/>
        <family val="2"/>
        <scheme val="minor"/>
      </rPr>
      <t xml:space="preserve"> </t>
    </r>
    <r>
      <rPr>
        <sz val="11"/>
        <color rgb="FFFF0000"/>
        <rFont val="Calibri"/>
        <family val="2"/>
        <scheme val="minor"/>
      </rPr>
      <t>8</t>
    </r>
  </si>
  <si>
    <r>
      <rPr>
        <strike/>
        <sz val="11"/>
        <rFont val="Calibri"/>
        <family val="2"/>
        <scheme val="minor"/>
      </rPr>
      <t xml:space="preserve">2A </t>
    </r>
    <r>
      <rPr>
        <sz val="11"/>
        <color rgb="FFFF0000"/>
        <rFont val="Calibri"/>
        <family val="2"/>
        <scheme val="minor"/>
      </rPr>
      <t>1</t>
    </r>
  </si>
  <si>
    <r>
      <rPr>
        <strike/>
        <sz val="11"/>
        <rFont val="Calibri"/>
        <family val="2"/>
        <scheme val="minor"/>
      </rPr>
      <t xml:space="preserve">4 </t>
    </r>
    <r>
      <rPr>
        <sz val="11"/>
        <color rgb="FFFF0000"/>
        <rFont val="Calibri"/>
        <family val="2"/>
        <scheme val="minor"/>
      </rPr>
      <t>9</t>
    </r>
  </si>
  <si>
    <r>
      <rPr>
        <strike/>
        <sz val="11"/>
        <rFont val="Calibri"/>
        <family val="2"/>
        <scheme val="minor"/>
      </rPr>
      <t xml:space="preserve">11 </t>
    </r>
    <r>
      <rPr>
        <sz val="11"/>
        <color rgb="FFFF0000"/>
        <rFont val="Calibri"/>
        <family val="2"/>
        <scheme val="minor"/>
      </rPr>
      <t>10</t>
    </r>
  </si>
  <si>
    <r>
      <rPr>
        <strike/>
        <sz val="11"/>
        <rFont val="Calibri"/>
        <family val="2"/>
        <scheme val="minor"/>
      </rPr>
      <t xml:space="preserve">2N </t>
    </r>
    <r>
      <rPr>
        <sz val="11"/>
        <color rgb="FFFF0000"/>
        <rFont val="Calibri"/>
        <family val="2"/>
        <scheme val="minor"/>
      </rPr>
      <t>1</t>
    </r>
  </si>
  <si>
    <r>
      <rPr>
        <strike/>
        <sz val="11"/>
        <rFont val="Calibri"/>
        <family val="2"/>
        <scheme val="minor"/>
      </rPr>
      <t>2A</t>
    </r>
    <r>
      <rPr>
        <sz val="11"/>
        <color rgb="FFFF0000"/>
        <rFont val="Calibri"/>
        <family val="2"/>
        <scheme val="minor"/>
      </rPr>
      <t xml:space="preserve"> 1</t>
    </r>
  </si>
  <si>
    <r>
      <rPr>
        <strike/>
        <sz val="11"/>
        <rFont val="Calibri"/>
        <family val="2"/>
        <scheme val="minor"/>
      </rPr>
      <t xml:space="preserve">2 </t>
    </r>
    <r>
      <rPr>
        <sz val="11"/>
        <color rgb="FFFF0000"/>
        <rFont val="Calibri"/>
        <family val="2"/>
        <scheme val="minor"/>
      </rPr>
      <t>11</t>
    </r>
  </si>
  <si>
    <r>
      <rPr>
        <strike/>
        <sz val="11"/>
        <rFont val="Calibri"/>
        <family val="2"/>
        <scheme val="minor"/>
      </rPr>
      <t>3</t>
    </r>
    <r>
      <rPr>
        <strike/>
        <sz val="11"/>
        <color rgb="FFFF0000"/>
        <rFont val="Calibri"/>
        <family val="2"/>
        <scheme val="minor"/>
      </rPr>
      <t xml:space="preserve"> </t>
    </r>
    <r>
      <rPr>
        <sz val="11"/>
        <color rgb="FFFF0000"/>
        <rFont val="Calibri"/>
        <family val="2"/>
        <scheme val="minor"/>
      </rPr>
      <t>12</t>
    </r>
  </si>
  <si>
    <r>
      <rPr>
        <strike/>
        <sz val="11"/>
        <color theme="1"/>
        <rFont val="Calibri"/>
        <family val="2"/>
        <scheme val="minor"/>
      </rPr>
      <t xml:space="preserve">5 </t>
    </r>
    <r>
      <rPr>
        <sz val="11"/>
        <color rgb="FFFF0000"/>
        <rFont val="Calibri"/>
        <family val="2"/>
        <scheme val="minor"/>
      </rPr>
      <t>13</t>
    </r>
  </si>
  <si>
    <r>
      <rPr>
        <strike/>
        <sz val="11"/>
        <color theme="1"/>
        <rFont val="Calibri"/>
        <family val="2"/>
        <scheme val="minor"/>
      </rPr>
      <t xml:space="preserve">2M  </t>
    </r>
    <r>
      <rPr>
        <sz val="11"/>
        <color rgb="FFFF0000"/>
        <rFont val="Calibri"/>
        <family val="2"/>
        <scheme val="minor"/>
      </rPr>
      <t>1</t>
    </r>
  </si>
  <si>
    <t>Student services director</t>
  </si>
  <si>
    <t>Prchase 'Additional bus- space out students and increase routes for students (1 for 2021, 2 for 2022)</t>
  </si>
  <si>
    <t>Student transportation - Additional bus for extended day or summer school for students at risk</t>
  </si>
  <si>
    <r>
      <t>Outdoor Equipment- picnic tables and umbrellas to be used for outdoor learning opportunitiesand allow for social distancing.</t>
    </r>
    <r>
      <rPr>
        <strike/>
        <sz val="10"/>
        <rFont val="Arial"/>
        <family val="2"/>
      </rPr>
      <t xml:space="preserve">Shaded swing set will provide enhanced social and emotional support to students with disabilities, and increase these students’ access to fresh, outside air, physical activity, and socially distanced time with peers and support staff. </t>
    </r>
  </si>
  <si>
    <t xml:space="preserve">ID Card Printer with Ribbon and SE Contactless Smart Card ( safety and security) </t>
  </si>
  <si>
    <r>
      <rPr>
        <strike/>
        <sz val="11"/>
        <rFont val="Calibri"/>
        <family val="2"/>
        <scheme val="minor"/>
      </rPr>
      <t>2N</t>
    </r>
    <r>
      <rPr>
        <sz val="11"/>
        <color rgb="FFFF0000"/>
        <rFont val="Calibri"/>
        <family val="2"/>
        <scheme val="minor"/>
      </rPr>
      <t xml:space="preserve"> 1</t>
    </r>
  </si>
  <si>
    <r>
      <rPr>
        <strike/>
        <sz val="11"/>
        <rFont val="Calibri"/>
        <family val="2"/>
        <scheme val="minor"/>
      </rPr>
      <t xml:space="preserve">5 </t>
    </r>
    <r>
      <rPr>
        <sz val="11"/>
        <color rgb="FFFF0000"/>
        <rFont val="Calibri"/>
        <family val="2"/>
        <scheme val="minor"/>
      </rPr>
      <t>14</t>
    </r>
  </si>
  <si>
    <r>
      <rPr>
        <strike/>
        <sz val="11"/>
        <rFont val="Calibri"/>
        <family val="2"/>
        <scheme val="minor"/>
      </rPr>
      <t xml:space="preserve">2M </t>
    </r>
    <r>
      <rPr>
        <sz val="11"/>
        <color rgb="FFFF0000"/>
        <rFont val="Calibri"/>
        <family val="2"/>
        <scheme val="minor"/>
      </rPr>
      <t xml:space="preserve"> 1</t>
    </r>
  </si>
  <si>
    <r>
      <rPr>
        <strike/>
        <sz val="11"/>
        <rFont val="Calibri"/>
        <family val="2"/>
        <scheme val="minor"/>
      </rPr>
      <t>1</t>
    </r>
    <r>
      <rPr>
        <sz val="11"/>
        <rFont val="Calibri"/>
        <family val="2"/>
        <scheme val="minor"/>
      </rPr>
      <t xml:space="preserve">  </t>
    </r>
    <r>
      <rPr>
        <sz val="11"/>
        <color rgb="FFFF0000"/>
        <rFont val="Calibri"/>
        <family val="2"/>
        <scheme val="minor"/>
      </rPr>
      <t>15</t>
    </r>
  </si>
  <si>
    <r>
      <rPr>
        <strike/>
        <sz val="11"/>
        <color theme="1"/>
        <rFont val="Calibri"/>
        <family val="2"/>
        <scheme val="minor"/>
      </rPr>
      <t>3</t>
    </r>
    <r>
      <rPr>
        <sz val="11"/>
        <color rgb="FFFF0000"/>
        <rFont val="Calibri"/>
        <family val="2"/>
        <scheme val="minor"/>
      </rPr>
      <t xml:space="preserve"> 16</t>
    </r>
  </si>
  <si>
    <r>
      <t xml:space="preserve">2M  </t>
    </r>
    <r>
      <rPr>
        <sz val="11"/>
        <color rgb="FFFF0000"/>
        <rFont val="Calibri"/>
        <family val="2"/>
        <scheme val="minor"/>
      </rPr>
      <t>1</t>
    </r>
  </si>
  <si>
    <r>
      <rPr>
        <strike/>
        <sz val="11"/>
        <color theme="1"/>
        <rFont val="Calibri"/>
        <family val="2"/>
        <scheme val="minor"/>
      </rPr>
      <t>2M</t>
    </r>
    <r>
      <rPr>
        <sz val="11"/>
        <color rgb="FFFF0000"/>
        <rFont val="Calibri"/>
        <family val="2"/>
        <scheme val="minor"/>
      </rPr>
      <t xml:space="preserve">  1</t>
    </r>
  </si>
  <si>
    <r>
      <rPr>
        <strike/>
        <sz val="11"/>
        <color theme="1"/>
        <rFont val="Calibri"/>
        <family val="2"/>
        <scheme val="minor"/>
      </rPr>
      <t>7</t>
    </r>
    <r>
      <rPr>
        <sz val="11"/>
        <color theme="1"/>
        <rFont val="Calibri"/>
        <family val="2"/>
        <scheme val="minor"/>
      </rPr>
      <t xml:space="preserve"> </t>
    </r>
    <r>
      <rPr>
        <sz val="11"/>
        <color rgb="FFFF0000"/>
        <rFont val="Calibri"/>
        <family val="2"/>
        <scheme val="minor"/>
      </rPr>
      <t>17</t>
    </r>
  </si>
  <si>
    <t>addition</t>
  </si>
  <si>
    <t>Increased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</si>
</sst>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4"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b/>
      <sz val="11"/>
      <color theme="1"/>
      <name val="Arial"/>
      <family val="2"/>
    </font>
    <font>
      <b/>
      <sz val="18"/>
      <name val="Arial"/>
      <family val="2"/>
    </font>
    <font>
      <sz val="8"/>
      <name val="Arial"/>
      <family val="2"/>
    </font>
    <font>
      <u/>
      <sz val="11"/>
      <color theme="1"/>
      <name val="Arial"/>
      <family val="2"/>
    </font>
    <font>
      <sz val="10"/>
      <name val="Arial"/>
      <family val="2"/>
    </font>
    <font>
      <sz val="10"/>
      <color rgb="FF0070C0"/>
      <name val="Arial"/>
      <family val="2"/>
    </font>
    <font>
      <sz val="10"/>
      <color theme="1"/>
      <name val="Arial"/>
      <family val="2"/>
    </font>
    <font>
      <b/>
      <sz val="10"/>
      <color indexed="8"/>
      <name val="Arial"/>
      <family val="2"/>
    </font>
    <font>
      <sz val="10"/>
      <color indexed="8"/>
      <name val="Arial"/>
      <family val="2"/>
    </font>
    <font>
      <sz val="11"/>
      <name val="Calibri"/>
      <family val="2"/>
      <scheme val="minor"/>
    </font>
    <font>
      <sz val="11"/>
      <name val="Calibri"/>
      <family val="2"/>
    </font>
    <font>
      <sz val="11"/>
      <color indexed="30"/>
      <name val="Calibri"/>
      <family val="2"/>
    </font>
    <font>
      <sz val="11"/>
      <color theme="1"/>
      <name val="Calibri"/>
      <family val="2"/>
    </font>
    <font>
      <sz val="10"/>
      <color rgb="FFFF0000"/>
      <name val="Arial"/>
      <family val="2"/>
    </font>
    <font>
      <sz val="11"/>
      <color rgb="FF0070C0"/>
      <name val="Calibri"/>
      <family val="2"/>
      <scheme val="minor"/>
    </font>
    <font>
      <sz val="11"/>
      <color rgb="FFFF0000"/>
      <name val="Calibri"/>
      <family val="2"/>
      <scheme val="minor"/>
    </font>
    <font>
      <strike/>
      <sz val="11"/>
      <color theme="1"/>
      <name val="Calibri"/>
      <family val="2"/>
      <scheme val="minor"/>
    </font>
    <font>
      <strike/>
      <sz val="11"/>
      <name val="Calibri"/>
      <family val="2"/>
      <scheme val="minor"/>
    </font>
    <font>
      <strike/>
      <sz val="11"/>
      <color rgb="FFFF0000"/>
      <name val="Calibri"/>
      <family val="2"/>
      <scheme val="minor"/>
    </font>
    <font>
      <strike/>
      <sz val="10"/>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theme="8" tint="0.5999938962981048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58">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49" fontId="0" fillId="0" borderId="1" xfId="0" applyNumberFormat="1" applyBorder="1" applyAlignment="1">
      <alignment horizontal="left" vertical="top"/>
    </xf>
    <xf numFmtId="0" fontId="0" fillId="0" borderId="1" xfId="0" applyBorder="1" applyAlignment="1">
      <alignment horizontal="center" vertical="center"/>
    </xf>
    <xf numFmtId="44" fontId="0" fillId="0" borderId="1" xfId="1" applyFont="1" applyBorder="1"/>
    <xf numFmtId="0" fontId="0" fillId="0" borderId="0" xfId="0" applyAlignment="1"/>
    <xf numFmtId="0" fontId="6" fillId="0" borderId="0" xfId="0" applyFont="1" applyAlignment="1">
      <alignment horizontal="right"/>
    </xf>
    <xf numFmtId="0" fontId="6" fillId="0" borderId="0" xfId="0" applyFont="1" applyAlignment="1"/>
    <xf numFmtId="0" fontId="2" fillId="0" borderId="1" xfId="0" applyFont="1" applyFill="1" applyBorder="1" applyAlignment="1">
      <alignment horizontal="center" wrapText="1"/>
    </xf>
    <xf numFmtId="0" fontId="2" fillId="0" borderId="1" xfId="0" applyFont="1" applyFill="1" applyBorder="1" applyAlignment="1">
      <alignment horizontal="center"/>
    </xf>
    <xf numFmtId="49" fontId="8" fillId="0" borderId="3" xfId="2" quotePrefix="1" applyNumberFormat="1" applyFont="1" applyFill="1" applyBorder="1" applyAlignment="1">
      <alignment horizontal="left" wrapText="1"/>
    </xf>
    <xf numFmtId="1" fontId="10" fillId="3" borderId="1" xfId="0" applyNumberFormat="1" applyFont="1" applyFill="1" applyBorder="1" applyAlignment="1">
      <alignment horizontal="center"/>
    </xf>
    <xf numFmtId="49" fontId="8" fillId="0" borderId="0" xfId="2" quotePrefix="1" applyNumberFormat="1" applyFont="1" applyFill="1" applyBorder="1" applyAlignment="1">
      <alignment horizontal="left" wrapText="1"/>
    </xf>
    <xf numFmtId="49" fontId="8" fillId="0" borderId="3" xfId="2" quotePrefix="1" applyNumberFormat="1" applyFont="1" applyFill="1" applyBorder="1" applyAlignment="1">
      <alignment horizontal="left"/>
    </xf>
    <xf numFmtId="49" fontId="8" fillId="0" borderId="1" xfId="2" quotePrefix="1" applyNumberFormat="1" applyFont="1" applyFill="1" applyBorder="1" applyAlignment="1">
      <alignment horizontal="left"/>
    </xf>
    <xf numFmtId="49" fontId="8" fillId="0" borderId="1" xfId="2" quotePrefix="1" applyNumberFormat="1" applyFont="1" applyFill="1" applyBorder="1" applyAlignment="1">
      <alignment horizontal="left" wrapText="1"/>
    </xf>
    <xf numFmtId="49" fontId="8" fillId="0" borderId="4" xfId="2" quotePrefix="1" applyNumberFormat="1" applyFont="1" applyFill="1" applyBorder="1" applyAlignment="1">
      <alignment horizontal="left"/>
    </xf>
    <xf numFmtId="49" fontId="8" fillId="0" borderId="4" xfId="2" quotePrefix="1" applyNumberFormat="1" applyFont="1" applyFill="1" applyBorder="1" applyAlignment="1">
      <alignment horizontal="left" wrapText="1"/>
    </xf>
    <xf numFmtId="0" fontId="10" fillId="0" borderId="0" xfId="0" applyFont="1" applyFill="1"/>
    <xf numFmtId="1" fontId="10" fillId="0" borderId="1" xfId="0" applyNumberFormat="1" applyFont="1" applyFill="1" applyBorder="1" applyAlignment="1">
      <alignment horizontal="center"/>
    </xf>
    <xf numFmtId="1" fontId="10" fillId="0" borderId="1" xfId="0" applyNumberFormat="1" applyFont="1" applyBorder="1" applyAlignment="1">
      <alignment horizontal="center"/>
    </xf>
    <xf numFmtId="0" fontId="0" fillId="0" borderId="1" xfId="0" applyBorder="1" applyAlignment="1">
      <alignment horizontal="center"/>
    </xf>
    <xf numFmtId="0" fontId="10" fillId="0" borderId="0" xfId="0" applyFont="1" applyFill="1" applyAlignment="1">
      <alignment wrapText="1"/>
    </xf>
    <xf numFmtId="44" fontId="0" fillId="0" borderId="1" xfId="1" applyFont="1" applyBorder="1" applyAlignment="1"/>
    <xf numFmtId="49" fontId="8" fillId="0" borderId="0" xfId="2" quotePrefix="1" applyNumberFormat="1" applyFont="1" applyFill="1" applyBorder="1" applyAlignment="1">
      <alignment horizontal="left"/>
    </xf>
    <xf numFmtId="49" fontId="8" fillId="3" borderId="3" xfId="2" quotePrefix="1" applyNumberFormat="1" applyFont="1" applyFill="1" applyBorder="1" applyAlignment="1">
      <alignment horizontal="left" wrapText="1"/>
    </xf>
    <xf numFmtId="0" fontId="0" fillId="0" borderId="4" xfId="0" applyBorder="1" applyAlignment="1">
      <alignment horizontal="center" vertical="center"/>
    </xf>
    <xf numFmtId="0" fontId="10" fillId="0" borderId="4" xfId="0" applyFont="1" applyFill="1" applyBorder="1" applyAlignment="1">
      <alignment wrapText="1"/>
    </xf>
    <xf numFmtId="49" fontId="8" fillId="0" borderId="6" xfId="2" quotePrefix="1" applyNumberFormat="1" applyFont="1" applyFill="1" applyBorder="1" applyAlignment="1">
      <alignment horizontal="left" wrapText="1"/>
    </xf>
    <xf numFmtId="49" fontId="8" fillId="0" borderId="7" xfId="2" quotePrefix="1" applyNumberFormat="1" applyFont="1" applyFill="1" applyBorder="1" applyAlignment="1">
      <alignment horizontal="left"/>
    </xf>
    <xf numFmtId="0" fontId="0" fillId="0" borderId="5" xfId="0" applyBorder="1" applyAlignment="1">
      <alignment horizontal="center" vertical="center"/>
    </xf>
    <xf numFmtId="49" fontId="8" fillId="3" borderId="6" xfId="2" quotePrefix="1" applyNumberFormat="1" applyFont="1" applyFill="1" applyBorder="1" applyAlignment="1">
      <alignment horizontal="left" wrapText="1"/>
    </xf>
    <xf numFmtId="0" fontId="10" fillId="0" borderId="1" xfId="0" applyFont="1" applyFill="1" applyBorder="1" applyAlignment="1"/>
    <xf numFmtId="0" fontId="10" fillId="0" borderId="1" xfId="0" applyFont="1" applyFill="1" applyBorder="1" applyAlignment="1">
      <alignment wrapText="1"/>
    </xf>
    <xf numFmtId="0" fontId="13" fillId="0" borderId="8" xfId="0" applyFont="1" applyFill="1" applyBorder="1" applyAlignment="1">
      <alignment horizontal="left" wrapText="1"/>
    </xf>
    <xf numFmtId="0" fontId="13" fillId="0" borderId="5" xfId="0" applyFont="1" applyFill="1" applyBorder="1" applyAlignment="1">
      <alignment horizontal="left" wrapText="1"/>
    </xf>
    <xf numFmtId="0" fontId="14" fillId="0" borderId="9" xfId="0" applyFont="1" applyBorder="1" applyAlignment="1">
      <alignment wrapText="1"/>
    </xf>
    <xf numFmtId="0" fontId="14" fillId="0" borderId="1" xfId="0" applyFont="1" applyBorder="1" applyAlignment="1">
      <alignment wrapText="1"/>
    </xf>
    <xf numFmtId="44" fontId="0" fillId="4" borderId="1" xfId="1" applyFont="1" applyFill="1" applyBorder="1" applyAlignment="1"/>
    <xf numFmtId="0" fontId="0" fillId="4" borderId="0" xfId="0" applyFill="1"/>
    <xf numFmtId="44" fontId="0" fillId="0" borderId="1" xfId="1" applyFont="1" applyFill="1" applyBorder="1" applyAlignment="1"/>
    <xf numFmtId="49" fontId="8" fillId="3" borderId="3" xfId="2" quotePrefix="1" applyNumberFormat="1" applyFont="1" applyFill="1" applyBorder="1" applyAlignment="1">
      <alignment horizontal="left"/>
    </xf>
    <xf numFmtId="44" fontId="0" fillId="0" borderId="1" xfId="0" applyNumberFormat="1" applyBorder="1"/>
    <xf numFmtId="0" fontId="0" fillId="0" borderId="0" xfId="0" applyFill="1"/>
    <xf numFmtId="0" fontId="13" fillId="0" borderId="1" xfId="0" applyFont="1" applyBorder="1" applyAlignment="1">
      <alignment horizontal="left" vertical="center" wrapText="1"/>
    </xf>
    <xf numFmtId="0" fontId="8" fillId="0" borderId="1" xfId="0" applyFont="1" applyBorder="1" applyAlignment="1">
      <alignment horizontal="center"/>
    </xf>
    <xf numFmtId="0" fontId="8" fillId="0" borderId="1" xfId="0" applyFont="1" applyBorder="1" applyAlignment="1">
      <alignment horizontal="center" wrapText="1"/>
    </xf>
    <xf numFmtId="49" fontId="8" fillId="0" borderId="10" xfId="2" quotePrefix="1" applyNumberFormat="1" applyFont="1" applyFill="1" applyBorder="1" applyAlignment="1">
      <alignment horizontal="left" wrapText="1"/>
    </xf>
    <xf numFmtId="49" fontId="8" fillId="0" borderId="10" xfId="2" quotePrefix="1" applyNumberFormat="1" applyFont="1" applyFill="1" applyBorder="1" applyAlignment="1">
      <alignment horizontal="left"/>
    </xf>
    <xf numFmtId="43" fontId="10" fillId="0" borderId="1" xfId="3" applyFont="1" applyBorder="1"/>
    <xf numFmtId="0" fontId="10" fillId="3" borderId="4" xfId="0" applyFont="1" applyFill="1" applyBorder="1" applyAlignment="1">
      <alignment wrapText="1"/>
    </xf>
    <xf numFmtId="0" fontId="0" fillId="0" borderId="7" xfId="0" applyFont="1" applyFill="1" applyBorder="1" applyAlignment="1">
      <alignment horizontal="left" wrapText="1"/>
    </xf>
    <xf numFmtId="0" fontId="8" fillId="0" borderId="1" xfId="0" applyFont="1" applyFill="1" applyBorder="1" applyAlignment="1">
      <alignment horizontal="center" wrapText="1"/>
    </xf>
    <xf numFmtId="0" fontId="0" fillId="5" borderId="0" xfId="0" applyFill="1"/>
    <xf numFmtId="0" fontId="0" fillId="0" borderId="1" xfId="0" applyFill="1" applyBorder="1" applyAlignment="1">
      <alignment wrapText="1"/>
    </xf>
    <xf numFmtId="0" fontId="8" fillId="0" borderId="1" xfId="0" applyFont="1" applyBorder="1" applyAlignment="1">
      <alignment horizontal="left" wrapText="1"/>
    </xf>
    <xf numFmtId="49" fontId="8" fillId="0" borderId="11" xfId="2" quotePrefix="1" applyNumberFormat="1" applyFont="1" applyFill="1" applyBorder="1" applyAlignment="1">
      <alignment horizontal="left" wrapText="1"/>
    </xf>
    <xf numFmtId="49" fontId="8" fillId="0" borderId="11" xfId="2" quotePrefix="1" applyNumberFormat="1" applyFont="1" applyFill="1" applyBorder="1" applyAlignment="1">
      <alignment horizontal="left"/>
    </xf>
    <xf numFmtId="0" fontId="8" fillId="0" borderId="5" xfId="0" applyFont="1" applyBorder="1" applyAlignment="1">
      <alignment horizontal="left" wrapText="1"/>
    </xf>
    <xf numFmtId="49" fontId="8" fillId="0" borderId="6" xfId="2" quotePrefix="1" applyNumberFormat="1" applyFont="1" applyFill="1" applyBorder="1" applyAlignment="1">
      <alignment horizontal="left"/>
    </xf>
    <xf numFmtId="43" fontId="8" fillId="0" borderId="1" xfId="3" applyFont="1" applyBorder="1" applyAlignment="1">
      <alignment horizontal="right" wrapText="1"/>
    </xf>
    <xf numFmtId="43" fontId="8" fillId="0" borderId="1" xfId="0" applyNumberFormat="1" applyFont="1" applyBorder="1" applyAlignment="1">
      <alignment horizontal="center" wrapText="1"/>
    </xf>
    <xf numFmtId="43" fontId="8" fillId="0" borderId="1" xfId="3" applyFont="1" applyBorder="1" applyAlignment="1">
      <alignment horizontal="center" wrapText="1"/>
    </xf>
    <xf numFmtId="43" fontId="8" fillId="0" borderId="1" xfId="0" applyNumberFormat="1" applyFont="1" applyFill="1" applyBorder="1" applyAlignment="1">
      <alignment horizontal="center"/>
    </xf>
    <xf numFmtId="49" fontId="8" fillId="3" borderId="4" xfId="2" quotePrefix="1" applyNumberFormat="1" applyFont="1" applyFill="1" applyBorder="1" applyAlignment="1">
      <alignment horizontal="left" wrapText="1"/>
    </xf>
    <xf numFmtId="49" fontId="8" fillId="0" borderId="9" xfId="2" quotePrefix="1" applyNumberFormat="1" applyFont="1" applyFill="1" applyBorder="1" applyAlignment="1">
      <alignment horizontal="left" wrapText="1"/>
    </xf>
    <xf numFmtId="49" fontId="8" fillId="0" borderId="7" xfId="2" quotePrefix="1" applyNumberFormat="1" applyFont="1" applyFill="1" applyBorder="1" applyAlignment="1">
      <alignment horizontal="left" wrapText="1"/>
    </xf>
    <xf numFmtId="49" fontId="8" fillId="0" borderId="5" xfId="2" quotePrefix="1" applyNumberFormat="1" applyFont="1" applyFill="1" applyBorder="1" applyAlignment="1">
      <alignment horizontal="left" wrapText="1"/>
    </xf>
    <xf numFmtId="1" fontId="0" fillId="0" borderId="0" xfId="0" applyNumberFormat="1"/>
    <xf numFmtId="1" fontId="10" fillId="5" borderId="1" xfId="0" applyNumberFormat="1" applyFont="1" applyFill="1" applyBorder="1" applyAlignment="1">
      <alignment horizontal="center"/>
    </xf>
    <xf numFmtId="0" fontId="0" fillId="5" borderId="1" xfId="0" applyFill="1" applyBorder="1" applyAlignment="1">
      <alignment horizontal="center" vertical="center"/>
    </xf>
    <xf numFmtId="49" fontId="8" fillId="5" borderId="3" xfId="2" quotePrefix="1" applyNumberFormat="1" applyFont="1" applyFill="1" applyBorder="1" applyAlignment="1">
      <alignment horizontal="left" wrapText="1"/>
    </xf>
    <xf numFmtId="44" fontId="0" fillId="5" borderId="1" xfId="1" applyFont="1" applyFill="1" applyBorder="1" applyAlignment="1"/>
    <xf numFmtId="44" fontId="0" fillId="5" borderId="1" xfId="0" applyNumberFormat="1" applyFill="1" applyBorder="1"/>
    <xf numFmtId="44" fontId="0" fillId="0" borderId="12" xfId="0" applyNumberFormat="1" applyFill="1" applyBorder="1"/>
    <xf numFmtId="44" fontId="0" fillId="0" borderId="0" xfId="0" applyNumberFormat="1" applyFill="1" applyBorder="1"/>
    <xf numFmtId="0" fontId="0" fillId="0" borderId="1" xfId="0" applyFill="1" applyBorder="1" applyAlignment="1">
      <alignment horizontal="center" vertical="center"/>
    </xf>
    <xf numFmtId="44" fontId="0" fillId="0" borderId="1" xfId="0" applyNumberFormat="1" applyFill="1" applyBorder="1"/>
    <xf numFmtId="0" fontId="0" fillId="0" borderId="0" xfId="0" applyFill="1" applyAlignment="1">
      <alignment wrapText="1"/>
    </xf>
    <xf numFmtId="1" fontId="10" fillId="6" borderId="1" xfId="0" applyNumberFormat="1" applyFont="1" applyFill="1" applyBorder="1" applyAlignment="1">
      <alignment horizontal="center"/>
    </xf>
    <xf numFmtId="0" fontId="0" fillId="6" borderId="1" xfId="0" applyFill="1" applyBorder="1" applyAlignment="1">
      <alignment horizontal="center" vertical="center"/>
    </xf>
    <xf numFmtId="49" fontId="8" fillId="6" borderId="3" xfId="2" quotePrefix="1" applyNumberFormat="1" applyFont="1" applyFill="1" applyBorder="1" applyAlignment="1">
      <alignment horizontal="left" wrapText="1"/>
    </xf>
    <xf numFmtId="44" fontId="0" fillId="6" borderId="1" xfId="1" applyFont="1" applyFill="1" applyBorder="1" applyAlignment="1"/>
    <xf numFmtId="49" fontId="8" fillId="7" borderId="3" xfId="2" quotePrefix="1" applyNumberFormat="1" applyFont="1" applyFill="1" applyBorder="1" applyAlignment="1">
      <alignment horizontal="left" wrapText="1"/>
    </xf>
    <xf numFmtId="1" fontId="10" fillId="7" borderId="1" xfId="0" applyNumberFormat="1" applyFont="1" applyFill="1" applyBorder="1" applyAlignment="1">
      <alignment horizontal="center"/>
    </xf>
    <xf numFmtId="0" fontId="0" fillId="7" borderId="1" xfId="0" applyFill="1" applyBorder="1" applyAlignment="1">
      <alignment horizontal="center" vertical="center"/>
    </xf>
    <xf numFmtId="44" fontId="0" fillId="7" borderId="1" xfId="1" applyFont="1" applyFill="1" applyBorder="1" applyAlignment="1"/>
    <xf numFmtId="44" fontId="0" fillId="0" borderId="0" xfId="0" applyNumberFormat="1"/>
    <xf numFmtId="43" fontId="0" fillId="0" borderId="0" xfId="3" applyFont="1"/>
    <xf numFmtId="44" fontId="0" fillId="8" borderId="1" xfId="1" applyFont="1" applyFill="1" applyBorder="1" applyAlignment="1"/>
    <xf numFmtId="49" fontId="8" fillId="0" borderId="9" xfId="2" quotePrefix="1" applyNumberFormat="1" applyFont="1" applyFill="1" applyBorder="1" applyAlignment="1">
      <alignment horizontal="left"/>
    </xf>
    <xf numFmtId="49" fontId="17" fillId="3" borderId="3" xfId="2" quotePrefix="1" applyNumberFormat="1" applyFont="1" applyFill="1" applyBorder="1" applyAlignment="1">
      <alignment horizontal="left" wrapText="1"/>
    </xf>
    <xf numFmtId="49" fontId="17" fillId="3" borderId="3" xfId="2" quotePrefix="1" applyNumberFormat="1" applyFont="1" applyFill="1" applyBorder="1" applyAlignment="1">
      <alignment horizontal="left"/>
    </xf>
    <xf numFmtId="44" fontId="18" fillId="8" borderId="1" xfId="1" applyFont="1" applyFill="1" applyBorder="1" applyAlignment="1"/>
    <xf numFmtId="44" fontId="18" fillId="0" borderId="1" xfId="1" applyFont="1" applyBorder="1" applyAlignment="1"/>
    <xf numFmtId="1" fontId="10" fillId="8" borderId="1" xfId="0" applyNumberFormat="1" applyFont="1" applyFill="1" applyBorder="1" applyAlignment="1">
      <alignment horizontal="center"/>
    </xf>
    <xf numFmtId="0" fontId="0" fillId="8" borderId="1" xfId="0" applyFill="1" applyBorder="1" applyAlignment="1">
      <alignment horizontal="center" vertical="center"/>
    </xf>
    <xf numFmtId="49" fontId="8" fillId="8" borderId="3" xfId="2" quotePrefix="1" applyNumberFormat="1" applyFont="1" applyFill="1" applyBorder="1" applyAlignment="1">
      <alignment horizontal="left" wrapText="1"/>
    </xf>
    <xf numFmtId="1" fontId="9" fillId="8" borderId="1" xfId="0" applyNumberFormat="1" applyFont="1" applyFill="1" applyBorder="1" applyAlignment="1">
      <alignment horizontal="center"/>
    </xf>
    <xf numFmtId="0" fontId="18" fillId="8" borderId="1" xfId="0" applyFont="1" applyFill="1" applyBorder="1" applyAlignment="1">
      <alignment horizontal="center" vertical="center"/>
    </xf>
    <xf numFmtId="49" fontId="9" fillId="8" borderId="3" xfId="2" quotePrefix="1" applyNumberFormat="1" applyFont="1" applyFill="1" applyBorder="1" applyAlignment="1">
      <alignment horizontal="left" wrapText="1"/>
    </xf>
    <xf numFmtId="0" fontId="18" fillId="8" borderId="1" xfId="0" applyFont="1" applyFill="1" applyBorder="1" applyAlignment="1">
      <alignment horizontal="center"/>
    </xf>
    <xf numFmtId="0" fontId="18" fillId="0" borderId="1" xfId="0" applyFont="1" applyBorder="1" applyAlignment="1">
      <alignment horizontal="center" vertical="center"/>
    </xf>
    <xf numFmtId="0" fontId="18" fillId="8" borderId="1" xfId="0" applyFont="1" applyFill="1" applyBorder="1"/>
    <xf numFmtId="44" fontId="18" fillId="0" borderId="1" xfId="1" applyFont="1" applyFill="1" applyBorder="1" applyAlignment="1"/>
    <xf numFmtId="1" fontId="10" fillId="4" borderId="1" xfId="0" applyNumberFormat="1" applyFont="1" applyFill="1" applyBorder="1" applyAlignment="1">
      <alignment horizontal="center"/>
    </xf>
    <xf numFmtId="0" fontId="18" fillId="8" borderId="3" xfId="0" applyFont="1" applyFill="1" applyBorder="1"/>
    <xf numFmtId="1" fontId="9" fillId="4" borderId="1" xfId="0" applyNumberFormat="1" applyFont="1" applyFill="1" applyBorder="1" applyAlignment="1">
      <alignment horizontal="center"/>
    </xf>
    <xf numFmtId="0" fontId="18" fillId="0" borderId="1" xfId="0" applyFont="1" applyFill="1" applyBorder="1" applyAlignment="1">
      <alignment horizontal="center" vertical="center"/>
    </xf>
    <xf numFmtId="43" fontId="0" fillId="0" borderId="0" xfId="0" applyNumberFormat="1"/>
    <xf numFmtId="0" fontId="0" fillId="4" borderId="1" xfId="0" applyFill="1" applyBorder="1" applyAlignment="1">
      <alignment horizontal="center"/>
    </xf>
    <xf numFmtId="49" fontId="8" fillId="0" borderId="13" xfId="2" quotePrefix="1" applyNumberFormat="1" applyFont="1" applyFill="1" applyBorder="1" applyAlignment="1">
      <alignment horizontal="left" wrapText="1"/>
    </xf>
    <xf numFmtId="0" fontId="0" fillId="0" borderId="0" xfId="0" applyAlignment="1">
      <alignment wrapText="1"/>
    </xf>
    <xf numFmtId="0" fontId="0" fillId="0" borderId="0" xfId="0" applyBorder="1" applyAlignment="1">
      <alignment wrapText="1"/>
    </xf>
    <xf numFmtId="0" fontId="0" fillId="0" borderId="1" xfId="0" applyBorder="1"/>
    <xf numFmtId="0" fontId="0" fillId="0" borderId="1" xfId="0" applyBorder="1" applyAlignment="1">
      <alignment wrapText="1"/>
    </xf>
    <xf numFmtId="1" fontId="10" fillId="3" borderId="9" xfId="0" applyNumberFormat="1" applyFont="1" applyFill="1" applyBorder="1" applyAlignment="1">
      <alignment horizontal="center"/>
    </xf>
    <xf numFmtId="0" fontId="0" fillId="0" borderId="9" xfId="0" applyBorder="1" applyAlignment="1">
      <alignment horizontal="center" vertical="center"/>
    </xf>
    <xf numFmtId="44" fontId="0" fillId="0" borderId="9" xfId="1" applyFont="1" applyBorder="1" applyAlignment="1"/>
    <xf numFmtId="0" fontId="0" fillId="0" borderId="7" xfId="0" applyBorder="1" applyAlignment="1">
      <alignment wrapText="1"/>
    </xf>
    <xf numFmtId="0" fontId="0" fillId="0" borderId="13" xfId="0" applyBorder="1" applyAlignment="1">
      <alignment wrapText="1"/>
    </xf>
    <xf numFmtId="1" fontId="10" fillId="3" borderId="7" xfId="0" applyNumberFormat="1" applyFont="1" applyFill="1" applyBorder="1" applyAlignment="1">
      <alignment horizontal="center"/>
    </xf>
    <xf numFmtId="0" fontId="0" fillId="0" borderId="7" xfId="0" applyBorder="1" applyAlignment="1">
      <alignment horizontal="center" vertical="center"/>
    </xf>
    <xf numFmtId="44" fontId="0" fillId="0" borderId="7" xfId="1" applyFont="1" applyBorder="1" applyAlignment="1"/>
    <xf numFmtId="44" fontId="0" fillId="0" borderId="7" xfId="0" applyNumberFormat="1" applyBorder="1"/>
    <xf numFmtId="49" fontId="8" fillId="0" borderId="2" xfId="2" quotePrefix="1" applyNumberFormat="1" applyFont="1" applyFill="1" applyBorder="1" applyAlignment="1">
      <alignment horizontal="left" wrapText="1"/>
    </xf>
    <xf numFmtId="44" fontId="0" fillId="0" borderId="15" xfId="0" applyNumberFormat="1" applyBorder="1"/>
    <xf numFmtId="44" fontId="0" fillId="0" borderId="16" xfId="0" applyNumberFormat="1" applyBorder="1"/>
    <xf numFmtId="43" fontId="0" fillId="0" borderId="1" xfId="3" applyFont="1" applyBorder="1"/>
    <xf numFmtId="49" fontId="0" fillId="0" borderId="0" xfId="0" applyNumberFormat="1" applyFill="1" applyBorder="1" applyAlignment="1">
      <alignment horizontal="left" vertical="top" wrapText="1"/>
    </xf>
    <xf numFmtId="0" fontId="0" fillId="0" borderId="7" xfId="0" applyBorder="1"/>
    <xf numFmtId="43" fontId="0" fillId="0" borderId="7" xfId="3" applyFont="1" applyBorder="1"/>
    <xf numFmtId="0" fontId="0" fillId="0" borderId="0" xfId="0" applyBorder="1"/>
    <xf numFmtId="0" fontId="0" fillId="0" borderId="9" xfId="0" applyBorder="1"/>
    <xf numFmtId="0" fontId="0" fillId="0" borderId="13" xfId="0" applyBorder="1"/>
    <xf numFmtId="44" fontId="0" fillId="0" borderId="9" xfId="0" applyNumberFormat="1" applyBorder="1"/>
    <xf numFmtId="1" fontId="10" fillId="3" borderId="13" xfId="0" applyNumberFormat="1" applyFont="1" applyFill="1" applyBorder="1" applyAlignment="1">
      <alignment horizontal="center"/>
    </xf>
    <xf numFmtId="0" fontId="0" fillId="0" borderId="13" xfId="0" applyBorder="1" applyAlignment="1">
      <alignment horizontal="center" vertical="center"/>
    </xf>
    <xf numFmtId="44" fontId="0" fillId="0" borderId="13" xfId="1" applyFont="1" applyBorder="1" applyAlignment="1"/>
    <xf numFmtId="44" fontId="0" fillId="0" borderId="13" xfId="0" applyNumberFormat="1" applyBorder="1"/>
    <xf numFmtId="0" fontId="0" fillId="0" borderId="9" xfId="0" applyBorder="1" applyAlignment="1">
      <alignment wrapText="1"/>
    </xf>
    <xf numFmtId="0" fontId="0" fillId="0" borderId="13" xfId="0" applyBorder="1" applyAlignment="1"/>
    <xf numFmtId="0" fontId="0" fillId="0" borderId="0" xfId="0" applyBorder="1" applyAlignment="1"/>
    <xf numFmtId="0" fontId="0" fillId="0" borderId="9" xfId="0" applyBorder="1" applyAlignment="1"/>
    <xf numFmtId="1" fontId="10" fillId="3" borderId="14" xfId="0" applyNumberFormat="1" applyFont="1" applyFill="1" applyBorder="1" applyAlignment="1"/>
    <xf numFmtId="1" fontId="10" fillId="3" borderId="9" xfId="0" applyNumberFormat="1" applyFont="1" applyFill="1" applyBorder="1" applyAlignment="1"/>
    <xf numFmtId="1" fontId="10" fillId="3" borderId="12" xfId="0" applyNumberFormat="1" applyFont="1" applyFill="1" applyBorder="1" applyAlignment="1"/>
    <xf numFmtId="1" fontId="10" fillId="3" borderId="13" xfId="0" applyNumberFormat="1" applyFont="1" applyFill="1" applyBorder="1" applyAlignment="1"/>
    <xf numFmtId="1" fontId="10" fillId="3" borderId="7" xfId="0" applyNumberFormat="1" applyFont="1" applyFill="1" applyBorder="1" applyAlignment="1"/>
    <xf numFmtId="1" fontId="10" fillId="3" borderId="1" xfId="0" applyNumberFormat="1" applyFont="1" applyFill="1" applyBorder="1" applyAlignment="1"/>
    <xf numFmtId="0" fontId="0" fillId="0" borderId="7" xfId="0" applyBorder="1" applyAlignment="1">
      <alignment horizontal="center"/>
    </xf>
    <xf numFmtId="0" fontId="0" fillId="0" borderId="8" xfId="0" applyBorder="1" applyAlignment="1">
      <alignment horizontal="center"/>
    </xf>
    <xf numFmtId="0" fontId="13" fillId="0" borderId="0" xfId="0" applyFont="1" applyAlignment="1">
      <alignment wrapText="1"/>
    </xf>
    <xf numFmtId="0" fontId="0" fillId="0" borderId="5" xfId="0" applyBorder="1"/>
    <xf numFmtId="0" fontId="0" fillId="0" borderId="5" xfId="0" applyBorder="1" applyAlignment="1">
      <alignment horizontal="center"/>
    </xf>
    <xf numFmtId="49" fontId="8" fillId="8" borderId="3" xfId="2" quotePrefix="1" applyNumberFormat="1" applyFont="1" applyFill="1" applyBorder="1" applyAlignment="1">
      <alignment horizontal="center" wrapText="1"/>
    </xf>
    <xf numFmtId="44" fontId="0" fillId="8" borderId="1" xfId="0" applyNumberFormat="1" applyFill="1" applyBorder="1"/>
    <xf numFmtId="49" fontId="8" fillId="4" borderId="3" xfId="2" quotePrefix="1" applyNumberFormat="1" applyFont="1" applyFill="1" applyBorder="1" applyAlignment="1">
      <alignment horizontal="left" wrapText="1"/>
    </xf>
    <xf numFmtId="0" fontId="13" fillId="0" borderId="4" xfId="0" applyFont="1" applyBorder="1" applyAlignment="1">
      <alignment horizontal="left" vertical="center" wrapText="1"/>
    </xf>
    <xf numFmtId="0" fontId="0" fillId="4" borderId="1" xfId="0" applyFill="1" applyBorder="1" applyAlignment="1">
      <alignment horizontal="center" vertical="center"/>
    </xf>
    <xf numFmtId="44" fontId="0" fillId="4" borderId="1" xfId="0" applyNumberFormat="1" applyFill="1" applyBorder="1"/>
    <xf numFmtId="0" fontId="0" fillId="3" borderId="1" xfId="0" applyFill="1" applyBorder="1" applyAlignment="1">
      <alignment horizontal="center"/>
    </xf>
    <xf numFmtId="43" fontId="10" fillId="4" borderId="1" xfId="3" applyFont="1" applyFill="1" applyBorder="1"/>
    <xf numFmtId="49" fontId="8" fillId="4" borderId="0" xfId="2" quotePrefix="1" applyNumberFormat="1" applyFont="1" applyFill="1" applyBorder="1" applyAlignment="1">
      <alignment horizontal="left"/>
    </xf>
    <xf numFmtId="44" fontId="0" fillId="9" borderId="1" xfId="1" applyFont="1" applyFill="1" applyBorder="1" applyAlignment="1"/>
    <xf numFmtId="1" fontId="10" fillId="9" borderId="1" xfId="0" applyNumberFormat="1" applyFont="1" applyFill="1" applyBorder="1" applyAlignment="1">
      <alignment horizontal="center"/>
    </xf>
    <xf numFmtId="0" fontId="0" fillId="9" borderId="1" xfId="0" applyFill="1" applyBorder="1" applyAlignment="1">
      <alignment horizontal="center" vertical="center"/>
    </xf>
    <xf numFmtId="49" fontId="8" fillId="9" borderId="3" xfId="2" quotePrefix="1" applyNumberFormat="1" applyFont="1" applyFill="1" applyBorder="1" applyAlignment="1">
      <alignment horizontal="left" wrapText="1"/>
    </xf>
    <xf numFmtId="44" fontId="0" fillId="9" borderId="1" xfId="0" applyNumberFormat="1" applyFill="1" applyBorder="1"/>
    <xf numFmtId="0" fontId="0" fillId="9" borderId="0" xfId="0" applyFill="1"/>
    <xf numFmtId="0" fontId="8" fillId="0" borderId="1" xfId="0" applyFont="1" applyBorder="1" applyAlignment="1">
      <alignment horizontal="left"/>
    </xf>
    <xf numFmtId="0" fontId="0" fillId="3" borderId="1" xfId="0" applyFill="1" applyBorder="1" applyAlignment="1">
      <alignment horizontal="center" vertical="center"/>
    </xf>
    <xf numFmtId="0" fontId="0" fillId="3" borderId="4" xfId="0" applyFill="1" applyBorder="1" applyAlignment="1">
      <alignment horizontal="center" vertical="center"/>
    </xf>
    <xf numFmtId="44" fontId="0" fillId="3" borderId="1" xfId="1" applyFont="1" applyFill="1" applyBorder="1" applyAlignment="1"/>
    <xf numFmtId="43" fontId="10" fillId="3" borderId="1" xfId="3" applyFont="1" applyFill="1" applyBorder="1"/>
    <xf numFmtId="44" fontId="0" fillId="3" borderId="1" xfId="0" applyNumberFormat="1" applyFill="1" applyBorder="1"/>
    <xf numFmtId="49" fontId="8" fillId="4" borderId="3" xfId="2" quotePrefix="1" applyNumberFormat="1" applyFont="1" applyFill="1" applyBorder="1" applyAlignment="1">
      <alignment horizontal="left"/>
    </xf>
    <xf numFmtId="43" fontId="0" fillId="0" borderId="1" xfId="1" applyNumberFormat="1" applyFont="1" applyBorder="1" applyAlignment="1"/>
    <xf numFmtId="49" fontId="8" fillId="4" borderId="1" xfId="2" quotePrefix="1" applyNumberFormat="1" applyFont="1" applyFill="1" applyBorder="1" applyAlignment="1">
      <alignment horizontal="left" wrapText="1"/>
    </xf>
    <xf numFmtId="43" fontId="8" fillId="9" borderId="1" xfId="3" applyFont="1" applyFill="1" applyBorder="1"/>
    <xf numFmtId="43" fontId="8" fillId="9" borderId="1" xfId="3" quotePrefix="1" applyFont="1" applyFill="1" applyBorder="1"/>
    <xf numFmtId="0" fontId="0" fillId="0" borderId="1" xfId="0" applyFill="1" applyBorder="1" applyAlignment="1">
      <alignment horizontal="center"/>
    </xf>
    <xf numFmtId="43" fontId="0" fillId="0" borderId="0" xfId="0" applyNumberFormat="1" applyFill="1"/>
    <xf numFmtId="44" fontId="0" fillId="7" borderId="1" xfId="0" applyNumberFormat="1" applyFill="1" applyBorder="1"/>
    <xf numFmtId="43" fontId="10" fillId="0" borderId="1" xfId="3" applyFont="1" applyFill="1" applyBorder="1"/>
    <xf numFmtId="0" fontId="13" fillId="0" borderId="1" xfId="0" applyFont="1" applyFill="1" applyBorder="1" applyAlignment="1">
      <alignment horizontal="center"/>
    </xf>
    <xf numFmtId="1" fontId="8" fillId="0" borderId="1" xfId="0" applyNumberFormat="1" applyFont="1" applyFill="1" applyBorder="1" applyAlignment="1">
      <alignment horizontal="center"/>
    </xf>
    <xf numFmtId="0" fontId="13" fillId="0" borderId="1" xfId="0" applyFont="1" applyFill="1" applyBorder="1" applyAlignment="1">
      <alignment horizontal="center" vertical="center"/>
    </xf>
    <xf numFmtId="44" fontId="13" fillId="0" borderId="1" xfId="1" applyFont="1" applyFill="1" applyBorder="1" applyAlignment="1"/>
    <xf numFmtId="44" fontId="13" fillId="0" borderId="1" xfId="0" applyNumberFormat="1" applyFont="1" applyFill="1" applyBorder="1"/>
    <xf numFmtId="43" fontId="8" fillId="0" borderId="1" xfId="3" applyFont="1" applyFill="1" applyBorder="1"/>
    <xf numFmtId="0" fontId="13" fillId="0" borderId="1" xfId="0" applyFont="1" applyBorder="1" applyAlignment="1">
      <alignment horizontal="center" vertical="center"/>
    </xf>
    <xf numFmtId="0" fontId="14" fillId="0" borderId="9" xfId="0" applyFont="1" applyFill="1" applyBorder="1" applyAlignment="1">
      <alignment wrapText="1"/>
    </xf>
    <xf numFmtId="0" fontId="14" fillId="0" borderId="1" xfId="0" applyFont="1" applyFill="1" applyBorder="1" applyAlignment="1">
      <alignment wrapText="1"/>
    </xf>
    <xf numFmtId="43" fontId="13" fillId="0" borderId="0" xfId="0" applyNumberFormat="1" applyFont="1" applyFill="1"/>
    <xf numFmtId="0" fontId="13" fillId="0" borderId="0" xfId="0" applyFont="1" applyFill="1"/>
    <xf numFmtId="43" fontId="8" fillId="0" borderId="1" xfId="3" quotePrefix="1" applyFont="1" applyFill="1" applyBorder="1"/>
    <xf numFmtId="0" fontId="13" fillId="3" borderId="1" xfId="0" applyFont="1" applyFill="1" applyBorder="1" applyAlignment="1">
      <alignment horizontal="center" vertical="center"/>
    </xf>
    <xf numFmtId="0" fontId="0" fillId="3" borderId="0" xfId="0" applyFill="1"/>
    <xf numFmtId="0" fontId="0" fillId="4" borderId="0" xfId="0" applyFill="1" applyAlignment="1">
      <alignment wrapText="1"/>
    </xf>
    <xf numFmtId="49" fontId="8" fillId="4" borderId="11" xfId="2" quotePrefix="1" applyNumberFormat="1" applyFont="1" applyFill="1" applyBorder="1" applyAlignment="1">
      <alignment horizontal="left" wrapText="1"/>
    </xf>
    <xf numFmtId="0" fontId="8" fillId="4" borderId="1" xfId="0" applyFont="1" applyFill="1" applyBorder="1" applyAlignment="1">
      <alignment horizontal="center" wrapText="1"/>
    </xf>
    <xf numFmtId="43" fontId="0" fillId="4" borderId="1" xfId="1" applyNumberFormat="1" applyFont="1" applyFill="1" applyBorder="1" applyAlignment="1"/>
    <xf numFmtId="49" fontId="8" fillId="4" borderId="11" xfId="2" quotePrefix="1" applyNumberFormat="1" applyFont="1" applyFill="1" applyBorder="1" applyAlignment="1">
      <alignment horizontal="left"/>
    </xf>
    <xf numFmtId="49" fontId="8" fillId="4" borderId="6" xfId="2" quotePrefix="1" applyNumberFormat="1" applyFont="1" applyFill="1" applyBorder="1" applyAlignment="1">
      <alignment horizontal="left" wrapText="1"/>
    </xf>
    <xf numFmtId="0" fontId="13" fillId="4" borderId="1" xfId="0" applyFont="1" applyFill="1" applyBorder="1" applyAlignment="1">
      <alignment horizontal="center" vertical="center"/>
    </xf>
    <xf numFmtId="44" fontId="13" fillId="4" borderId="1" xfId="1" applyFont="1" applyFill="1" applyBorder="1" applyAlignment="1"/>
    <xf numFmtId="44" fontId="13" fillId="4" borderId="1" xfId="0" applyNumberFormat="1" applyFont="1" applyFill="1" applyBorder="1"/>
    <xf numFmtId="0" fontId="13" fillId="4" borderId="3" xfId="0" applyFont="1" applyFill="1" applyBorder="1"/>
    <xf numFmtId="0" fontId="13" fillId="4" borderId="1" xfId="0" applyFont="1" applyFill="1" applyBorder="1"/>
    <xf numFmtId="44" fontId="13" fillId="3" borderId="1" xfId="1" applyFont="1" applyFill="1" applyBorder="1" applyAlignment="1"/>
    <xf numFmtId="44" fontId="13" fillId="3" borderId="1" xfId="0" applyNumberFormat="1" applyFont="1" applyFill="1" applyBorder="1"/>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13" fillId="4" borderId="4" xfId="0" applyFont="1" applyFill="1" applyBorder="1" applyAlignment="1">
      <alignment horizontal="center" vertical="center"/>
    </xf>
    <xf numFmtId="49" fontId="8" fillId="4" borderId="4" xfId="2" quotePrefix="1" applyNumberFormat="1" applyFont="1" applyFill="1" applyBorder="1" applyAlignment="1">
      <alignment horizontal="left" wrapText="1"/>
    </xf>
    <xf numFmtId="49" fontId="8" fillId="4" borderId="4" xfId="2" quotePrefix="1" applyNumberFormat="1" applyFont="1" applyFill="1" applyBorder="1" applyAlignment="1">
      <alignment horizontal="left"/>
    </xf>
    <xf numFmtId="43" fontId="8" fillId="4" borderId="1" xfId="3" applyFont="1" applyFill="1" applyBorder="1"/>
    <xf numFmtId="0" fontId="0" fillId="10" borderId="1" xfId="0" applyFill="1" applyBorder="1" applyAlignment="1">
      <alignment horizontal="center" vertical="center"/>
    </xf>
    <xf numFmtId="49" fontId="8" fillId="10" borderId="1" xfId="2" quotePrefix="1" applyNumberFormat="1" applyFont="1" applyFill="1" applyBorder="1" applyAlignment="1">
      <alignment horizontal="left" wrapText="1"/>
    </xf>
    <xf numFmtId="49" fontId="0" fillId="0" borderId="1" xfId="0" applyNumberFormat="1" applyFill="1" applyBorder="1" applyAlignment="1">
      <alignment horizontal="left" vertical="top" wrapText="1"/>
    </xf>
    <xf numFmtId="0" fontId="0" fillId="4" borderId="1" xfId="0" applyFill="1" applyBorder="1" applyAlignment="1">
      <alignment wrapText="1"/>
    </xf>
    <xf numFmtId="0" fontId="0" fillId="4" borderId="1" xfId="0" applyFill="1" applyBorder="1"/>
    <xf numFmtId="0" fontId="13" fillId="4" borderId="1" xfId="0" applyFont="1" applyFill="1" applyBorder="1" applyAlignment="1">
      <alignment wrapText="1"/>
    </xf>
    <xf numFmtId="49" fontId="23" fillId="0" borderId="1" xfId="2" quotePrefix="1" applyNumberFormat="1" applyFont="1" applyFill="1" applyBorder="1" applyAlignment="1">
      <alignment horizontal="left" wrapText="1"/>
    </xf>
    <xf numFmtId="2" fontId="0" fillId="0" borderId="1" xfId="0" applyNumberFormat="1" applyBorder="1" applyAlignment="1">
      <alignment horizontal="center" vertical="center"/>
    </xf>
    <xf numFmtId="0" fontId="13" fillId="7" borderId="1" xfId="0" applyFont="1" applyFill="1" applyBorder="1" applyAlignment="1">
      <alignment wrapText="1"/>
    </xf>
    <xf numFmtId="44" fontId="13" fillId="4" borderId="1" xfId="3" applyNumberFormat="1" applyFont="1" applyFill="1" applyBorder="1"/>
    <xf numFmtId="44" fontId="13" fillId="0" borderId="1" xfId="3" applyNumberFormat="1" applyFont="1" applyBorder="1"/>
    <xf numFmtId="44" fontId="13" fillId="0" borderId="1" xfId="3" applyNumberFormat="1" applyFont="1" applyFill="1" applyBorder="1"/>
    <xf numFmtId="44" fontId="0" fillId="0" borderId="1" xfId="3" applyNumberFormat="1" applyFont="1" applyBorder="1"/>
    <xf numFmtId="44" fontId="0" fillId="4" borderId="1" xfId="3" applyNumberFormat="1" applyFont="1" applyFill="1" applyBorder="1"/>
    <xf numFmtId="44" fontId="0" fillId="0" borderId="1" xfId="3" applyNumberFormat="1" applyFont="1" applyFill="1" applyBorder="1"/>
    <xf numFmtId="44" fontId="0" fillId="4" borderId="1" xfId="1" applyNumberFormat="1" applyFont="1" applyFill="1" applyBorder="1" applyAlignment="1"/>
    <xf numFmtId="44" fontId="0" fillId="10" borderId="1" xfId="3" applyNumberFormat="1" applyFont="1" applyFill="1" applyBorder="1"/>
    <xf numFmtId="44" fontId="0" fillId="0" borderId="1" xfId="1" applyNumberFormat="1" applyFont="1" applyBorder="1" applyAlignment="1"/>
    <xf numFmtId="0" fontId="20" fillId="4" borderId="1" xfId="0" applyFont="1" applyFill="1" applyBorder="1" applyAlignment="1">
      <alignment horizontal="center" vertical="center"/>
    </xf>
    <xf numFmtId="0" fontId="19" fillId="0" borderId="0" xfId="0" applyFont="1" applyFill="1"/>
    <xf numFmtId="0" fontId="19" fillId="0" borderId="0" xfId="0" applyFont="1"/>
    <xf numFmtId="49" fontId="8" fillId="3" borderId="1" xfId="2" quotePrefix="1" applyNumberFormat="1" applyFont="1" applyFill="1" applyBorder="1" applyAlignment="1">
      <alignment horizontal="left" wrapText="1"/>
    </xf>
    <xf numFmtId="44" fontId="0" fillId="3" borderId="1" xfId="3" applyNumberFormat="1" applyFont="1" applyFill="1" applyBorder="1"/>
    <xf numFmtId="49" fontId="8" fillId="11" borderId="1" xfId="2" quotePrefix="1" applyNumberFormat="1" applyFont="1" applyFill="1" applyBorder="1" applyAlignment="1">
      <alignment horizontal="left" wrapText="1"/>
    </xf>
    <xf numFmtId="0" fontId="0" fillId="11" borderId="1" xfId="0" applyFill="1" applyBorder="1" applyAlignment="1">
      <alignment horizontal="center" vertical="center"/>
    </xf>
    <xf numFmtId="44" fontId="0" fillId="11" borderId="1" xfId="1" applyNumberFormat="1" applyFont="1" applyFill="1" applyBorder="1" applyAlignment="1"/>
    <xf numFmtId="44" fontId="0" fillId="11" borderId="1" xfId="1" applyFont="1" applyFill="1" applyBorder="1" applyAlignment="1"/>
    <xf numFmtId="44" fontId="0" fillId="11" borderId="1" xfId="0" applyNumberFormat="1" applyFill="1" applyBorder="1"/>
    <xf numFmtId="0" fontId="0" fillId="0" borderId="0" xfId="0" applyAlignment="1">
      <alignment horizontal="center" wrapText="1"/>
    </xf>
    <xf numFmtId="0" fontId="6" fillId="0" borderId="0" xfId="0" applyFont="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2" borderId="2" xfId="0" applyFont="1" applyFill="1" applyBorder="1" applyAlignment="1">
      <alignment horizontal="right" vertical="center"/>
    </xf>
    <xf numFmtId="0" fontId="6" fillId="0" borderId="0" xfId="0" applyFont="1" applyAlignment="1">
      <alignment horizontal="left"/>
    </xf>
    <xf numFmtId="0" fontId="5" fillId="0" borderId="0" xfId="0" applyFont="1" applyAlignment="1">
      <alignment horizontal="center"/>
    </xf>
  </cellXfs>
  <cellStyles count="4">
    <cellStyle name="Comma" xfId="3" builtinId="3"/>
    <cellStyle name="Currency" xfId="1" builtinId="4"/>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1654</xdr:row>
      <xdr:rowOff>1077</xdr:rowOff>
    </xdr:from>
    <xdr:to>
      <xdr:col>8</xdr:col>
      <xdr:colOff>950594</xdr:colOff>
      <xdr:row>1656</xdr:row>
      <xdr:rowOff>120015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81157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409575</xdr:colOff>
      <xdr:row>1778</xdr:row>
      <xdr:rowOff>1077</xdr:rowOff>
    </xdr:from>
    <xdr:to>
      <xdr:col>8</xdr:col>
      <xdr:colOff>950594</xdr:colOff>
      <xdr:row>1780</xdr:row>
      <xdr:rowOff>120015</xdr:rowOff>
    </xdr:to>
    <xdr:pic>
      <xdr:nvPicPr>
        <xdr:cNvPr id="2" name="Picture 3" descr="FDOE Logo_Small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00975" y="556162017"/>
          <a:ext cx="2011679" cy="484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409575</xdr:colOff>
      <xdr:row>1773</xdr:row>
      <xdr:rowOff>1077</xdr:rowOff>
    </xdr:from>
    <xdr:to>
      <xdr:col>8</xdr:col>
      <xdr:colOff>950594</xdr:colOff>
      <xdr:row>1775</xdr:row>
      <xdr:rowOff>120015</xdr:rowOff>
    </xdr:to>
    <xdr:pic>
      <xdr:nvPicPr>
        <xdr:cNvPr id="2" name="Picture 3" descr="FDOE Logo_Small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8415" y="465811677"/>
          <a:ext cx="2011679" cy="484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1661"/>
  <sheetViews>
    <sheetView topLeftCell="A76" workbookViewId="0">
      <selection activeCell="E85" sqref="E85:E99"/>
    </sheetView>
  </sheetViews>
  <sheetFormatPr baseColWidth="10" defaultColWidth="8.83203125" defaultRowHeight="15" x14ac:dyDescent="0.2"/>
  <cols>
    <col min="1" max="1" width="8.6640625" bestFit="1" customWidth="1"/>
    <col min="2" max="2" width="7.1640625" customWidth="1"/>
    <col min="3" max="3" width="10.1640625" customWidth="1"/>
    <col min="4" max="4" width="9.6640625" customWidth="1"/>
    <col min="5" max="5" width="42.6640625" customWidth="1"/>
    <col min="6" max="6" width="8.1640625" bestFit="1" customWidth="1"/>
    <col min="7" max="9" width="21.5" customWidth="1"/>
  </cols>
  <sheetData>
    <row r="1" spans="1:9" x14ac:dyDescent="0.2">
      <c r="A1" s="251" t="s">
        <v>18</v>
      </c>
      <c r="B1" s="252"/>
      <c r="C1" s="252"/>
      <c r="D1" s="252"/>
      <c r="H1" s="253" t="s">
        <v>17</v>
      </c>
      <c r="I1" s="254"/>
    </row>
    <row r="2" spans="1:9" x14ac:dyDescent="0.2">
      <c r="A2" s="252"/>
      <c r="B2" s="252"/>
      <c r="C2" s="252"/>
      <c r="D2" s="252"/>
      <c r="H2" s="254"/>
      <c r="I2" s="254"/>
    </row>
    <row r="3" spans="1:9" x14ac:dyDescent="0.2">
      <c r="A3" s="251" t="s">
        <v>8</v>
      </c>
      <c r="B3" s="252"/>
      <c r="C3" s="252"/>
      <c r="D3" s="252"/>
      <c r="H3" s="254"/>
      <c r="I3" s="254"/>
    </row>
    <row r="4" spans="1:9" x14ac:dyDescent="0.2">
      <c r="A4" s="252"/>
      <c r="B4" s="252"/>
      <c r="C4" s="252"/>
      <c r="D4" s="252"/>
    </row>
    <row r="6" spans="1:9" ht="23.25" customHeight="1" x14ac:dyDescent="0.25">
      <c r="A6" s="257" t="s">
        <v>3</v>
      </c>
      <c r="B6" s="257"/>
      <c r="C6" s="257"/>
      <c r="D6" s="257"/>
      <c r="E6" s="257"/>
      <c r="F6" s="257"/>
      <c r="G6" s="257"/>
      <c r="H6" s="257"/>
      <c r="I6" s="257"/>
    </row>
    <row r="7" spans="1:9" ht="23.25" customHeight="1" x14ac:dyDescent="0.25">
      <c r="A7" s="257" t="s">
        <v>15</v>
      </c>
      <c r="B7" s="257"/>
      <c r="C7" s="257"/>
      <c r="D7" s="257"/>
      <c r="E7" s="257"/>
      <c r="F7" s="257"/>
      <c r="G7" s="257"/>
      <c r="H7" s="257"/>
      <c r="I7" s="257"/>
    </row>
    <row r="9" spans="1:9" ht="43" x14ac:dyDescent="0.2">
      <c r="A9" s="1" t="s">
        <v>0</v>
      </c>
      <c r="B9" s="1" t="s">
        <v>1</v>
      </c>
      <c r="C9" s="2" t="s">
        <v>9</v>
      </c>
      <c r="D9" s="2" t="s">
        <v>10</v>
      </c>
      <c r="E9" s="1" t="s">
        <v>2</v>
      </c>
      <c r="F9" s="2" t="s">
        <v>4</v>
      </c>
      <c r="G9" s="2" t="s">
        <v>13</v>
      </c>
      <c r="H9" s="9" t="s">
        <v>12</v>
      </c>
      <c r="I9" s="10" t="s">
        <v>14</v>
      </c>
    </row>
    <row r="10" spans="1:9" ht="32" x14ac:dyDescent="0.2">
      <c r="A10" s="46">
        <v>5100</v>
      </c>
      <c r="B10" s="46">
        <v>120</v>
      </c>
      <c r="C10" s="47"/>
      <c r="D10" s="47"/>
      <c r="E10" s="55" t="s">
        <v>383</v>
      </c>
      <c r="F10" s="47">
        <v>2143.35</v>
      </c>
      <c r="G10" s="61">
        <v>2572020</v>
      </c>
      <c r="H10" s="53"/>
      <c r="I10" s="64">
        <f>SUM(G10:H10)</f>
        <v>2572020</v>
      </c>
    </row>
    <row r="11" spans="1:9" x14ac:dyDescent="0.2">
      <c r="A11" s="46">
        <v>5100</v>
      </c>
      <c r="B11" s="46">
        <v>220</v>
      </c>
      <c r="C11" s="47"/>
      <c r="D11" s="47"/>
      <c r="E11" s="46" t="s">
        <v>381</v>
      </c>
      <c r="F11" s="47"/>
      <c r="G11" s="61">
        <f>G10*0.0765</f>
        <v>196759.53</v>
      </c>
      <c r="H11" s="53"/>
      <c r="I11" s="64">
        <f t="shared" ref="I11:I21" si="0">SUM(G11:H11)</f>
        <v>196759.53</v>
      </c>
    </row>
    <row r="12" spans="1:9" ht="29" x14ac:dyDescent="0.2">
      <c r="A12" s="46">
        <v>5100</v>
      </c>
      <c r="B12" s="46">
        <v>240</v>
      </c>
      <c r="C12" s="47"/>
      <c r="D12" s="47"/>
      <c r="E12" s="56" t="s">
        <v>749</v>
      </c>
      <c r="F12" s="47"/>
      <c r="G12" s="62">
        <f>G10*0.004</f>
        <v>10288.08</v>
      </c>
      <c r="H12" s="53"/>
      <c r="I12" s="64">
        <f t="shared" si="0"/>
        <v>10288.08</v>
      </c>
    </row>
    <row r="13" spans="1:9" ht="29" x14ac:dyDescent="0.2">
      <c r="A13" s="46">
        <v>5100</v>
      </c>
      <c r="B13" s="46">
        <v>120</v>
      </c>
      <c r="C13" s="47"/>
      <c r="D13" s="47"/>
      <c r="E13" s="59" t="s">
        <v>384</v>
      </c>
      <c r="F13" s="47">
        <v>5.5</v>
      </c>
      <c r="G13" s="63">
        <v>6600</v>
      </c>
      <c r="H13" s="53"/>
      <c r="I13" s="64">
        <f t="shared" si="0"/>
        <v>6600</v>
      </c>
    </row>
    <row r="14" spans="1:9" ht="29" x14ac:dyDescent="0.2">
      <c r="A14" s="46">
        <v>5100</v>
      </c>
      <c r="B14" s="46">
        <v>220</v>
      </c>
      <c r="C14" s="47"/>
      <c r="D14" s="47"/>
      <c r="E14" s="59" t="s">
        <v>382</v>
      </c>
      <c r="F14" s="47"/>
      <c r="G14" s="61">
        <f>G13*0.0765</f>
        <v>504.9</v>
      </c>
      <c r="H14" s="53"/>
      <c r="I14" s="64">
        <f t="shared" si="0"/>
        <v>504.9</v>
      </c>
    </row>
    <row r="15" spans="1:9" ht="29" x14ac:dyDescent="0.2">
      <c r="A15" s="46">
        <v>5100</v>
      </c>
      <c r="B15" s="46">
        <v>240</v>
      </c>
      <c r="C15" s="47"/>
      <c r="D15" s="47"/>
      <c r="E15" s="59" t="s">
        <v>750</v>
      </c>
      <c r="F15" s="47"/>
      <c r="G15" s="62">
        <f>G13*0.004</f>
        <v>26.400000000000002</v>
      </c>
      <c r="H15" s="53"/>
      <c r="I15" s="64">
        <f t="shared" si="0"/>
        <v>26.400000000000002</v>
      </c>
    </row>
    <row r="16" spans="1:9" ht="29" x14ac:dyDescent="0.2">
      <c r="A16" s="46">
        <v>5100</v>
      </c>
      <c r="B16" s="46">
        <v>130</v>
      </c>
      <c r="C16" s="47"/>
      <c r="D16" s="47"/>
      <c r="E16" s="59" t="s">
        <v>385</v>
      </c>
      <c r="F16" s="47">
        <v>116.14</v>
      </c>
      <c r="G16" s="63">
        <v>159668</v>
      </c>
      <c r="H16" s="53"/>
      <c r="I16" s="64">
        <f t="shared" si="0"/>
        <v>159668</v>
      </c>
    </row>
    <row r="17" spans="1:9" ht="15.5" customHeight="1" x14ac:dyDescent="0.2">
      <c r="A17" s="46">
        <v>5100</v>
      </c>
      <c r="B17" s="46">
        <v>220</v>
      </c>
      <c r="C17" s="47"/>
      <c r="D17" s="47"/>
      <c r="E17" s="59" t="s">
        <v>381</v>
      </c>
      <c r="F17" s="47"/>
      <c r="G17" s="61">
        <f>G16*0.0765</f>
        <v>12214.601999999999</v>
      </c>
      <c r="H17" s="53"/>
      <c r="I17" s="64">
        <f t="shared" si="0"/>
        <v>12214.601999999999</v>
      </c>
    </row>
    <row r="18" spans="1:9" ht="29" x14ac:dyDescent="0.2">
      <c r="A18" s="46">
        <v>5100</v>
      </c>
      <c r="B18" s="46">
        <v>240</v>
      </c>
      <c r="C18" s="47"/>
      <c r="D18" s="47"/>
      <c r="E18" s="59" t="s">
        <v>749</v>
      </c>
      <c r="F18" s="47"/>
      <c r="G18" s="62">
        <f>G16*0.004</f>
        <v>638.67200000000003</v>
      </c>
      <c r="H18" s="53"/>
      <c r="I18" s="64">
        <f t="shared" si="0"/>
        <v>638.67200000000003</v>
      </c>
    </row>
    <row r="19" spans="1:9" ht="29" x14ac:dyDescent="0.2">
      <c r="A19" s="46">
        <v>5100</v>
      </c>
      <c r="B19" s="46">
        <v>130</v>
      </c>
      <c r="C19" s="47"/>
      <c r="D19" s="47"/>
      <c r="E19" s="59" t="s">
        <v>386</v>
      </c>
      <c r="F19" s="47">
        <v>28.5</v>
      </c>
      <c r="G19" s="63">
        <v>34200</v>
      </c>
      <c r="H19" s="53"/>
      <c r="I19" s="64">
        <f t="shared" si="0"/>
        <v>34200</v>
      </c>
    </row>
    <row r="20" spans="1:9" ht="29" x14ac:dyDescent="0.2">
      <c r="A20" s="46">
        <v>5100</v>
      </c>
      <c r="B20" s="46">
        <v>220</v>
      </c>
      <c r="C20" s="47"/>
      <c r="D20" s="47"/>
      <c r="E20" s="59" t="s">
        <v>382</v>
      </c>
      <c r="F20" s="47"/>
      <c r="G20" s="61">
        <f>G19*0.0765</f>
        <v>2616.2999999999997</v>
      </c>
      <c r="H20" s="53"/>
      <c r="I20" s="64">
        <f t="shared" si="0"/>
        <v>2616.2999999999997</v>
      </c>
    </row>
    <row r="21" spans="1:9" ht="29" x14ac:dyDescent="0.2">
      <c r="A21" s="46">
        <v>5100</v>
      </c>
      <c r="B21" s="46">
        <v>240</v>
      </c>
      <c r="C21" s="47"/>
      <c r="D21" s="47"/>
      <c r="E21" s="59" t="s">
        <v>750</v>
      </c>
      <c r="F21" s="47"/>
      <c r="G21" s="62">
        <f>G19*0.004</f>
        <v>136.80000000000001</v>
      </c>
      <c r="H21" s="53"/>
      <c r="I21" s="64">
        <f t="shared" si="0"/>
        <v>136.80000000000001</v>
      </c>
    </row>
    <row r="22" spans="1:9" ht="29" x14ac:dyDescent="0.2">
      <c r="A22" s="46">
        <v>5100</v>
      </c>
      <c r="B22" s="46">
        <v>140</v>
      </c>
      <c r="C22" s="47"/>
      <c r="D22" s="47"/>
      <c r="E22" s="57" t="s">
        <v>329</v>
      </c>
      <c r="F22" s="47"/>
      <c r="G22" s="47"/>
      <c r="H22" s="24">
        <v>194400</v>
      </c>
      <c r="I22" s="43">
        <f>SUM(G22:H22)</f>
        <v>194400</v>
      </c>
    </row>
    <row r="23" spans="1:9" x14ac:dyDescent="0.2">
      <c r="A23" s="46">
        <v>5100</v>
      </c>
      <c r="B23" s="46">
        <v>210</v>
      </c>
      <c r="C23" s="47"/>
      <c r="D23" s="47"/>
      <c r="E23" s="58" t="s">
        <v>326</v>
      </c>
      <c r="F23" s="47"/>
      <c r="G23" s="47"/>
      <c r="H23" s="24">
        <f>H22*0.1082</f>
        <v>21034.080000000002</v>
      </c>
      <c r="I23" s="43">
        <f t="shared" ref="I23:I31" si="1">SUM(G23:H23)</f>
        <v>21034.080000000002</v>
      </c>
    </row>
    <row r="24" spans="1:9" x14ac:dyDescent="0.2">
      <c r="A24" s="46">
        <v>5100</v>
      </c>
      <c r="B24" s="46">
        <v>220</v>
      </c>
      <c r="C24" s="47"/>
      <c r="D24" s="47"/>
      <c r="E24" s="58" t="s">
        <v>327</v>
      </c>
      <c r="F24" s="47"/>
      <c r="G24" s="47"/>
      <c r="H24" s="24">
        <f>H22*0.0765</f>
        <v>14871.6</v>
      </c>
      <c r="I24" s="43">
        <f t="shared" si="1"/>
        <v>14871.6</v>
      </c>
    </row>
    <row r="25" spans="1:9" x14ac:dyDescent="0.2">
      <c r="A25" s="46">
        <v>5100</v>
      </c>
      <c r="B25" s="46">
        <v>240</v>
      </c>
      <c r="C25" s="47"/>
      <c r="D25" s="47"/>
      <c r="E25" s="57" t="s">
        <v>328</v>
      </c>
      <c r="F25" s="47"/>
      <c r="G25" s="47"/>
      <c r="H25" s="24">
        <f>H22*0.004</f>
        <v>777.6</v>
      </c>
      <c r="I25" s="43">
        <f t="shared" si="1"/>
        <v>777.6</v>
      </c>
    </row>
    <row r="26" spans="1:9" ht="29" x14ac:dyDescent="0.2">
      <c r="A26" s="46">
        <v>5100</v>
      </c>
      <c r="B26" s="46">
        <v>150</v>
      </c>
      <c r="C26" s="47"/>
      <c r="D26" s="47"/>
      <c r="E26" s="29" t="s">
        <v>387</v>
      </c>
      <c r="F26" s="47">
        <v>179.55</v>
      </c>
      <c r="G26" s="63">
        <v>179550</v>
      </c>
      <c r="H26" s="24"/>
      <c r="I26" s="43">
        <f t="shared" si="1"/>
        <v>179550</v>
      </c>
    </row>
    <row r="27" spans="1:9" x14ac:dyDescent="0.2">
      <c r="A27" s="46">
        <v>5100</v>
      </c>
      <c r="B27" s="46">
        <v>220</v>
      </c>
      <c r="C27" s="47"/>
      <c r="D27" s="47"/>
      <c r="E27" s="60" t="s">
        <v>381</v>
      </c>
      <c r="F27" s="47"/>
      <c r="G27" s="61">
        <f>G26*0.0765</f>
        <v>13735.574999999999</v>
      </c>
      <c r="H27" s="24"/>
      <c r="I27" s="43">
        <f t="shared" si="1"/>
        <v>13735.574999999999</v>
      </c>
    </row>
    <row r="28" spans="1:9" ht="29" x14ac:dyDescent="0.2">
      <c r="A28" s="46">
        <v>5100</v>
      </c>
      <c r="B28" s="46">
        <v>240</v>
      </c>
      <c r="C28" s="47"/>
      <c r="D28" s="47"/>
      <c r="E28" s="29" t="s">
        <v>749</v>
      </c>
      <c r="F28" s="47"/>
      <c r="G28" s="62">
        <f>G26*0.004</f>
        <v>718.2</v>
      </c>
      <c r="H28" s="24"/>
      <c r="I28" s="43">
        <f t="shared" si="1"/>
        <v>718.2</v>
      </c>
    </row>
    <row r="29" spans="1:9" ht="29" x14ac:dyDescent="0.2">
      <c r="A29" s="46">
        <v>5100</v>
      </c>
      <c r="B29" s="46">
        <v>150</v>
      </c>
      <c r="C29" s="47"/>
      <c r="D29" s="47"/>
      <c r="E29" s="29" t="s">
        <v>388</v>
      </c>
      <c r="F29" s="47">
        <v>115.05</v>
      </c>
      <c r="G29" s="63">
        <v>115050</v>
      </c>
      <c r="H29" s="24"/>
      <c r="I29" s="43">
        <f t="shared" si="1"/>
        <v>115050</v>
      </c>
    </row>
    <row r="30" spans="1:9" ht="29" x14ac:dyDescent="0.2">
      <c r="A30" s="46">
        <v>5100</v>
      </c>
      <c r="B30" s="46">
        <v>220</v>
      </c>
      <c r="C30" s="47"/>
      <c r="D30" s="47"/>
      <c r="E30" s="29" t="s">
        <v>382</v>
      </c>
      <c r="F30" s="47"/>
      <c r="G30" s="61">
        <f>G29*0.0765</f>
        <v>8801.3250000000007</v>
      </c>
      <c r="H30" s="24"/>
      <c r="I30" s="43">
        <f t="shared" si="1"/>
        <v>8801.3250000000007</v>
      </c>
    </row>
    <row r="31" spans="1:9" ht="29" x14ac:dyDescent="0.2">
      <c r="A31" s="46">
        <v>5100</v>
      </c>
      <c r="B31" s="46">
        <v>240</v>
      </c>
      <c r="C31" s="47"/>
      <c r="D31" s="47"/>
      <c r="E31" s="29" t="s">
        <v>750</v>
      </c>
      <c r="F31" s="47"/>
      <c r="G31" s="62">
        <f>G29*0.004</f>
        <v>460.2</v>
      </c>
      <c r="H31" s="24"/>
      <c r="I31" s="43">
        <f t="shared" si="1"/>
        <v>460.2</v>
      </c>
    </row>
    <row r="32" spans="1:9" ht="25.25" customHeight="1" x14ac:dyDescent="0.2">
      <c r="A32" s="22">
        <v>5100</v>
      </c>
      <c r="B32" s="22">
        <v>150</v>
      </c>
      <c r="C32" s="4"/>
      <c r="D32" s="4"/>
      <c r="E32" s="29" t="s">
        <v>101</v>
      </c>
      <c r="F32" s="4">
        <v>7</v>
      </c>
      <c r="G32" s="24">
        <v>183269.33</v>
      </c>
      <c r="H32" s="24"/>
      <c r="I32" s="43">
        <f>SUM(G32:H32)</f>
        <v>183269.33</v>
      </c>
    </row>
    <row r="33" spans="1:9" ht="20" customHeight="1" x14ac:dyDescent="0.2">
      <c r="A33" s="22">
        <v>5100</v>
      </c>
      <c r="B33" s="12">
        <v>210</v>
      </c>
      <c r="C33" s="4"/>
      <c r="D33" s="4"/>
      <c r="E33" s="11" t="s">
        <v>19</v>
      </c>
      <c r="F33" s="4"/>
      <c r="G33" s="24">
        <f>G32*0.1082</f>
        <v>19829.741505999998</v>
      </c>
      <c r="H33" s="24"/>
      <c r="I33" s="43">
        <f t="shared" ref="I33:I188" si="2">SUM(G33:H33)</f>
        <v>19829.741505999998</v>
      </c>
    </row>
    <row r="34" spans="1:9" ht="20" customHeight="1" x14ac:dyDescent="0.2">
      <c r="A34" s="22">
        <v>5100</v>
      </c>
      <c r="B34" s="12">
        <v>220</v>
      </c>
      <c r="C34" s="4"/>
      <c r="D34" s="4"/>
      <c r="E34" s="11" t="s">
        <v>20</v>
      </c>
      <c r="F34" s="4"/>
      <c r="G34" s="24">
        <f>G32*0.0765</f>
        <v>14020.103744999999</v>
      </c>
      <c r="H34" s="24"/>
      <c r="I34" s="43">
        <f t="shared" si="2"/>
        <v>14020.103744999999</v>
      </c>
    </row>
    <row r="35" spans="1:9" ht="20" customHeight="1" x14ac:dyDescent="0.2">
      <c r="A35" s="22">
        <v>5100</v>
      </c>
      <c r="B35" s="12">
        <v>231</v>
      </c>
      <c r="C35" s="4"/>
      <c r="D35" s="4"/>
      <c r="E35" s="11" t="s">
        <v>21</v>
      </c>
      <c r="F35" s="4"/>
      <c r="G35" s="24">
        <v>67767</v>
      </c>
      <c r="H35" s="24"/>
      <c r="I35" s="43">
        <f t="shared" si="2"/>
        <v>67767</v>
      </c>
    </row>
    <row r="36" spans="1:9" ht="20" customHeight="1" x14ac:dyDescent="0.2">
      <c r="A36" s="22">
        <v>5100</v>
      </c>
      <c r="B36" s="12">
        <v>232</v>
      </c>
      <c r="C36" s="4"/>
      <c r="D36" s="4"/>
      <c r="E36" s="11" t="s">
        <v>22</v>
      </c>
      <c r="F36" s="4"/>
      <c r="G36" s="24">
        <v>490</v>
      </c>
      <c r="H36" s="24"/>
      <c r="I36" s="43">
        <f t="shared" si="2"/>
        <v>490</v>
      </c>
    </row>
    <row r="37" spans="1:9" ht="20" customHeight="1" x14ac:dyDescent="0.2">
      <c r="A37" s="22">
        <v>5100</v>
      </c>
      <c r="B37" s="12">
        <v>240</v>
      </c>
      <c r="C37" s="4"/>
      <c r="D37" s="4"/>
      <c r="E37" s="11" t="s">
        <v>267</v>
      </c>
      <c r="F37" s="4"/>
      <c r="G37" s="24">
        <f>G32*0.004</f>
        <v>733.07731999999999</v>
      </c>
      <c r="H37" s="24"/>
      <c r="I37" s="43">
        <f t="shared" si="2"/>
        <v>733.07731999999999</v>
      </c>
    </row>
    <row r="38" spans="1:9" ht="29" x14ac:dyDescent="0.2">
      <c r="A38" s="22">
        <v>5100</v>
      </c>
      <c r="B38" s="12">
        <v>120</v>
      </c>
      <c r="C38" s="4"/>
      <c r="D38" s="4"/>
      <c r="E38" s="26" t="s">
        <v>126</v>
      </c>
      <c r="F38" s="4">
        <v>45</v>
      </c>
      <c r="G38" s="24">
        <v>2644187.67</v>
      </c>
      <c r="H38" s="24"/>
      <c r="I38" s="43">
        <f t="shared" si="2"/>
        <v>2644187.67</v>
      </c>
    </row>
    <row r="39" spans="1:9" ht="20" customHeight="1" x14ac:dyDescent="0.2">
      <c r="A39" s="22">
        <v>5100</v>
      </c>
      <c r="B39" s="12">
        <v>210</v>
      </c>
      <c r="C39" s="4"/>
      <c r="D39" s="4"/>
      <c r="E39" s="11" t="s">
        <v>127</v>
      </c>
      <c r="F39" s="4"/>
      <c r="G39" s="24">
        <f>G38*0.1082</f>
        <v>286101.10589399998</v>
      </c>
      <c r="H39" s="24"/>
      <c r="I39" s="43">
        <f t="shared" si="2"/>
        <v>286101.10589399998</v>
      </c>
    </row>
    <row r="40" spans="1:9" ht="20" customHeight="1" x14ac:dyDescent="0.2">
      <c r="A40" s="22">
        <v>5100</v>
      </c>
      <c r="B40" s="12">
        <v>220</v>
      </c>
      <c r="C40" s="4"/>
      <c r="D40" s="4"/>
      <c r="E40" s="11" t="s">
        <v>128</v>
      </c>
      <c r="F40" s="4"/>
      <c r="G40" s="24">
        <f>G38*0.0765</f>
        <v>202280.35675499999</v>
      </c>
      <c r="H40" s="24"/>
      <c r="I40" s="43">
        <f t="shared" si="2"/>
        <v>202280.35675499999</v>
      </c>
    </row>
    <row r="41" spans="1:9" ht="20" customHeight="1" x14ac:dyDescent="0.2">
      <c r="A41" s="22">
        <v>5100</v>
      </c>
      <c r="B41" s="12">
        <v>240</v>
      </c>
      <c r="C41" s="4"/>
      <c r="D41" s="4"/>
      <c r="E41" s="11" t="s">
        <v>268</v>
      </c>
      <c r="F41" s="4"/>
      <c r="G41" s="24">
        <f>G38*0.004</f>
        <v>10576.750679999999</v>
      </c>
      <c r="H41" s="24"/>
      <c r="I41" s="43">
        <f t="shared" si="2"/>
        <v>10576.750679999999</v>
      </c>
    </row>
    <row r="42" spans="1:9" ht="29" customHeight="1" x14ac:dyDescent="0.2">
      <c r="A42" s="22">
        <v>5100</v>
      </c>
      <c r="B42" s="12">
        <v>130</v>
      </c>
      <c r="C42" s="4"/>
      <c r="D42" s="4"/>
      <c r="E42" s="11" t="s">
        <v>131</v>
      </c>
      <c r="F42" s="4">
        <v>1.4</v>
      </c>
      <c r="G42" s="24">
        <v>80224.460000000006</v>
      </c>
      <c r="H42" s="24"/>
      <c r="I42" s="43">
        <f t="shared" si="2"/>
        <v>80224.460000000006</v>
      </c>
    </row>
    <row r="43" spans="1:9" ht="20" customHeight="1" x14ac:dyDescent="0.2">
      <c r="A43" s="22">
        <v>5100</v>
      </c>
      <c r="B43" s="12">
        <v>210</v>
      </c>
      <c r="C43" s="4"/>
      <c r="D43" s="4"/>
      <c r="E43" s="11" t="s">
        <v>129</v>
      </c>
      <c r="F43" s="4"/>
      <c r="G43" s="24">
        <f>G42*0.1082</f>
        <v>8680.2865720000009</v>
      </c>
      <c r="H43" s="24"/>
      <c r="I43" s="43">
        <f t="shared" si="2"/>
        <v>8680.2865720000009</v>
      </c>
    </row>
    <row r="44" spans="1:9" ht="20" customHeight="1" x14ac:dyDescent="0.2">
      <c r="A44" s="22">
        <v>5100</v>
      </c>
      <c r="B44" s="12">
        <v>220</v>
      </c>
      <c r="C44" s="4"/>
      <c r="D44" s="4"/>
      <c r="E44" s="11" t="s">
        <v>130</v>
      </c>
      <c r="F44" s="4"/>
      <c r="G44" s="24">
        <f>G42*0.0765</f>
        <v>6137.17119</v>
      </c>
      <c r="H44" s="24"/>
      <c r="I44" s="43">
        <f t="shared" si="2"/>
        <v>6137.17119</v>
      </c>
    </row>
    <row r="45" spans="1:9" ht="27" customHeight="1" x14ac:dyDescent="0.2">
      <c r="A45" s="22">
        <v>5100</v>
      </c>
      <c r="B45" s="12">
        <v>240</v>
      </c>
      <c r="C45" s="4"/>
      <c r="D45" s="4"/>
      <c r="E45" s="11" t="s">
        <v>269</v>
      </c>
      <c r="F45" s="4"/>
      <c r="G45" s="24">
        <f>G42*0.004</f>
        <v>320.89784000000003</v>
      </c>
      <c r="H45" s="24"/>
      <c r="I45" s="43">
        <f t="shared" si="2"/>
        <v>320.89784000000003</v>
      </c>
    </row>
    <row r="46" spans="1:9" ht="27" customHeight="1" x14ac:dyDescent="0.2">
      <c r="A46" s="22">
        <v>5100</v>
      </c>
      <c r="B46" s="12">
        <v>130</v>
      </c>
      <c r="C46" s="4"/>
      <c r="D46" s="4"/>
      <c r="E46" s="11" t="s">
        <v>134</v>
      </c>
      <c r="F46" s="4">
        <v>10</v>
      </c>
      <c r="G46" s="24">
        <v>589710.92000000004</v>
      </c>
      <c r="H46" s="24"/>
      <c r="I46" s="43">
        <f t="shared" si="2"/>
        <v>589710.92000000004</v>
      </c>
    </row>
    <row r="47" spans="1:9" ht="27" customHeight="1" x14ac:dyDescent="0.2">
      <c r="A47" s="22">
        <v>5100</v>
      </c>
      <c r="B47" s="12">
        <v>210</v>
      </c>
      <c r="C47" s="4"/>
      <c r="D47" s="4"/>
      <c r="E47" s="11" t="s">
        <v>132</v>
      </c>
      <c r="F47" s="4"/>
      <c r="G47" s="24">
        <f>G46*0.1082</f>
        <v>63806.721544000007</v>
      </c>
      <c r="H47" s="24"/>
      <c r="I47" s="43">
        <f t="shared" si="2"/>
        <v>63806.721544000007</v>
      </c>
    </row>
    <row r="48" spans="1:9" ht="27" customHeight="1" x14ac:dyDescent="0.2">
      <c r="A48" s="22">
        <v>5100</v>
      </c>
      <c r="B48" s="12">
        <v>220</v>
      </c>
      <c r="C48" s="4"/>
      <c r="D48" s="4"/>
      <c r="E48" s="11" t="s">
        <v>133</v>
      </c>
      <c r="F48" s="4"/>
      <c r="G48" s="24">
        <f>G46*0.0765</f>
        <v>45112.88538</v>
      </c>
      <c r="H48" s="24"/>
      <c r="I48" s="43">
        <f t="shared" si="2"/>
        <v>45112.88538</v>
      </c>
    </row>
    <row r="49" spans="1:10" ht="27" customHeight="1" x14ac:dyDescent="0.2">
      <c r="A49" s="22">
        <v>5100</v>
      </c>
      <c r="B49" s="12">
        <v>240</v>
      </c>
      <c r="C49" s="4"/>
      <c r="D49" s="4"/>
      <c r="E49" s="11" t="s">
        <v>270</v>
      </c>
      <c r="F49" s="4"/>
      <c r="G49" s="24">
        <f>G46*0.004</f>
        <v>2358.8436800000004</v>
      </c>
      <c r="H49" s="24"/>
      <c r="I49" s="43">
        <f t="shared" si="2"/>
        <v>2358.8436800000004</v>
      </c>
    </row>
    <row r="50" spans="1:10" ht="27" customHeight="1" x14ac:dyDescent="0.2">
      <c r="A50" s="22">
        <v>5100</v>
      </c>
      <c r="B50" s="12">
        <v>160</v>
      </c>
      <c r="C50" s="4"/>
      <c r="D50" s="4"/>
      <c r="E50" s="11" t="s">
        <v>389</v>
      </c>
      <c r="F50" s="4">
        <v>1</v>
      </c>
      <c r="G50" s="24">
        <v>1000</v>
      </c>
      <c r="H50" s="24"/>
      <c r="I50" s="43">
        <f t="shared" si="2"/>
        <v>1000</v>
      </c>
    </row>
    <row r="51" spans="1:10" ht="27" customHeight="1" x14ac:dyDescent="0.2">
      <c r="A51" s="22">
        <v>5100</v>
      </c>
      <c r="B51" s="12">
        <v>220</v>
      </c>
      <c r="C51" s="4"/>
      <c r="D51" s="4"/>
      <c r="E51" s="11" t="s">
        <v>381</v>
      </c>
      <c r="F51" s="4"/>
      <c r="G51" s="24">
        <f>G50*0.0765</f>
        <v>76.5</v>
      </c>
      <c r="H51" s="24"/>
      <c r="I51" s="43">
        <f t="shared" si="2"/>
        <v>76.5</v>
      </c>
    </row>
    <row r="52" spans="1:10" ht="27" customHeight="1" x14ac:dyDescent="0.2">
      <c r="A52" s="22">
        <v>5100</v>
      </c>
      <c r="B52" s="12">
        <v>240</v>
      </c>
      <c r="C52" s="4"/>
      <c r="D52" s="4"/>
      <c r="E52" s="11" t="s">
        <v>749</v>
      </c>
      <c r="F52" s="4"/>
      <c r="G52" s="24">
        <f>G50*0.004</f>
        <v>4</v>
      </c>
      <c r="H52" s="24"/>
      <c r="I52" s="43">
        <f t="shared" si="2"/>
        <v>4</v>
      </c>
    </row>
    <row r="53" spans="1:10" ht="27" customHeight="1" x14ac:dyDescent="0.2">
      <c r="A53" s="22">
        <v>5100</v>
      </c>
      <c r="B53" s="12">
        <v>160</v>
      </c>
      <c r="C53" s="4"/>
      <c r="D53" s="4"/>
      <c r="E53" s="11" t="s">
        <v>390</v>
      </c>
      <c r="F53" s="4">
        <v>2</v>
      </c>
      <c r="G53" s="24">
        <v>2000</v>
      </c>
      <c r="H53" s="24"/>
      <c r="I53" s="43">
        <f t="shared" si="2"/>
        <v>2000</v>
      </c>
    </row>
    <row r="54" spans="1:10" ht="27" customHeight="1" x14ac:dyDescent="0.2">
      <c r="A54" s="22">
        <v>5100</v>
      </c>
      <c r="B54" s="12">
        <v>220</v>
      </c>
      <c r="C54" s="4"/>
      <c r="D54" s="4"/>
      <c r="E54" s="11" t="s">
        <v>382</v>
      </c>
      <c r="F54" s="4"/>
      <c r="G54" s="24">
        <f>G53*0.0765</f>
        <v>153</v>
      </c>
      <c r="H54" s="24"/>
      <c r="I54" s="43">
        <f t="shared" si="2"/>
        <v>153</v>
      </c>
    </row>
    <row r="55" spans="1:10" ht="27" customHeight="1" x14ac:dyDescent="0.2">
      <c r="A55" s="22">
        <v>5100</v>
      </c>
      <c r="B55" s="12">
        <v>240</v>
      </c>
      <c r="C55" s="4"/>
      <c r="D55" s="4"/>
      <c r="E55" s="11" t="s">
        <v>750</v>
      </c>
      <c r="F55" s="4"/>
      <c r="G55" s="24">
        <f>G53*0.004</f>
        <v>8</v>
      </c>
      <c r="H55" s="24"/>
      <c r="I55" s="43">
        <f t="shared" si="2"/>
        <v>8</v>
      </c>
    </row>
    <row r="56" spans="1:10" ht="57" customHeight="1" x14ac:dyDescent="0.2">
      <c r="A56" s="22">
        <v>5100</v>
      </c>
      <c r="B56" s="12">
        <v>330</v>
      </c>
      <c r="C56" s="4"/>
      <c r="D56" s="4"/>
      <c r="E56" s="92" t="s">
        <v>338</v>
      </c>
      <c r="F56" s="4"/>
      <c r="G56" s="24"/>
      <c r="H56" s="90">
        <v>13000</v>
      </c>
      <c r="I56" s="43">
        <f t="shared" si="2"/>
        <v>13000</v>
      </c>
    </row>
    <row r="57" spans="1:10" ht="17.5" customHeight="1" x14ac:dyDescent="0.2">
      <c r="A57" s="22">
        <v>5100</v>
      </c>
      <c r="B57" s="12">
        <v>369</v>
      </c>
      <c r="C57" s="4"/>
      <c r="D57" s="4"/>
      <c r="E57" s="11" t="s">
        <v>217</v>
      </c>
      <c r="F57" s="4"/>
      <c r="G57" s="24"/>
      <c r="H57" s="24">
        <v>469413.71</v>
      </c>
      <c r="I57" s="43">
        <f t="shared" si="2"/>
        <v>469413.71</v>
      </c>
    </row>
    <row r="58" spans="1:10" ht="27.5" customHeight="1" x14ac:dyDescent="0.2">
      <c r="A58" s="22">
        <v>5100</v>
      </c>
      <c r="B58" s="12">
        <v>369</v>
      </c>
      <c r="C58" s="4"/>
      <c r="D58" s="4"/>
      <c r="E58" s="11" t="s">
        <v>216</v>
      </c>
      <c r="F58" s="4"/>
      <c r="G58" s="24"/>
      <c r="H58" s="24">
        <v>241809</v>
      </c>
      <c r="I58" s="43">
        <f t="shared" si="2"/>
        <v>241809</v>
      </c>
      <c r="J58" s="44"/>
    </row>
    <row r="59" spans="1:10" ht="17.5" customHeight="1" x14ac:dyDescent="0.2">
      <c r="A59" s="22">
        <v>5100</v>
      </c>
      <c r="B59" s="12">
        <v>369</v>
      </c>
      <c r="C59" s="4"/>
      <c r="D59" s="4"/>
      <c r="E59" s="11" t="s">
        <v>215</v>
      </c>
      <c r="F59" s="4"/>
      <c r="G59" s="24"/>
      <c r="H59" s="24">
        <v>35500</v>
      </c>
      <c r="I59" s="43">
        <f t="shared" si="2"/>
        <v>35500</v>
      </c>
    </row>
    <row r="60" spans="1:10" ht="19.25" customHeight="1" x14ac:dyDescent="0.2">
      <c r="A60" s="22">
        <v>5100</v>
      </c>
      <c r="B60" s="12">
        <v>369</v>
      </c>
      <c r="C60" s="4"/>
      <c r="D60" s="4"/>
      <c r="E60" s="11" t="s">
        <v>214</v>
      </c>
      <c r="F60" s="4"/>
      <c r="G60" s="24"/>
      <c r="H60" s="24">
        <v>230000</v>
      </c>
      <c r="I60" s="43">
        <f t="shared" si="2"/>
        <v>230000</v>
      </c>
    </row>
    <row r="61" spans="1:10" ht="17.5" customHeight="1" x14ac:dyDescent="0.2">
      <c r="A61" s="22">
        <v>5100</v>
      </c>
      <c r="B61" s="12">
        <v>369</v>
      </c>
      <c r="C61" s="4"/>
      <c r="D61" s="4"/>
      <c r="E61" s="11" t="s">
        <v>213</v>
      </c>
      <c r="F61" s="4"/>
      <c r="G61" s="24"/>
      <c r="H61" s="24">
        <v>142000</v>
      </c>
      <c r="I61" s="43">
        <f t="shared" si="2"/>
        <v>142000</v>
      </c>
    </row>
    <row r="62" spans="1:10" ht="17.5" customHeight="1" x14ac:dyDescent="0.2">
      <c r="A62" s="22">
        <v>5100</v>
      </c>
      <c r="B62" s="12">
        <v>369</v>
      </c>
      <c r="C62" s="4"/>
      <c r="D62" s="4"/>
      <c r="E62" s="26" t="s">
        <v>212</v>
      </c>
      <c r="F62" s="4"/>
      <c r="G62" s="24"/>
      <c r="H62" s="24">
        <v>163800</v>
      </c>
      <c r="I62" s="43">
        <f t="shared" si="2"/>
        <v>163800</v>
      </c>
      <c r="J62" s="44"/>
    </row>
    <row r="63" spans="1:10" ht="17.5" customHeight="1" x14ac:dyDescent="0.2">
      <c r="A63" s="22">
        <v>5100</v>
      </c>
      <c r="B63" s="12">
        <v>369</v>
      </c>
      <c r="C63" s="4"/>
      <c r="D63" s="4"/>
      <c r="E63" s="42" t="s">
        <v>209</v>
      </c>
      <c r="F63" s="4"/>
      <c r="G63" s="24"/>
      <c r="H63" s="24">
        <v>69000</v>
      </c>
      <c r="I63" s="43">
        <f t="shared" si="2"/>
        <v>69000</v>
      </c>
    </row>
    <row r="64" spans="1:10" ht="17.5" customHeight="1" x14ac:dyDescent="0.2">
      <c r="A64" s="22">
        <v>5100</v>
      </c>
      <c r="B64" s="12">
        <v>369</v>
      </c>
      <c r="C64" s="4"/>
      <c r="D64" s="4"/>
      <c r="E64" s="42" t="s">
        <v>210</v>
      </c>
      <c r="F64" s="4"/>
      <c r="G64" s="24"/>
      <c r="H64" s="24">
        <v>52583.12</v>
      </c>
      <c r="I64" s="43">
        <f t="shared" si="2"/>
        <v>52583.12</v>
      </c>
    </row>
    <row r="65" spans="1:9" ht="30" customHeight="1" x14ac:dyDescent="0.2">
      <c r="A65" s="22">
        <v>5100</v>
      </c>
      <c r="B65" s="12">
        <v>369</v>
      </c>
      <c r="C65" s="4"/>
      <c r="D65" s="4"/>
      <c r="E65" s="26" t="s">
        <v>211</v>
      </c>
      <c r="F65" s="4"/>
      <c r="G65" s="24"/>
      <c r="H65" s="24">
        <v>167500</v>
      </c>
      <c r="I65" s="43">
        <f t="shared" si="2"/>
        <v>167500</v>
      </c>
    </row>
    <row r="66" spans="1:9" ht="27.5" customHeight="1" x14ac:dyDescent="0.2">
      <c r="A66" s="22">
        <v>5100</v>
      </c>
      <c r="B66" s="12">
        <v>369</v>
      </c>
      <c r="C66" s="4"/>
      <c r="D66" s="4"/>
      <c r="E66" s="26" t="s">
        <v>218</v>
      </c>
      <c r="F66" s="4"/>
      <c r="G66" s="24"/>
      <c r="H66" s="24">
        <v>120000</v>
      </c>
      <c r="I66" s="43">
        <f t="shared" si="2"/>
        <v>120000</v>
      </c>
    </row>
    <row r="67" spans="1:9" ht="30" customHeight="1" x14ac:dyDescent="0.2">
      <c r="A67" s="22">
        <v>5100</v>
      </c>
      <c r="B67" s="12">
        <v>369</v>
      </c>
      <c r="C67" s="4"/>
      <c r="D67" s="4"/>
      <c r="E67" s="26" t="s">
        <v>219</v>
      </c>
      <c r="F67" s="4"/>
      <c r="G67" s="24"/>
      <c r="H67" s="24">
        <v>160000</v>
      </c>
      <c r="I67" s="43">
        <f t="shared" si="2"/>
        <v>160000</v>
      </c>
    </row>
    <row r="68" spans="1:9" ht="30" customHeight="1" x14ac:dyDescent="0.2">
      <c r="A68" s="22">
        <v>5100</v>
      </c>
      <c r="B68" s="12">
        <v>369</v>
      </c>
      <c r="C68" s="4"/>
      <c r="D68" s="4"/>
      <c r="E68" s="26" t="s">
        <v>235</v>
      </c>
      <c r="F68" s="4"/>
      <c r="G68" s="24">
        <v>47813</v>
      </c>
      <c r="H68" s="24"/>
      <c r="I68" s="43">
        <f t="shared" si="2"/>
        <v>47813</v>
      </c>
    </row>
    <row r="69" spans="1:9" ht="30" customHeight="1" x14ac:dyDescent="0.2">
      <c r="A69" s="22">
        <v>5100</v>
      </c>
      <c r="B69" s="12">
        <v>369</v>
      </c>
      <c r="C69" s="4"/>
      <c r="D69" s="4"/>
      <c r="E69" s="26" t="s">
        <v>236</v>
      </c>
      <c r="F69" s="4"/>
      <c r="G69" s="24"/>
      <c r="H69" s="24">
        <v>47813</v>
      </c>
      <c r="I69" s="43">
        <f t="shared" si="2"/>
        <v>47813</v>
      </c>
    </row>
    <row r="70" spans="1:9" ht="19.25" customHeight="1" x14ac:dyDescent="0.2">
      <c r="A70" s="22">
        <v>5100</v>
      </c>
      <c r="B70" s="12">
        <v>369</v>
      </c>
      <c r="C70" s="4"/>
      <c r="D70" s="4"/>
      <c r="E70" s="26" t="s">
        <v>220</v>
      </c>
      <c r="F70" s="4"/>
      <c r="G70" s="24">
        <v>950000</v>
      </c>
      <c r="H70" s="24"/>
      <c r="I70" s="43">
        <f t="shared" si="2"/>
        <v>950000</v>
      </c>
    </row>
    <row r="71" spans="1:9" ht="19.25" customHeight="1" x14ac:dyDescent="0.2">
      <c r="A71" s="22">
        <v>5100</v>
      </c>
      <c r="B71" s="12">
        <v>369</v>
      </c>
      <c r="C71" s="4"/>
      <c r="D71" s="4"/>
      <c r="E71" s="26" t="s">
        <v>222</v>
      </c>
      <c r="F71" s="4"/>
      <c r="G71" s="24">
        <v>950000</v>
      </c>
      <c r="H71" s="24"/>
      <c r="I71" s="43">
        <f t="shared" si="2"/>
        <v>950000</v>
      </c>
    </row>
    <row r="72" spans="1:9" ht="15.5" customHeight="1" x14ac:dyDescent="0.2">
      <c r="A72" s="22">
        <v>5100</v>
      </c>
      <c r="B72" s="12">
        <v>369</v>
      </c>
      <c r="C72" s="4"/>
      <c r="D72" s="4"/>
      <c r="E72" s="26" t="s">
        <v>221</v>
      </c>
      <c r="F72" s="4"/>
      <c r="G72" s="24"/>
      <c r="H72" s="24">
        <v>950000</v>
      </c>
      <c r="I72" s="43">
        <f t="shared" si="2"/>
        <v>950000</v>
      </c>
    </row>
    <row r="73" spans="1:9" ht="18.5" customHeight="1" x14ac:dyDescent="0.2">
      <c r="A73" s="22">
        <v>5100</v>
      </c>
      <c r="B73" s="12">
        <v>369</v>
      </c>
      <c r="C73" s="4"/>
      <c r="D73" s="4"/>
      <c r="E73" s="26" t="s">
        <v>223</v>
      </c>
      <c r="F73" s="4"/>
      <c r="G73" s="24">
        <v>200000</v>
      </c>
      <c r="H73" s="24"/>
      <c r="I73" s="43">
        <f t="shared" si="2"/>
        <v>200000</v>
      </c>
    </row>
    <row r="74" spans="1:9" ht="18" customHeight="1" x14ac:dyDescent="0.2">
      <c r="A74" s="22">
        <v>5100</v>
      </c>
      <c r="B74" s="12">
        <v>369</v>
      </c>
      <c r="C74" s="4"/>
      <c r="D74" s="4"/>
      <c r="E74" s="26" t="s">
        <v>224</v>
      </c>
      <c r="F74" s="4"/>
      <c r="G74" s="24">
        <v>200000</v>
      </c>
      <c r="H74" s="24"/>
      <c r="I74" s="43">
        <f t="shared" si="2"/>
        <v>200000</v>
      </c>
    </row>
    <row r="75" spans="1:9" ht="16.25" customHeight="1" x14ac:dyDescent="0.2">
      <c r="A75" s="22">
        <v>5100</v>
      </c>
      <c r="B75" s="12">
        <v>369</v>
      </c>
      <c r="C75" s="4"/>
      <c r="D75" s="4"/>
      <c r="E75" s="26" t="s">
        <v>225</v>
      </c>
      <c r="F75" s="4"/>
      <c r="G75" s="24"/>
      <c r="H75" s="24">
        <v>200000</v>
      </c>
      <c r="I75" s="43">
        <f t="shared" si="2"/>
        <v>200000</v>
      </c>
    </row>
    <row r="76" spans="1:9" ht="19.25" customHeight="1" x14ac:dyDescent="0.2">
      <c r="A76" s="22">
        <v>5100</v>
      </c>
      <c r="B76" s="12">
        <v>369</v>
      </c>
      <c r="C76" s="4"/>
      <c r="D76" s="4"/>
      <c r="E76" s="26" t="s">
        <v>226</v>
      </c>
      <c r="F76" s="4"/>
      <c r="G76" s="24">
        <v>1000000</v>
      </c>
      <c r="H76" s="24"/>
      <c r="I76" s="43">
        <f t="shared" si="2"/>
        <v>1000000</v>
      </c>
    </row>
    <row r="77" spans="1:9" ht="17.5" customHeight="1" x14ac:dyDescent="0.2">
      <c r="A77" s="22">
        <v>5100</v>
      </c>
      <c r="B77" s="12">
        <v>369</v>
      </c>
      <c r="C77" s="4"/>
      <c r="D77" s="4"/>
      <c r="E77" s="26" t="s">
        <v>227</v>
      </c>
      <c r="F77" s="4"/>
      <c r="G77" s="24">
        <v>1000000</v>
      </c>
      <c r="H77" s="24"/>
      <c r="I77" s="43">
        <f t="shared" si="2"/>
        <v>1000000</v>
      </c>
    </row>
    <row r="78" spans="1:9" ht="20.5" customHeight="1" x14ac:dyDescent="0.2">
      <c r="A78" s="22">
        <v>5100</v>
      </c>
      <c r="B78" s="12">
        <v>369</v>
      </c>
      <c r="C78" s="4"/>
      <c r="D78" s="4"/>
      <c r="E78" s="26" t="s">
        <v>228</v>
      </c>
      <c r="F78" s="4"/>
      <c r="G78" s="24"/>
      <c r="H78" s="24">
        <v>1000000</v>
      </c>
      <c r="I78" s="43">
        <f t="shared" si="2"/>
        <v>1000000</v>
      </c>
    </row>
    <row r="79" spans="1:9" ht="22.25" customHeight="1" x14ac:dyDescent="0.2">
      <c r="A79" s="22">
        <v>5100</v>
      </c>
      <c r="B79" s="12">
        <v>369</v>
      </c>
      <c r="C79" s="4"/>
      <c r="D79" s="4"/>
      <c r="E79" s="26" t="s">
        <v>229</v>
      </c>
      <c r="F79" s="4"/>
      <c r="G79" s="24">
        <v>300000</v>
      </c>
      <c r="H79" s="24"/>
      <c r="I79" s="43">
        <f t="shared" si="2"/>
        <v>300000</v>
      </c>
    </row>
    <row r="80" spans="1:9" ht="18" customHeight="1" x14ac:dyDescent="0.2">
      <c r="A80" s="22">
        <v>5100</v>
      </c>
      <c r="B80" s="12">
        <v>369</v>
      </c>
      <c r="C80" s="4"/>
      <c r="D80" s="4"/>
      <c r="E80" s="26" t="s">
        <v>230</v>
      </c>
      <c r="F80" s="4"/>
      <c r="G80" s="24">
        <v>300000</v>
      </c>
      <c r="H80" s="24"/>
      <c r="I80" s="43">
        <f t="shared" si="2"/>
        <v>300000</v>
      </c>
    </row>
    <row r="81" spans="1:9" ht="15.5" customHeight="1" x14ac:dyDescent="0.2">
      <c r="A81" s="22">
        <v>5100</v>
      </c>
      <c r="B81" s="12">
        <v>369</v>
      </c>
      <c r="C81" s="4"/>
      <c r="D81" s="4"/>
      <c r="E81" s="26" t="s">
        <v>231</v>
      </c>
      <c r="F81" s="4"/>
      <c r="G81" s="24"/>
      <c r="H81" s="24">
        <v>300000</v>
      </c>
      <c r="I81" s="43">
        <f t="shared" si="2"/>
        <v>300000</v>
      </c>
    </row>
    <row r="82" spans="1:9" ht="27" customHeight="1" x14ac:dyDescent="0.2">
      <c r="A82" s="22">
        <v>5100</v>
      </c>
      <c r="B82" s="12">
        <v>369</v>
      </c>
      <c r="C82" s="4"/>
      <c r="D82" s="4"/>
      <c r="E82" s="26" t="s">
        <v>232</v>
      </c>
      <c r="F82" s="4"/>
      <c r="G82" s="24">
        <v>250000</v>
      </c>
      <c r="H82" s="24"/>
      <c r="I82" s="43">
        <f t="shared" si="2"/>
        <v>250000</v>
      </c>
    </row>
    <row r="83" spans="1:9" ht="29" x14ac:dyDescent="0.2">
      <c r="A83" s="22">
        <v>5100</v>
      </c>
      <c r="B83" s="12">
        <v>369</v>
      </c>
      <c r="C83" s="4"/>
      <c r="D83" s="4"/>
      <c r="E83" s="26" t="s">
        <v>233</v>
      </c>
      <c r="F83" s="4"/>
      <c r="G83" s="24">
        <v>250000</v>
      </c>
      <c r="H83" s="24"/>
      <c r="I83" s="43">
        <f t="shared" si="2"/>
        <v>250000</v>
      </c>
    </row>
    <row r="84" spans="1:9" ht="29" x14ac:dyDescent="0.2">
      <c r="A84" s="22">
        <v>5100</v>
      </c>
      <c r="B84" s="12">
        <v>369</v>
      </c>
      <c r="C84" s="4"/>
      <c r="D84" s="4"/>
      <c r="E84" s="26" t="s">
        <v>234</v>
      </c>
      <c r="F84" s="4"/>
      <c r="G84" s="24"/>
      <c r="H84" s="24">
        <v>250000</v>
      </c>
      <c r="I84" s="43">
        <f t="shared" si="2"/>
        <v>250000</v>
      </c>
    </row>
    <row r="85" spans="1:9" ht="43" x14ac:dyDescent="0.2">
      <c r="A85" s="22">
        <v>5100</v>
      </c>
      <c r="B85" s="12">
        <v>369</v>
      </c>
      <c r="C85" s="4"/>
      <c r="D85" s="4"/>
      <c r="E85" s="26" t="s">
        <v>720</v>
      </c>
      <c r="F85" s="4"/>
      <c r="G85" s="24">
        <v>60000</v>
      </c>
      <c r="H85" s="24"/>
      <c r="I85" s="78">
        <f t="shared" si="2"/>
        <v>60000</v>
      </c>
    </row>
    <row r="86" spans="1:9" ht="57" x14ac:dyDescent="0.2">
      <c r="A86" s="22">
        <v>5100</v>
      </c>
      <c r="B86" s="12">
        <v>510</v>
      </c>
      <c r="C86" s="4"/>
      <c r="D86" s="4"/>
      <c r="E86" s="26" t="s">
        <v>725</v>
      </c>
      <c r="F86" s="4"/>
      <c r="G86" s="24">
        <v>7800</v>
      </c>
      <c r="H86" s="24"/>
      <c r="I86" s="78">
        <f t="shared" si="2"/>
        <v>7800</v>
      </c>
    </row>
    <row r="87" spans="1:9" ht="43" x14ac:dyDescent="0.2">
      <c r="A87" s="22">
        <v>5100</v>
      </c>
      <c r="B87" s="12">
        <v>510</v>
      </c>
      <c r="C87" s="4"/>
      <c r="D87" s="4"/>
      <c r="E87" s="26" t="s">
        <v>721</v>
      </c>
      <c r="F87" s="4"/>
      <c r="G87" s="24">
        <v>13000</v>
      </c>
      <c r="H87" s="24"/>
      <c r="I87" s="78">
        <f t="shared" si="2"/>
        <v>13000</v>
      </c>
    </row>
    <row r="88" spans="1:9" ht="43" x14ac:dyDescent="0.2">
      <c r="A88" s="22">
        <v>5100</v>
      </c>
      <c r="B88" s="12">
        <v>390</v>
      </c>
      <c r="C88" s="4"/>
      <c r="D88" s="4"/>
      <c r="E88" s="26" t="s">
        <v>722</v>
      </c>
      <c r="F88" s="4"/>
      <c r="G88" s="24">
        <v>5200</v>
      </c>
      <c r="H88" s="24"/>
      <c r="I88" s="78">
        <f t="shared" si="2"/>
        <v>5200</v>
      </c>
    </row>
    <row r="89" spans="1:9" ht="99" x14ac:dyDescent="0.2">
      <c r="A89" s="22">
        <v>5100</v>
      </c>
      <c r="B89" s="12">
        <v>649</v>
      </c>
      <c r="C89" s="4"/>
      <c r="D89" s="4"/>
      <c r="E89" s="26" t="s">
        <v>723</v>
      </c>
      <c r="F89" s="4"/>
      <c r="G89" s="24">
        <v>44230</v>
      </c>
      <c r="H89" s="24"/>
      <c r="I89" s="78">
        <f t="shared" si="2"/>
        <v>44230</v>
      </c>
    </row>
    <row r="90" spans="1:9" ht="43" x14ac:dyDescent="0.2">
      <c r="A90" s="22">
        <v>5100</v>
      </c>
      <c r="B90" s="12">
        <v>369</v>
      </c>
      <c r="C90" s="4"/>
      <c r="D90" s="4"/>
      <c r="E90" s="26" t="s">
        <v>724</v>
      </c>
      <c r="F90" s="4"/>
      <c r="G90" s="24">
        <v>60000</v>
      </c>
      <c r="H90" s="24"/>
      <c r="I90" s="78">
        <f t="shared" si="2"/>
        <v>60000</v>
      </c>
    </row>
    <row r="91" spans="1:9" ht="57" x14ac:dyDescent="0.2">
      <c r="A91" s="22">
        <v>5100</v>
      </c>
      <c r="B91" s="12">
        <v>510</v>
      </c>
      <c r="C91" s="4"/>
      <c r="D91" s="4"/>
      <c r="E91" s="26" t="s">
        <v>726</v>
      </c>
      <c r="F91" s="4"/>
      <c r="G91" s="24">
        <v>7800</v>
      </c>
      <c r="H91" s="24"/>
      <c r="I91" s="78">
        <f t="shared" si="2"/>
        <v>7800</v>
      </c>
    </row>
    <row r="92" spans="1:9" ht="43" x14ac:dyDescent="0.2">
      <c r="A92" s="22">
        <v>5100</v>
      </c>
      <c r="B92" s="12">
        <v>510</v>
      </c>
      <c r="C92" s="4"/>
      <c r="D92" s="4"/>
      <c r="E92" s="26" t="s">
        <v>727</v>
      </c>
      <c r="F92" s="4"/>
      <c r="G92" s="24">
        <v>13000</v>
      </c>
      <c r="H92" s="24"/>
      <c r="I92" s="78">
        <f t="shared" si="2"/>
        <v>13000</v>
      </c>
    </row>
    <row r="93" spans="1:9" ht="43" x14ac:dyDescent="0.2">
      <c r="A93" s="22">
        <v>5100</v>
      </c>
      <c r="B93" s="12">
        <v>390</v>
      </c>
      <c r="C93" s="4"/>
      <c r="D93" s="4"/>
      <c r="E93" s="26" t="s">
        <v>728</v>
      </c>
      <c r="F93" s="4"/>
      <c r="G93" s="24">
        <v>5200</v>
      </c>
      <c r="H93" s="24"/>
      <c r="I93" s="78">
        <f t="shared" si="2"/>
        <v>5200</v>
      </c>
    </row>
    <row r="94" spans="1:9" ht="99" x14ac:dyDescent="0.2">
      <c r="A94" s="22">
        <v>5100</v>
      </c>
      <c r="B94" s="12">
        <v>649</v>
      </c>
      <c r="C94" s="4"/>
      <c r="D94" s="4"/>
      <c r="E94" s="26" t="s">
        <v>729</v>
      </c>
      <c r="F94" s="4"/>
      <c r="G94" s="24">
        <v>44230</v>
      </c>
      <c r="H94" s="24"/>
      <c r="I94" s="78">
        <f t="shared" si="2"/>
        <v>44230</v>
      </c>
    </row>
    <row r="95" spans="1:9" ht="43" x14ac:dyDescent="0.2">
      <c r="A95" s="22">
        <v>5100</v>
      </c>
      <c r="B95" s="12">
        <v>369</v>
      </c>
      <c r="C95" s="4"/>
      <c r="D95" s="4"/>
      <c r="E95" s="26" t="s">
        <v>730</v>
      </c>
      <c r="F95" s="4"/>
      <c r="G95" s="24"/>
      <c r="H95" s="24">
        <v>60000</v>
      </c>
      <c r="I95" s="78">
        <f t="shared" si="2"/>
        <v>60000</v>
      </c>
    </row>
    <row r="96" spans="1:9" ht="57" x14ac:dyDescent="0.2">
      <c r="A96" s="22">
        <v>5100</v>
      </c>
      <c r="B96" s="12">
        <v>510</v>
      </c>
      <c r="C96" s="4"/>
      <c r="D96" s="4"/>
      <c r="E96" s="26" t="s">
        <v>731</v>
      </c>
      <c r="F96" s="4"/>
      <c r="G96" s="24"/>
      <c r="H96" s="24">
        <v>7800</v>
      </c>
      <c r="I96" s="78">
        <f t="shared" si="2"/>
        <v>7800</v>
      </c>
    </row>
    <row r="97" spans="1:9" ht="43" x14ac:dyDescent="0.2">
      <c r="A97" s="22">
        <v>5100</v>
      </c>
      <c r="B97" s="12">
        <v>510</v>
      </c>
      <c r="C97" s="4"/>
      <c r="D97" s="4"/>
      <c r="E97" s="26" t="s">
        <v>732</v>
      </c>
      <c r="F97" s="4"/>
      <c r="G97" s="24"/>
      <c r="H97" s="24">
        <v>13000</v>
      </c>
      <c r="I97" s="78">
        <f t="shared" si="2"/>
        <v>13000</v>
      </c>
    </row>
    <row r="98" spans="1:9" ht="43" x14ac:dyDescent="0.2">
      <c r="A98" s="22">
        <v>5100</v>
      </c>
      <c r="B98" s="12">
        <v>390</v>
      </c>
      <c r="C98" s="4"/>
      <c r="D98" s="4"/>
      <c r="E98" s="26" t="s">
        <v>733</v>
      </c>
      <c r="F98" s="4"/>
      <c r="G98" s="24"/>
      <c r="H98" s="24">
        <v>5200</v>
      </c>
      <c r="I98" s="78">
        <f t="shared" si="2"/>
        <v>5200</v>
      </c>
    </row>
    <row r="99" spans="1:9" ht="99" x14ac:dyDescent="0.2">
      <c r="A99" s="22">
        <v>5100</v>
      </c>
      <c r="B99" s="12">
        <v>649</v>
      </c>
      <c r="C99" s="4"/>
      <c r="D99" s="4"/>
      <c r="E99" s="26" t="s">
        <v>734</v>
      </c>
      <c r="F99" s="4"/>
      <c r="G99" s="24"/>
      <c r="H99" s="24">
        <v>44230</v>
      </c>
      <c r="I99" s="78">
        <f t="shared" si="2"/>
        <v>44230</v>
      </c>
    </row>
    <row r="100" spans="1:9" x14ac:dyDescent="0.2">
      <c r="A100" s="22">
        <v>5100</v>
      </c>
      <c r="B100" s="12">
        <v>510</v>
      </c>
      <c r="C100" s="4"/>
      <c r="D100" s="4"/>
      <c r="E100" s="26" t="s">
        <v>321</v>
      </c>
      <c r="F100" s="4"/>
      <c r="G100" s="24">
        <v>70970</v>
      </c>
      <c r="H100" s="24"/>
      <c r="I100" s="43">
        <f t="shared" si="2"/>
        <v>70970</v>
      </c>
    </row>
    <row r="101" spans="1:9" x14ac:dyDescent="0.2">
      <c r="A101" s="22">
        <v>5100</v>
      </c>
      <c r="B101" s="12">
        <v>510</v>
      </c>
      <c r="C101" s="4"/>
      <c r="D101" s="4"/>
      <c r="E101" s="26" t="s">
        <v>322</v>
      </c>
      <c r="F101" s="4"/>
      <c r="G101" s="24">
        <v>70970</v>
      </c>
      <c r="H101" s="24"/>
      <c r="I101" s="43">
        <f t="shared" si="2"/>
        <v>70970</v>
      </c>
    </row>
    <row r="102" spans="1:9" x14ac:dyDescent="0.2">
      <c r="A102" s="22">
        <v>5100</v>
      </c>
      <c r="B102" s="12">
        <v>510</v>
      </c>
      <c r="C102" s="4"/>
      <c r="D102" s="4"/>
      <c r="E102" s="26" t="s">
        <v>323</v>
      </c>
      <c r="F102" s="4"/>
      <c r="G102" s="24"/>
      <c r="H102" s="24">
        <v>70970</v>
      </c>
      <c r="I102" s="43">
        <f t="shared" si="2"/>
        <v>70970</v>
      </c>
    </row>
    <row r="103" spans="1:9" x14ac:dyDescent="0.2">
      <c r="A103" s="22">
        <v>5100</v>
      </c>
      <c r="B103" s="12">
        <v>520</v>
      </c>
      <c r="C103" s="4"/>
      <c r="D103" s="4"/>
      <c r="E103" s="26" t="s">
        <v>320</v>
      </c>
      <c r="F103" s="4"/>
      <c r="G103" s="24">
        <v>6250000</v>
      </c>
      <c r="H103" s="24"/>
      <c r="I103" s="43">
        <f t="shared" si="2"/>
        <v>6250000</v>
      </c>
    </row>
    <row r="104" spans="1:9" ht="27" customHeight="1" x14ac:dyDescent="0.2">
      <c r="A104" s="22">
        <v>5200</v>
      </c>
      <c r="B104" s="12">
        <v>120</v>
      </c>
      <c r="C104" s="4"/>
      <c r="D104" s="4"/>
      <c r="E104" s="11" t="s">
        <v>155</v>
      </c>
      <c r="F104" s="4">
        <v>3.9</v>
      </c>
      <c r="G104" s="24">
        <v>233030.93</v>
      </c>
      <c r="H104" s="24"/>
      <c r="I104" s="43">
        <f t="shared" si="2"/>
        <v>233030.93</v>
      </c>
    </row>
    <row r="105" spans="1:9" ht="20" customHeight="1" x14ac:dyDescent="0.2">
      <c r="A105" s="22">
        <v>5200</v>
      </c>
      <c r="B105" s="12">
        <v>210</v>
      </c>
      <c r="C105" s="4"/>
      <c r="D105" s="4"/>
      <c r="E105" s="11" t="s">
        <v>135</v>
      </c>
      <c r="F105" s="4"/>
      <c r="G105" s="24">
        <f>G104*0.1082</f>
        <v>25213.946626000001</v>
      </c>
      <c r="H105" s="24"/>
      <c r="I105" s="43">
        <f t="shared" si="2"/>
        <v>25213.946626000001</v>
      </c>
    </row>
    <row r="106" spans="1:9" ht="19.25" customHeight="1" x14ac:dyDescent="0.2">
      <c r="A106" s="22">
        <v>5200</v>
      </c>
      <c r="B106" s="12">
        <v>220</v>
      </c>
      <c r="C106" s="4"/>
      <c r="D106" s="4"/>
      <c r="E106" s="11" t="s">
        <v>136</v>
      </c>
      <c r="F106" s="4"/>
      <c r="G106" s="24">
        <f>G104*0.0765</f>
        <v>17826.866145</v>
      </c>
      <c r="H106" s="24"/>
      <c r="I106" s="43">
        <f t="shared" si="2"/>
        <v>17826.866145</v>
      </c>
    </row>
    <row r="107" spans="1:9" ht="27" customHeight="1" x14ac:dyDescent="0.2">
      <c r="A107" s="22">
        <v>5200</v>
      </c>
      <c r="B107" s="12">
        <v>240</v>
      </c>
      <c r="C107" s="4"/>
      <c r="D107" s="4"/>
      <c r="E107" s="11" t="s">
        <v>271</v>
      </c>
      <c r="F107" s="4"/>
      <c r="G107" s="24">
        <f>G104*0.004</f>
        <v>932.12371999999993</v>
      </c>
      <c r="H107" s="24"/>
      <c r="I107" s="43">
        <f t="shared" si="2"/>
        <v>932.12371999999993</v>
      </c>
    </row>
    <row r="108" spans="1:9" ht="27" customHeight="1" x14ac:dyDescent="0.2">
      <c r="A108" s="22">
        <v>5200</v>
      </c>
      <c r="B108" s="12">
        <v>120</v>
      </c>
      <c r="C108" s="4"/>
      <c r="D108" s="4"/>
      <c r="E108" s="11" t="s">
        <v>392</v>
      </c>
      <c r="F108" s="4">
        <v>141.38</v>
      </c>
      <c r="G108" s="24">
        <v>199686</v>
      </c>
      <c r="H108" s="24"/>
      <c r="I108" s="43">
        <f t="shared" si="2"/>
        <v>199686</v>
      </c>
    </row>
    <row r="109" spans="1:9" ht="27" customHeight="1" x14ac:dyDescent="0.2">
      <c r="A109" s="22">
        <v>5200</v>
      </c>
      <c r="B109" s="12">
        <v>220</v>
      </c>
      <c r="C109" s="4"/>
      <c r="D109" s="4"/>
      <c r="E109" s="11" t="s">
        <v>391</v>
      </c>
      <c r="F109" s="4"/>
      <c r="G109" s="24">
        <f>G108*0.0765</f>
        <v>15275.978999999999</v>
      </c>
      <c r="H109" s="24"/>
      <c r="I109" s="43">
        <f t="shared" si="2"/>
        <v>15275.978999999999</v>
      </c>
    </row>
    <row r="110" spans="1:9" ht="27" customHeight="1" x14ac:dyDescent="0.2">
      <c r="A110" s="22">
        <v>5200</v>
      </c>
      <c r="B110" s="12">
        <v>240</v>
      </c>
      <c r="C110" s="4"/>
      <c r="D110" s="4"/>
      <c r="E110" s="11" t="s">
        <v>751</v>
      </c>
      <c r="F110" s="4"/>
      <c r="G110" s="24">
        <f>G108*0.004</f>
        <v>798.74400000000003</v>
      </c>
      <c r="H110" s="24"/>
      <c r="I110" s="43">
        <f t="shared" si="2"/>
        <v>798.74400000000003</v>
      </c>
    </row>
    <row r="111" spans="1:9" ht="27" customHeight="1" x14ac:dyDescent="0.2">
      <c r="A111" s="22">
        <v>5200</v>
      </c>
      <c r="B111" s="12">
        <v>130</v>
      </c>
      <c r="C111" s="4"/>
      <c r="D111" s="4"/>
      <c r="E111" s="11" t="s">
        <v>393</v>
      </c>
      <c r="F111" s="4">
        <v>261</v>
      </c>
      <c r="G111" s="24">
        <v>317180</v>
      </c>
      <c r="H111" s="24"/>
      <c r="I111" s="43">
        <f t="shared" si="2"/>
        <v>317180</v>
      </c>
    </row>
    <row r="112" spans="1:9" ht="27" customHeight="1" x14ac:dyDescent="0.2">
      <c r="A112" s="22">
        <v>5200</v>
      </c>
      <c r="B112" s="12">
        <v>220</v>
      </c>
      <c r="C112" s="4"/>
      <c r="D112" s="4"/>
      <c r="E112" s="11" t="s">
        <v>391</v>
      </c>
      <c r="F112" s="4"/>
      <c r="G112" s="24">
        <f>G111*0.0765</f>
        <v>24264.27</v>
      </c>
      <c r="H112" s="24"/>
      <c r="I112" s="43">
        <f t="shared" si="2"/>
        <v>24264.27</v>
      </c>
    </row>
    <row r="113" spans="1:9" ht="27" customHeight="1" x14ac:dyDescent="0.2">
      <c r="A113" s="22">
        <v>5200</v>
      </c>
      <c r="B113" s="12">
        <v>240</v>
      </c>
      <c r="C113" s="4"/>
      <c r="D113" s="4"/>
      <c r="E113" s="11" t="s">
        <v>751</v>
      </c>
      <c r="F113" s="4"/>
      <c r="G113" s="24">
        <f>G111*0.004</f>
        <v>1268.72</v>
      </c>
      <c r="H113" s="24"/>
      <c r="I113" s="43">
        <f t="shared" si="2"/>
        <v>1268.72</v>
      </c>
    </row>
    <row r="114" spans="1:9" ht="27" customHeight="1" x14ac:dyDescent="0.2">
      <c r="A114" s="22">
        <v>5200</v>
      </c>
      <c r="B114" s="12">
        <v>150</v>
      </c>
      <c r="C114" s="4"/>
      <c r="D114" s="4"/>
      <c r="E114" s="11" t="s">
        <v>394</v>
      </c>
      <c r="F114" s="4">
        <v>274.95</v>
      </c>
      <c r="G114" s="24">
        <v>274950</v>
      </c>
      <c r="H114" s="24"/>
      <c r="I114" s="43">
        <f t="shared" si="2"/>
        <v>274950</v>
      </c>
    </row>
    <row r="115" spans="1:9" ht="27" customHeight="1" x14ac:dyDescent="0.2">
      <c r="A115" s="22">
        <v>5200</v>
      </c>
      <c r="B115" s="12">
        <v>220</v>
      </c>
      <c r="C115" s="4"/>
      <c r="D115" s="4"/>
      <c r="E115" s="11" t="s">
        <v>391</v>
      </c>
      <c r="F115" s="4"/>
      <c r="G115" s="24">
        <f>G114*0.0765</f>
        <v>21033.674999999999</v>
      </c>
      <c r="H115" s="24"/>
      <c r="I115" s="43">
        <f t="shared" si="2"/>
        <v>21033.674999999999</v>
      </c>
    </row>
    <row r="116" spans="1:9" ht="27" customHeight="1" x14ac:dyDescent="0.2">
      <c r="A116" s="22">
        <v>5200</v>
      </c>
      <c r="B116" s="12">
        <v>240</v>
      </c>
      <c r="C116" s="4"/>
      <c r="D116" s="4"/>
      <c r="E116" s="11" t="s">
        <v>751</v>
      </c>
      <c r="F116" s="4"/>
      <c r="G116" s="24">
        <f>G114*0.004</f>
        <v>1099.8</v>
      </c>
      <c r="H116" s="24"/>
      <c r="I116" s="43">
        <f t="shared" si="2"/>
        <v>1099.8</v>
      </c>
    </row>
    <row r="117" spans="1:9" ht="27" customHeight="1" x14ac:dyDescent="0.2">
      <c r="A117" s="22">
        <v>5200</v>
      </c>
      <c r="B117" s="12">
        <v>130</v>
      </c>
      <c r="C117" s="4"/>
      <c r="D117" s="4"/>
      <c r="E117" s="26" t="s">
        <v>154</v>
      </c>
      <c r="F117" s="4">
        <v>5.8</v>
      </c>
      <c r="G117" s="24">
        <v>342412.79</v>
      </c>
      <c r="H117" s="24"/>
      <c r="I117" s="43">
        <f t="shared" si="2"/>
        <v>342412.79</v>
      </c>
    </row>
    <row r="118" spans="1:9" ht="27" customHeight="1" x14ac:dyDescent="0.2">
      <c r="A118" s="22">
        <v>5200</v>
      </c>
      <c r="B118" s="12">
        <v>210</v>
      </c>
      <c r="C118" s="4"/>
      <c r="D118" s="4"/>
      <c r="E118" s="11" t="s">
        <v>137</v>
      </c>
      <c r="F118" s="4"/>
      <c r="G118" s="24">
        <f>G117*0.1082</f>
        <v>37049.063878000001</v>
      </c>
      <c r="H118" s="24"/>
      <c r="I118" s="43">
        <f t="shared" si="2"/>
        <v>37049.063878000001</v>
      </c>
    </row>
    <row r="119" spans="1:9" ht="27" customHeight="1" x14ac:dyDescent="0.2">
      <c r="A119" s="22">
        <v>5200</v>
      </c>
      <c r="B119" s="12">
        <v>220</v>
      </c>
      <c r="C119" s="4"/>
      <c r="D119" s="4"/>
      <c r="E119" s="11" t="s">
        <v>138</v>
      </c>
      <c r="F119" s="4"/>
      <c r="G119" s="24">
        <f>G117*0.0765</f>
        <v>26194.578434999999</v>
      </c>
      <c r="H119" s="24"/>
      <c r="I119" s="43">
        <f t="shared" si="2"/>
        <v>26194.578434999999</v>
      </c>
    </row>
    <row r="120" spans="1:9" ht="27" customHeight="1" x14ac:dyDescent="0.2">
      <c r="A120" s="22">
        <v>5200</v>
      </c>
      <c r="B120" s="12">
        <v>240</v>
      </c>
      <c r="C120" s="4"/>
      <c r="D120" s="4"/>
      <c r="E120" s="11" t="s">
        <v>272</v>
      </c>
      <c r="F120" s="4"/>
      <c r="G120" s="24">
        <f>G117*0.004</f>
        <v>1369.6511599999999</v>
      </c>
      <c r="H120" s="24"/>
      <c r="I120" s="43">
        <f t="shared" si="2"/>
        <v>1369.6511599999999</v>
      </c>
    </row>
    <row r="121" spans="1:9" ht="27.5" customHeight="1" x14ac:dyDescent="0.2">
      <c r="A121" s="22">
        <v>5200</v>
      </c>
      <c r="B121" s="22">
        <v>160</v>
      </c>
      <c r="C121" s="4"/>
      <c r="D121" s="4"/>
      <c r="E121" s="13" t="s">
        <v>102</v>
      </c>
      <c r="F121" s="4">
        <v>1</v>
      </c>
      <c r="G121" s="24">
        <v>25210.28</v>
      </c>
      <c r="H121" s="24"/>
      <c r="I121" s="43">
        <f t="shared" si="2"/>
        <v>25210.28</v>
      </c>
    </row>
    <row r="122" spans="1:9" ht="20" customHeight="1" x14ac:dyDescent="0.2">
      <c r="A122" s="22">
        <v>5200</v>
      </c>
      <c r="B122" s="12">
        <v>210</v>
      </c>
      <c r="C122" s="4"/>
      <c r="D122" s="4"/>
      <c r="E122" s="14" t="s">
        <v>23</v>
      </c>
      <c r="F122" s="4"/>
      <c r="G122" s="24">
        <f>G121*0.1082</f>
        <v>2727.7522960000001</v>
      </c>
      <c r="H122" s="24"/>
      <c r="I122" s="43">
        <f t="shared" si="2"/>
        <v>2727.7522960000001</v>
      </c>
    </row>
    <row r="123" spans="1:9" ht="20" customHeight="1" x14ac:dyDescent="0.2">
      <c r="A123" s="22">
        <v>5200</v>
      </c>
      <c r="B123" s="12">
        <v>220</v>
      </c>
      <c r="C123" s="4"/>
      <c r="D123" s="4"/>
      <c r="E123" s="14" t="s">
        <v>24</v>
      </c>
      <c r="F123" s="4"/>
      <c r="G123" s="24">
        <f>G121*0.0765</f>
        <v>1928.5864199999999</v>
      </c>
      <c r="H123" s="24"/>
      <c r="I123" s="43">
        <f t="shared" si="2"/>
        <v>1928.5864199999999</v>
      </c>
    </row>
    <row r="124" spans="1:9" ht="20" customHeight="1" x14ac:dyDescent="0.2">
      <c r="A124" s="22">
        <v>5200</v>
      </c>
      <c r="B124" s="12">
        <v>231</v>
      </c>
      <c r="C124" s="4"/>
      <c r="D124" s="4"/>
      <c r="E124" s="14" t="s">
        <v>25</v>
      </c>
      <c r="F124" s="4"/>
      <c r="G124" s="24">
        <v>9681</v>
      </c>
      <c r="H124" s="24"/>
      <c r="I124" s="43">
        <f t="shared" si="2"/>
        <v>9681</v>
      </c>
    </row>
    <row r="125" spans="1:9" ht="20" customHeight="1" x14ac:dyDescent="0.2">
      <c r="A125" s="22">
        <v>5200</v>
      </c>
      <c r="B125" s="12">
        <v>232</v>
      </c>
      <c r="C125" s="4"/>
      <c r="D125" s="4"/>
      <c r="E125" s="14" t="s">
        <v>26</v>
      </c>
      <c r="F125" s="4"/>
      <c r="G125" s="24">
        <v>70</v>
      </c>
      <c r="H125" s="24"/>
      <c r="I125" s="43">
        <f t="shared" si="2"/>
        <v>70</v>
      </c>
    </row>
    <row r="126" spans="1:9" ht="20" customHeight="1" x14ac:dyDescent="0.2">
      <c r="A126" s="22">
        <v>5200</v>
      </c>
      <c r="B126" s="12">
        <v>240</v>
      </c>
      <c r="C126" s="4"/>
      <c r="D126" s="4"/>
      <c r="E126" s="14" t="s">
        <v>273</v>
      </c>
      <c r="F126" s="4"/>
      <c r="G126" s="24">
        <f>G121*0.004</f>
        <v>100.84112</v>
      </c>
      <c r="H126" s="24"/>
      <c r="I126" s="43">
        <f t="shared" si="2"/>
        <v>100.84112</v>
      </c>
    </row>
    <row r="127" spans="1:9" ht="27" customHeight="1" x14ac:dyDescent="0.2">
      <c r="A127" s="22">
        <v>5300</v>
      </c>
      <c r="B127" s="12">
        <v>120</v>
      </c>
      <c r="C127" s="4"/>
      <c r="D127" s="4"/>
      <c r="E127" s="16" t="s">
        <v>396</v>
      </c>
      <c r="F127" s="4">
        <v>88.85</v>
      </c>
      <c r="G127" s="24">
        <v>148700</v>
      </c>
      <c r="H127" s="24"/>
      <c r="I127" s="43">
        <f t="shared" si="2"/>
        <v>148700</v>
      </c>
    </row>
    <row r="128" spans="1:9" ht="32" customHeight="1" x14ac:dyDescent="0.2">
      <c r="A128" s="22">
        <v>5300</v>
      </c>
      <c r="B128" s="12">
        <v>220</v>
      </c>
      <c r="C128" s="4"/>
      <c r="D128" s="4"/>
      <c r="E128" s="16" t="s">
        <v>395</v>
      </c>
      <c r="F128" s="4"/>
      <c r="G128" s="24">
        <f>G127*0.0765</f>
        <v>11375.55</v>
      </c>
      <c r="H128" s="24"/>
      <c r="I128" s="43">
        <f t="shared" si="2"/>
        <v>11375.55</v>
      </c>
    </row>
    <row r="129" spans="1:9" ht="29.5" customHeight="1" x14ac:dyDescent="0.2">
      <c r="A129" s="22">
        <v>5300</v>
      </c>
      <c r="B129" s="12">
        <v>240</v>
      </c>
      <c r="C129" s="4"/>
      <c r="D129" s="27"/>
      <c r="E129" s="18" t="s">
        <v>752</v>
      </c>
      <c r="F129" s="4"/>
      <c r="G129" s="24">
        <f>G127*0.004</f>
        <v>594.80000000000007</v>
      </c>
      <c r="H129" s="24"/>
      <c r="I129" s="43">
        <f t="shared" si="2"/>
        <v>594.80000000000007</v>
      </c>
    </row>
    <row r="130" spans="1:9" ht="29.5" customHeight="1" x14ac:dyDescent="0.2">
      <c r="A130" s="22">
        <v>5300</v>
      </c>
      <c r="B130" s="12">
        <v>130</v>
      </c>
      <c r="C130" s="4"/>
      <c r="D130" s="27"/>
      <c r="E130" s="18" t="s">
        <v>397</v>
      </c>
      <c r="F130" s="4">
        <v>1</v>
      </c>
      <c r="G130" s="24">
        <v>1200</v>
      </c>
      <c r="H130" s="24"/>
      <c r="I130" s="43">
        <f t="shared" si="2"/>
        <v>1200</v>
      </c>
    </row>
    <row r="131" spans="1:9" ht="29.5" customHeight="1" x14ac:dyDescent="0.2">
      <c r="A131" s="22">
        <v>5300</v>
      </c>
      <c r="B131" s="12">
        <v>220</v>
      </c>
      <c r="C131" s="4"/>
      <c r="D131" s="27"/>
      <c r="E131" s="18" t="s">
        <v>395</v>
      </c>
      <c r="F131" s="4"/>
      <c r="G131" s="24">
        <f>G130*0.0765</f>
        <v>91.8</v>
      </c>
      <c r="H131" s="24"/>
      <c r="I131" s="43">
        <f t="shared" si="2"/>
        <v>91.8</v>
      </c>
    </row>
    <row r="132" spans="1:9" ht="29.5" customHeight="1" x14ac:dyDescent="0.2">
      <c r="A132" s="22">
        <v>5300</v>
      </c>
      <c r="B132" s="12">
        <v>240</v>
      </c>
      <c r="C132" s="4"/>
      <c r="D132" s="27"/>
      <c r="E132" s="18" t="s">
        <v>752</v>
      </c>
      <c r="F132" s="4"/>
      <c r="G132" s="24">
        <f>G130*0.004</f>
        <v>4.8</v>
      </c>
      <c r="H132" s="24"/>
      <c r="I132" s="43">
        <f t="shared" si="2"/>
        <v>4.8</v>
      </c>
    </row>
    <row r="133" spans="1:9" ht="29.5" customHeight="1" x14ac:dyDescent="0.2">
      <c r="A133" s="22">
        <v>5300</v>
      </c>
      <c r="B133" s="12">
        <v>150</v>
      </c>
      <c r="C133" s="4"/>
      <c r="D133" s="27"/>
      <c r="E133" s="18" t="s">
        <v>398</v>
      </c>
      <c r="F133" s="4">
        <v>9.6</v>
      </c>
      <c r="G133" s="24">
        <v>9600</v>
      </c>
      <c r="H133" s="24"/>
      <c r="I133" s="43">
        <f t="shared" si="2"/>
        <v>9600</v>
      </c>
    </row>
    <row r="134" spans="1:9" ht="29.5" customHeight="1" x14ac:dyDescent="0.2">
      <c r="A134" s="22">
        <v>5300</v>
      </c>
      <c r="B134" s="12">
        <v>220</v>
      </c>
      <c r="C134" s="4"/>
      <c r="D134" s="27"/>
      <c r="E134" s="18" t="s">
        <v>395</v>
      </c>
      <c r="F134" s="4"/>
      <c r="G134" s="24">
        <f>G133*0.0765</f>
        <v>734.4</v>
      </c>
      <c r="H134" s="24"/>
      <c r="I134" s="43">
        <f t="shared" si="2"/>
        <v>734.4</v>
      </c>
    </row>
    <row r="135" spans="1:9" ht="29.5" customHeight="1" x14ac:dyDescent="0.2">
      <c r="A135" s="22">
        <v>5300</v>
      </c>
      <c r="B135" s="12">
        <v>240</v>
      </c>
      <c r="C135" s="4"/>
      <c r="D135" s="27"/>
      <c r="E135" s="18" t="s">
        <v>752</v>
      </c>
      <c r="F135" s="4"/>
      <c r="G135" s="24">
        <f>G133*0.004</f>
        <v>38.4</v>
      </c>
      <c r="H135" s="24"/>
      <c r="I135" s="43">
        <f t="shared" si="2"/>
        <v>38.4</v>
      </c>
    </row>
    <row r="136" spans="1:9" ht="29.5" customHeight="1" x14ac:dyDescent="0.2">
      <c r="A136" s="22">
        <v>5300</v>
      </c>
      <c r="B136" s="12">
        <v>160</v>
      </c>
      <c r="C136" s="4"/>
      <c r="D136" s="27"/>
      <c r="E136" s="18" t="s">
        <v>399</v>
      </c>
      <c r="F136" s="4">
        <v>2</v>
      </c>
      <c r="G136" s="24">
        <v>2000</v>
      </c>
      <c r="H136" s="24"/>
      <c r="I136" s="43">
        <f t="shared" si="2"/>
        <v>2000</v>
      </c>
    </row>
    <row r="137" spans="1:9" ht="29.5" customHeight="1" x14ac:dyDescent="0.2">
      <c r="A137" s="22">
        <v>5300</v>
      </c>
      <c r="B137" s="12">
        <v>220</v>
      </c>
      <c r="C137" s="4"/>
      <c r="D137" s="27"/>
      <c r="E137" s="18" t="s">
        <v>395</v>
      </c>
      <c r="F137" s="4"/>
      <c r="G137" s="24">
        <f>G136*0.0765</f>
        <v>153</v>
      </c>
      <c r="H137" s="24"/>
      <c r="I137" s="43">
        <f t="shared" si="2"/>
        <v>153</v>
      </c>
    </row>
    <row r="138" spans="1:9" ht="29.5" customHeight="1" x14ac:dyDescent="0.2">
      <c r="A138" s="22">
        <v>5300</v>
      </c>
      <c r="B138" s="12">
        <v>240</v>
      </c>
      <c r="C138" s="4"/>
      <c r="D138" s="27"/>
      <c r="E138" s="18" t="s">
        <v>752</v>
      </c>
      <c r="F138" s="4"/>
      <c r="G138" s="24">
        <f>G136*0.004</f>
        <v>8</v>
      </c>
      <c r="H138" s="24"/>
      <c r="I138" s="43">
        <f t="shared" si="2"/>
        <v>8</v>
      </c>
    </row>
    <row r="139" spans="1:9" ht="29.5" customHeight="1" x14ac:dyDescent="0.2">
      <c r="A139" s="22">
        <v>5400</v>
      </c>
      <c r="B139" s="12">
        <v>120</v>
      </c>
      <c r="C139" s="4"/>
      <c r="D139" s="27"/>
      <c r="E139" s="18" t="s">
        <v>401</v>
      </c>
      <c r="F139" s="4">
        <v>11</v>
      </c>
      <c r="G139" s="24">
        <v>24200</v>
      </c>
      <c r="H139" s="24"/>
      <c r="I139" s="43">
        <f t="shared" si="2"/>
        <v>24200</v>
      </c>
    </row>
    <row r="140" spans="1:9" ht="29.5" customHeight="1" x14ac:dyDescent="0.2">
      <c r="A140" s="22">
        <v>5400</v>
      </c>
      <c r="B140" s="12">
        <v>220</v>
      </c>
      <c r="C140" s="4"/>
      <c r="D140" s="27"/>
      <c r="E140" s="18" t="s">
        <v>400</v>
      </c>
      <c r="F140" s="4"/>
      <c r="G140" s="24">
        <f>G139*0.0765</f>
        <v>1851.3</v>
      </c>
      <c r="H140" s="24"/>
      <c r="I140" s="43">
        <f t="shared" si="2"/>
        <v>1851.3</v>
      </c>
    </row>
    <row r="141" spans="1:9" ht="29.5" customHeight="1" x14ac:dyDescent="0.2">
      <c r="A141" s="22">
        <v>5400</v>
      </c>
      <c r="B141" s="12">
        <v>240</v>
      </c>
      <c r="C141" s="4"/>
      <c r="D141" s="27"/>
      <c r="E141" s="18" t="s">
        <v>753</v>
      </c>
      <c r="F141" s="4"/>
      <c r="G141" s="24">
        <f>G139*0.004</f>
        <v>96.8</v>
      </c>
      <c r="H141" s="24"/>
      <c r="I141" s="43">
        <f t="shared" si="2"/>
        <v>96.8</v>
      </c>
    </row>
    <row r="142" spans="1:9" ht="29.5" customHeight="1" x14ac:dyDescent="0.2">
      <c r="A142" s="22">
        <v>5400</v>
      </c>
      <c r="B142" s="12">
        <v>150</v>
      </c>
      <c r="C142" s="4"/>
      <c r="D142" s="27"/>
      <c r="E142" s="18" t="s">
        <v>402</v>
      </c>
      <c r="F142" s="4">
        <v>2.4</v>
      </c>
      <c r="G142" s="24">
        <v>2400</v>
      </c>
      <c r="H142" s="24"/>
      <c r="I142" s="43">
        <f t="shared" si="2"/>
        <v>2400</v>
      </c>
    </row>
    <row r="143" spans="1:9" ht="29.5" customHeight="1" x14ac:dyDescent="0.2">
      <c r="A143" s="22">
        <v>5400</v>
      </c>
      <c r="B143" s="12">
        <v>220</v>
      </c>
      <c r="C143" s="4"/>
      <c r="D143" s="27"/>
      <c r="E143" s="18" t="s">
        <v>400</v>
      </c>
      <c r="F143" s="4"/>
      <c r="G143" s="24">
        <f>G142*0.0765</f>
        <v>183.6</v>
      </c>
      <c r="H143" s="24"/>
      <c r="I143" s="43">
        <f t="shared" si="2"/>
        <v>183.6</v>
      </c>
    </row>
    <row r="144" spans="1:9" ht="29.5" customHeight="1" x14ac:dyDescent="0.2">
      <c r="A144" s="22">
        <v>5400</v>
      </c>
      <c r="B144" s="12">
        <v>240</v>
      </c>
      <c r="C144" s="4"/>
      <c r="D144" s="27"/>
      <c r="E144" s="18" t="s">
        <v>753</v>
      </c>
      <c r="F144" s="4"/>
      <c r="G144" s="24">
        <f>G142*0.004</f>
        <v>9.6</v>
      </c>
      <c r="H144" s="24"/>
      <c r="I144" s="43">
        <f t="shared" si="2"/>
        <v>9.6</v>
      </c>
    </row>
    <row r="145" spans="1:9" ht="29.5" customHeight="1" x14ac:dyDescent="0.2">
      <c r="A145" s="22">
        <v>5500</v>
      </c>
      <c r="B145" s="12">
        <v>120</v>
      </c>
      <c r="C145" s="4"/>
      <c r="D145" s="27"/>
      <c r="E145" s="18" t="s">
        <v>404</v>
      </c>
      <c r="F145" s="4">
        <v>23.49</v>
      </c>
      <c r="G145" s="24">
        <v>51054</v>
      </c>
      <c r="H145" s="24"/>
      <c r="I145" s="43">
        <f t="shared" si="2"/>
        <v>51054</v>
      </c>
    </row>
    <row r="146" spans="1:9" ht="29.5" customHeight="1" x14ac:dyDescent="0.2">
      <c r="A146" s="22">
        <v>5500</v>
      </c>
      <c r="B146" s="12">
        <v>220</v>
      </c>
      <c r="C146" s="4"/>
      <c r="D146" s="27"/>
      <c r="E146" s="18" t="s">
        <v>403</v>
      </c>
      <c r="F146" s="4"/>
      <c r="G146" s="24">
        <f>G145*0.0765</f>
        <v>3905.6309999999999</v>
      </c>
      <c r="H146" s="24"/>
      <c r="I146" s="43">
        <f t="shared" si="2"/>
        <v>3905.6309999999999</v>
      </c>
    </row>
    <row r="147" spans="1:9" ht="29.5" customHeight="1" x14ac:dyDescent="0.2">
      <c r="A147" s="22">
        <v>5500</v>
      </c>
      <c r="B147" s="12">
        <v>240</v>
      </c>
      <c r="C147" s="4"/>
      <c r="D147" s="27"/>
      <c r="E147" s="18" t="s">
        <v>754</v>
      </c>
      <c r="F147" s="4"/>
      <c r="G147" s="24">
        <f>G145*0.004</f>
        <v>204.21600000000001</v>
      </c>
      <c r="H147" s="24"/>
      <c r="I147" s="43">
        <f t="shared" si="2"/>
        <v>204.21600000000001</v>
      </c>
    </row>
    <row r="148" spans="1:9" ht="29.5" customHeight="1" x14ac:dyDescent="0.2">
      <c r="A148" s="22">
        <v>5500</v>
      </c>
      <c r="B148" s="12">
        <v>130</v>
      </c>
      <c r="C148" s="4"/>
      <c r="D148" s="27"/>
      <c r="E148" s="18" t="s">
        <v>405</v>
      </c>
      <c r="F148" s="4">
        <v>0.6</v>
      </c>
      <c r="G148" s="24">
        <v>1320</v>
      </c>
      <c r="H148" s="24"/>
      <c r="I148" s="43">
        <f t="shared" si="2"/>
        <v>1320</v>
      </c>
    </row>
    <row r="149" spans="1:9" ht="29.5" customHeight="1" x14ac:dyDescent="0.2">
      <c r="A149" s="22">
        <v>5500</v>
      </c>
      <c r="B149" s="12">
        <v>220</v>
      </c>
      <c r="C149" s="4"/>
      <c r="D149" s="27"/>
      <c r="E149" s="18" t="s">
        <v>403</v>
      </c>
      <c r="F149" s="4"/>
      <c r="G149" s="24">
        <f>G148*0.0765</f>
        <v>100.98</v>
      </c>
      <c r="H149" s="24"/>
      <c r="I149" s="43">
        <f t="shared" si="2"/>
        <v>100.98</v>
      </c>
    </row>
    <row r="150" spans="1:9" ht="29.5" customHeight="1" x14ac:dyDescent="0.2">
      <c r="A150" s="22">
        <v>5500</v>
      </c>
      <c r="B150" s="12">
        <v>240</v>
      </c>
      <c r="C150" s="4"/>
      <c r="D150" s="27"/>
      <c r="E150" s="18" t="s">
        <v>754</v>
      </c>
      <c r="F150" s="4"/>
      <c r="G150" s="24">
        <f>G148*0.004</f>
        <v>5.28</v>
      </c>
      <c r="H150" s="24"/>
      <c r="I150" s="43">
        <f t="shared" si="2"/>
        <v>5.28</v>
      </c>
    </row>
    <row r="151" spans="1:9" ht="29.5" customHeight="1" x14ac:dyDescent="0.2">
      <c r="A151" s="22">
        <v>5500</v>
      </c>
      <c r="B151" s="12">
        <v>150</v>
      </c>
      <c r="C151" s="4"/>
      <c r="D151" s="27"/>
      <c r="E151" s="18" t="s">
        <v>406</v>
      </c>
      <c r="F151" s="4">
        <v>36.33</v>
      </c>
      <c r="G151" s="24">
        <v>36618</v>
      </c>
      <c r="H151" s="24"/>
      <c r="I151" s="43">
        <f t="shared" si="2"/>
        <v>36618</v>
      </c>
    </row>
    <row r="152" spans="1:9" ht="29.5" customHeight="1" x14ac:dyDescent="0.2">
      <c r="A152" s="22">
        <v>5500</v>
      </c>
      <c r="B152" s="12">
        <v>220</v>
      </c>
      <c r="C152" s="4"/>
      <c r="D152" s="27"/>
      <c r="E152" s="18" t="s">
        <v>403</v>
      </c>
      <c r="F152" s="4"/>
      <c r="G152" s="24">
        <f>G151*0.0765</f>
        <v>2801.277</v>
      </c>
      <c r="H152" s="24"/>
      <c r="I152" s="43">
        <f t="shared" si="2"/>
        <v>2801.277</v>
      </c>
    </row>
    <row r="153" spans="1:9" ht="29.5" customHeight="1" x14ac:dyDescent="0.2">
      <c r="A153" s="22">
        <v>5500</v>
      </c>
      <c r="B153" s="12">
        <v>240</v>
      </c>
      <c r="C153" s="4"/>
      <c r="D153" s="27"/>
      <c r="E153" s="18" t="s">
        <v>754</v>
      </c>
      <c r="F153" s="4"/>
      <c r="G153" s="24">
        <f>G151*0.004</f>
        <v>146.47200000000001</v>
      </c>
      <c r="H153" s="24"/>
      <c r="I153" s="43">
        <f t="shared" si="2"/>
        <v>146.47200000000001</v>
      </c>
    </row>
    <row r="154" spans="1:9" ht="29.5" customHeight="1" x14ac:dyDescent="0.2">
      <c r="A154" s="22">
        <v>5900</v>
      </c>
      <c r="B154" s="12">
        <v>130</v>
      </c>
      <c r="C154" s="4"/>
      <c r="D154" s="27"/>
      <c r="E154" s="18" t="s">
        <v>408</v>
      </c>
      <c r="F154" s="4">
        <v>1</v>
      </c>
      <c r="G154" s="24">
        <v>2200</v>
      </c>
      <c r="H154" s="24"/>
      <c r="I154" s="43">
        <f t="shared" si="2"/>
        <v>2200</v>
      </c>
    </row>
    <row r="155" spans="1:9" ht="29.5" customHeight="1" x14ac:dyDescent="0.2">
      <c r="A155" s="22">
        <v>5900</v>
      </c>
      <c r="B155" s="12">
        <v>220</v>
      </c>
      <c r="C155" s="4"/>
      <c r="D155" s="27"/>
      <c r="E155" s="18" t="s">
        <v>407</v>
      </c>
      <c r="F155" s="4"/>
      <c r="G155" s="24">
        <f>G154*0.0765</f>
        <v>168.29999999999998</v>
      </c>
      <c r="H155" s="24"/>
      <c r="I155" s="43">
        <f t="shared" si="2"/>
        <v>168.29999999999998</v>
      </c>
    </row>
    <row r="156" spans="1:9" ht="29.5" customHeight="1" x14ac:dyDescent="0.2">
      <c r="A156" s="22">
        <v>5900</v>
      </c>
      <c r="B156" s="12">
        <v>240</v>
      </c>
      <c r="C156" s="4"/>
      <c r="D156" s="27"/>
      <c r="E156" s="18" t="s">
        <v>755</v>
      </c>
      <c r="F156" s="4"/>
      <c r="G156" s="24">
        <f>G154*0.004</f>
        <v>8.8000000000000007</v>
      </c>
      <c r="H156" s="24"/>
      <c r="I156" s="43">
        <f t="shared" si="2"/>
        <v>8.8000000000000007</v>
      </c>
    </row>
    <row r="157" spans="1:9" ht="29.5" customHeight="1" x14ac:dyDescent="0.2">
      <c r="A157" s="22">
        <v>5900</v>
      </c>
      <c r="B157" s="12">
        <v>150</v>
      </c>
      <c r="C157" s="4"/>
      <c r="D157" s="27"/>
      <c r="E157" s="18" t="s">
        <v>409</v>
      </c>
      <c r="F157" s="4">
        <v>1</v>
      </c>
      <c r="G157" s="24">
        <v>1000</v>
      </c>
      <c r="H157" s="24"/>
      <c r="I157" s="43">
        <f t="shared" si="2"/>
        <v>1000</v>
      </c>
    </row>
    <row r="158" spans="1:9" ht="29.5" customHeight="1" x14ac:dyDescent="0.2">
      <c r="A158" s="22">
        <v>5900</v>
      </c>
      <c r="B158" s="12">
        <v>220</v>
      </c>
      <c r="C158" s="4"/>
      <c r="D158" s="27"/>
      <c r="E158" s="18" t="s">
        <v>407</v>
      </c>
      <c r="F158" s="4"/>
      <c r="G158" s="24">
        <f>G157*0.0765</f>
        <v>76.5</v>
      </c>
      <c r="H158" s="24"/>
      <c r="I158" s="43">
        <f t="shared" si="2"/>
        <v>76.5</v>
      </c>
    </row>
    <row r="159" spans="1:9" ht="29.5" customHeight="1" x14ac:dyDescent="0.2">
      <c r="A159" s="22">
        <v>5900</v>
      </c>
      <c r="B159" s="12">
        <v>240</v>
      </c>
      <c r="C159" s="4"/>
      <c r="D159" s="27"/>
      <c r="E159" s="18" t="s">
        <v>755</v>
      </c>
      <c r="F159" s="4"/>
      <c r="G159" s="24">
        <f>G157*0.004</f>
        <v>4</v>
      </c>
      <c r="H159" s="24"/>
      <c r="I159" s="43">
        <f t="shared" si="2"/>
        <v>4</v>
      </c>
    </row>
    <row r="160" spans="1:9" ht="29.5" customHeight="1" x14ac:dyDescent="0.2">
      <c r="A160" s="22">
        <v>5900</v>
      </c>
      <c r="B160" s="12">
        <v>160</v>
      </c>
      <c r="C160" s="4"/>
      <c r="D160" s="27"/>
      <c r="E160" s="18" t="s">
        <v>410</v>
      </c>
      <c r="F160" s="4">
        <v>9</v>
      </c>
      <c r="G160" s="24">
        <v>9000</v>
      </c>
      <c r="H160" s="24"/>
      <c r="I160" s="43">
        <f t="shared" si="2"/>
        <v>9000</v>
      </c>
    </row>
    <row r="161" spans="1:9" ht="29.5" customHeight="1" x14ac:dyDescent="0.2">
      <c r="A161" s="22">
        <v>5900</v>
      </c>
      <c r="B161" s="12">
        <v>220</v>
      </c>
      <c r="C161" s="4"/>
      <c r="D161" s="27"/>
      <c r="E161" s="18" t="s">
        <v>407</v>
      </c>
      <c r="F161" s="4"/>
      <c r="G161" s="24">
        <f>G160*0.0765</f>
        <v>688.5</v>
      </c>
      <c r="H161" s="24"/>
      <c r="I161" s="43">
        <f t="shared" si="2"/>
        <v>688.5</v>
      </c>
    </row>
    <row r="162" spans="1:9" ht="29.5" customHeight="1" x14ac:dyDescent="0.2">
      <c r="A162" s="22">
        <v>5900</v>
      </c>
      <c r="B162" s="12">
        <v>240</v>
      </c>
      <c r="C162" s="4"/>
      <c r="D162" s="27"/>
      <c r="E162" s="18" t="s">
        <v>755</v>
      </c>
      <c r="F162" s="4"/>
      <c r="G162" s="24">
        <f>G160*0.004</f>
        <v>36</v>
      </c>
      <c r="H162" s="24"/>
      <c r="I162" s="43">
        <f t="shared" si="2"/>
        <v>36</v>
      </c>
    </row>
    <row r="163" spans="1:9" ht="29" x14ac:dyDescent="0.2">
      <c r="A163" s="22">
        <v>5900</v>
      </c>
      <c r="B163" s="12">
        <v>130</v>
      </c>
      <c r="C163" s="4"/>
      <c r="D163" s="27"/>
      <c r="E163" s="18" t="s">
        <v>333</v>
      </c>
      <c r="F163" s="4">
        <v>3.5</v>
      </c>
      <c r="G163" s="24"/>
      <c r="H163" s="24">
        <v>210313.79</v>
      </c>
      <c r="I163" s="43">
        <f t="shared" si="2"/>
        <v>210313.79</v>
      </c>
    </row>
    <row r="164" spans="1:9" ht="20" customHeight="1" x14ac:dyDescent="0.2">
      <c r="A164" s="22">
        <v>5900</v>
      </c>
      <c r="B164" s="12">
        <v>210</v>
      </c>
      <c r="C164" s="4"/>
      <c r="D164" s="27"/>
      <c r="E164" s="17" t="s">
        <v>330</v>
      </c>
      <c r="F164" s="4"/>
      <c r="G164" s="24"/>
      <c r="H164" s="24">
        <f>H163*0.1082</f>
        <v>22755.952078000002</v>
      </c>
      <c r="I164" s="43">
        <f t="shared" si="2"/>
        <v>22755.952078000002</v>
      </c>
    </row>
    <row r="165" spans="1:9" ht="20" customHeight="1" x14ac:dyDescent="0.2">
      <c r="A165" s="22">
        <v>5900</v>
      </c>
      <c r="B165" s="12">
        <v>220</v>
      </c>
      <c r="C165" s="4"/>
      <c r="D165" s="27"/>
      <c r="E165" s="17" t="s">
        <v>331</v>
      </c>
      <c r="F165" s="4"/>
      <c r="G165" s="24"/>
      <c r="H165" s="24">
        <f>H163*0.0765</f>
        <v>16089.004935000001</v>
      </c>
      <c r="I165" s="43">
        <f t="shared" si="2"/>
        <v>16089.004935000001</v>
      </c>
    </row>
    <row r="166" spans="1:9" ht="20" customHeight="1" x14ac:dyDescent="0.2">
      <c r="A166" s="22">
        <v>5900</v>
      </c>
      <c r="B166" s="12">
        <v>240</v>
      </c>
      <c r="C166" s="4"/>
      <c r="D166" s="27"/>
      <c r="E166" s="17" t="s">
        <v>332</v>
      </c>
      <c r="F166" s="4"/>
      <c r="G166" s="24"/>
      <c r="H166" s="24">
        <f>H163*0.004</f>
        <v>841.25516000000005</v>
      </c>
      <c r="I166" s="43">
        <f t="shared" si="2"/>
        <v>841.25516000000005</v>
      </c>
    </row>
    <row r="167" spans="1:9" ht="27.5" customHeight="1" x14ac:dyDescent="0.2">
      <c r="A167" s="22">
        <v>5900</v>
      </c>
      <c r="B167" s="12">
        <v>130</v>
      </c>
      <c r="C167" s="4"/>
      <c r="D167" s="27"/>
      <c r="E167" s="65" t="s">
        <v>342</v>
      </c>
      <c r="F167" s="4">
        <v>4.5999999999999996</v>
      </c>
      <c r="G167" s="24"/>
      <c r="H167" s="50">
        <v>272175.38</v>
      </c>
      <c r="I167" s="43">
        <f t="shared" si="2"/>
        <v>272175.38</v>
      </c>
    </row>
    <row r="168" spans="1:9" ht="20" customHeight="1" x14ac:dyDescent="0.2">
      <c r="A168" s="22">
        <v>5900</v>
      </c>
      <c r="B168" s="12">
        <v>210</v>
      </c>
      <c r="C168" s="4"/>
      <c r="D168" s="4"/>
      <c r="E168" s="42" t="s">
        <v>339</v>
      </c>
      <c r="F168" s="4"/>
      <c r="G168" s="24"/>
      <c r="H168" s="50">
        <f>H167*0.1082</f>
        <v>29449.376116000003</v>
      </c>
      <c r="I168" s="43">
        <f t="shared" si="2"/>
        <v>29449.376116000003</v>
      </c>
    </row>
    <row r="169" spans="1:9" ht="20" customHeight="1" x14ac:dyDescent="0.2">
      <c r="A169" s="22">
        <v>5900</v>
      </c>
      <c r="B169" s="12">
        <v>220</v>
      </c>
      <c r="C169" s="4"/>
      <c r="D169" s="4"/>
      <c r="E169" s="42" t="s">
        <v>340</v>
      </c>
      <c r="F169" s="4"/>
      <c r="G169" s="24"/>
      <c r="H169" s="50">
        <f>H167*0.0765</f>
        <v>20821.416570000001</v>
      </c>
      <c r="I169" s="43">
        <f t="shared" si="2"/>
        <v>20821.416570000001</v>
      </c>
    </row>
    <row r="170" spans="1:9" ht="20" customHeight="1" x14ac:dyDescent="0.2">
      <c r="A170" s="22">
        <v>5900</v>
      </c>
      <c r="B170" s="12">
        <v>240</v>
      </c>
      <c r="C170" s="4"/>
      <c r="D170" s="4"/>
      <c r="E170" s="42" t="s">
        <v>341</v>
      </c>
      <c r="F170" s="4"/>
      <c r="G170" s="24"/>
      <c r="H170" s="50">
        <f>H167*0.004</f>
        <v>1088.7015200000001</v>
      </c>
      <c r="I170" s="43">
        <f t="shared" si="2"/>
        <v>1088.7015200000001</v>
      </c>
    </row>
    <row r="171" spans="1:9" ht="27" customHeight="1" x14ac:dyDescent="0.2">
      <c r="A171" s="22">
        <v>5900</v>
      </c>
      <c r="B171" s="12">
        <v>130</v>
      </c>
      <c r="C171" s="4"/>
      <c r="D171" s="4"/>
      <c r="E171" s="26" t="s">
        <v>346</v>
      </c>
      <c r="F171" s="4">
        <v>3.7</v>
      </c>
      <c r="G171" s="24"/>
      <c r="H171" s="50">
        <v>218726.34</v>
      </c>
      <c r="I171" s="43">
        <f t="shared" si="2"/>
        <v>218726.34</v>
      </c>
    </row>
    <row r="172" spans="1:9" ht="20" customHeight="1" x14ac:dyDescent="0.2">
      <c r="A172" s="22">
        <v>5900</v>
      </c>
      <c r="B172" s="12">
        <v>210</v>
      </c>
      <c r="C172" s="4"/>
      <c r="D172" s="4"/>
      <c r="E172" s="26" t="s">
        <v>343</v>
      </c>
      <c r="F172" s="4"/>
      <c r="G172" s="24"/>
      <c r="H172" s="50">
        <v>23666.189988000002</v>
      </c>
      <c r="I172" s="43">
        <f t="shared" si="2"/>
        <v>23666.189988000002</v>
      </c>
    </row>
    <row r="173" spans="1:9" ht="20" customHeight="1" x14ac:dyDescent="0.2">
      <c r="A173" s="22">
        <v>5900</v>
      </c>
      <c r="B173" s="12">
        <v>220</v>
      </c>
      <c r="C173" s="4"/>
      <c r="D173" s="4"/>
      <c r="E173" s="26" t="s">
        <v>344</v>
      </c>
      <c r="F173" s="4"/>
      <c r="G173" s="24"/>
      <c r="H173" s="50">
        <v>16732.565009999998</v>
      </c>
      <c r="I173" s="43">
        <f t="shared" si="2"/>
        <v>16732.565009999998</v>
      </c>
    </row>
    <row r="174" spans="1:9" ht="20" customHeight="1" x14ac:dyDescent="0.2">
      <c r="A174" s="22">
        <v>5900</v>
      </c>
      <c r="B174" s="12">
        <v>240</v>
      </c>
      <c r="C174" s="4"/>
      <c r="D174" s="4"/>
      <c r="E174" s="26" t="s">
        <v>345</v>
      </c>
      <c r="F174" s="4"/>
      <c r="G174" s="24"/>
      <c r="H174" s="50">
        <v>874.90535999999997</v>
      </c>
      <c r="I174" s="43">
        <f t="shared" si="2"/>
        <v>874.90535999999997</v>
      </c>
    </row>
    <row r="175" spans="1:9" ht="30" customHeight="1" x14ac:dyDescent="0.2">
      <c r="A175" s="22">
        <v>5900</v>
      </c>
      <c r="B175" s="12">
        <v>150</v>
      </c>
      <c r="C175" s="4"/>
      <c r="D175" s="4"/>
      <c r="E175" s="26" t="s">
        <v>362</v>
      </c>
      <c r="F175" s="4">
        <v>1.6</v>
      </c>
      <c r="G175" s="24"/>
      <c r="H175" s="50">
        <v>42062.76</v>
      </c>
      <c r="I175" s="43">
        <f t="shared" si="2"/>
        <v>42062.76</v>
      </c>
    </row>
    <row r="176" spans="1:9" ht="20" customHeight="1" x14ac:dyDescent="0.2">
      <c r="A176" s="22">
        <v>5900</v>
      </c>
      <c r="B176" s="12">
        <v>210</v>
      </c>
      <c r="C176" s="4"/>
      <c r="D176" s="4"/>
      <c r="E176" s="26" t="s">
        <v>363</v>
      </c>
      <c r="F176" s="4"/>
      <c r="G176" s="24"/>
      <c r="H176" s="50">
        <v>23666.189988000002</v>
      </c>
      <c r="I176" s="43">
        <f t="shared" si="2"/>
        <v>23666.189988000002</v>
      </c>
    </row>
    <row r="177" spans="1:13" ht="20" customHeight="1" x14ac:dyDescent="0.2">
      <c r="A177" s="22">
        <v>5900</v>
      </c>
      <c r="B177" s="12">
        <v>220</v>
      </c>
      <c r="C177" s="4"/>
      <c r="D177" s="4"/>
      <c r="E177" s="26" t="s">
        <v>364</v>
      </c>
      <c r="F177" s="4"/>
      <c r="G177" s="24"/>
      <c r="H177" s="50">
        <v>16732.565009999998</v>
      </c>
      <c r="I177" s="43">
        <f t="shared" si="2"/>
        <v>16732.565009999998</v>
      </c>
    </row>
    <row r="178" spans="1:13" ht="29" x14ac:dyDescent="0.2">
      <c r="A178" s="22">
        <v>5900</v>
      </c>
      <c r="B178" s="12">
        <v>240</v>
      </c>
      <c r="C178" s="4"/>
      <c r="D178" s="4"/>
      <c r="E178" s="26" t="s">
        <v>365</v>
      </c>
      <c r="F178" s="4"/>
      <c r="G178" s="24"/>
      <c r="H178" s="50">
        <v>874.90535999999997</v>
      </c>
      <c r="I178" s="43">
        <f t="shared" si="2"/>
        <v>874.90535999999997</v>
      </c>
    </row>
    <row r="179" spans="1:13" ht="29" x14ac:dyDescent="0.2">
      <c r="A179" s="22">
        <v>6100</v>
      </c>
      <c r="B179" s="12">
        <v>130</v>
      </c>
      <c r="C179" s="4"/>
      <c r="D179" s="4"/>
      <c r="E179" s="26" t="s">
        <v>412</v>
      </c>
      <c r="F179" s="4">
        <v>1.7</v>
      </c>
      <c r="G179" s="24">
        <v>1700</v>
      </c>
      <c r="H179" s="50"/>
      <c r="I179" s="43">
        <f t="shared" si="2"/>
        <v>1700</v>
      </c>
    </row>
    <row r="180" spans="1:13" ht="29" x14ac:dyDescent="0.2">
      <c r="A180" s="22">
        <v>6100</v>
      </c>
      <c r="B180" s="12">
        <v>220</v>
      </c>
      <c r="C180" s="4"/>
      <c r="D180" s="4"/>
      <c r="E180" s="26" t="s">
        <v>411</v>
      </c>
      <c r="F180" s="4"/>
      <c r="G180" s="24">
        <f>G179*0.0765</f>
        <v>130.05000000000001</v>
      </c>
      <c r="H180" s="50"/>
      <c r="I180" s="43">
        <f t="shared" si="2"/>
        <v>130.05000000000001</v>
      </c>
    </row>
    <row r="181" spans="1:13" ht="29" x14ac:dyDescent="0.2">
      <c r="A181" s="22">
        <v>6100</v>
      </c>
      <c r="B181" s="12">
        <v>240</v>
      </c>
      <c r="C181" s="4"/>
      <c r="D181" s="4"/>
      <c r="E181" s="26" t="s">
        <v>756</v>
      </c>
      <c r="F181" s="4"/>
      <c r="G181" s="24">
        <f>G179*0.004</f>
        <v>6.8</v>
      </c>
      <c r="H181" s="50"/>
      <c r="I181" s="43">
        <f t="shared" si="2"/>
        <v>6.8</v>
      </c>
    </row>
    <row r="182" spans="1:13" ht="29" x14ac:dyDescent="0.2">
      <c r="A182" s="22">
        <v>6100</v>
      </c>
      <c r="B182" s="12">
        <v>160</v>
      </c>
      <c r="C182" s="4"/>
      <c r="D182" s="4"/>
      <c r="E182" s="26" t="s">
        <v>413</v>
      </c>
      <c r="F182" s="4">
        <v>4</v>
      </c>
      <c r="G182" s="24">
        <v>4000</v>
      </c>
      <c r="H182" s="50"/>
      <c r="I182" s="43">
        <f t="shared" si="2"/>
        <v>4000</v>
      </c>
    </row>
    <row r="183" spans="1:13" ht="29" x14ac:dyDescent="0.2">
      <c r="A183" s="22">
        <v>6100</v>
      </c>
      <c r="B183" s="12">
        <v>220</v>
      </c>
      <c r="C183" s="4"/>
      <c r="D183" s="4"/>
      <c r="E183" s="26" t="s">
        <v>411</v>
      </c>
      <c r="F183" s="4"/>
      <c r="G183" s="24">
        <f>G182*0.0765</f>
        <v>306</v>
      </c>
      <c r="H183" s="50"/>
      <c r="I183" s="43">
        <f t="shared" si="2"/>
        <v>306</v>
      </c>
    </row>
    <row r="184" spans="1:13" ht="29" x14ac:dyDescent="0.2">
      <c r="A184" s="22">
        <v>6100</v>
      </c>
      <c r="B184" s="12">
        <v>240</v>
      </c>
      <c r="C184" s="4"/>
      <c r="D184" s="4"/>
      <c r="E184" s="26" t="s">
        <v>756</v>
      </c>
      <c r="F184" s="4"/>
      <c r="G184" s="24">
        <f>G182*0.004</f>
        <v>16</v>
      </c>
      <c r="H184" s="50"/>
      <c r="I184" s="43">
        <f t="shared" si="2"/>
        <v>16</v>
      </c>
    </row>
    <row r="185" spans="1:13" ht="29" x14ac:dyDescent="0.2">
      <c r="A185" s="22">
        <v>6110</v>
      </c>
      <c r="B185" s="12">
        <v>130</v>
      </c>
      <c r="C185" s="4"/>
      <c r="D185" s="4"/>
      <c r="E185" s="11" t="s">
        <v>179</v>
      </c>
      <c r="F185" s="4">
        <v>10</v>
      </c>
      <c r="G185" s="24">
        <v>580147.07999999996</v>
      </c>
      <c r="H185" s="24"/>
      <c r="I185" s="43">
        <f t="shared" si="2"/>
        <v>580147.07999999996</v>
      </c>
      <c r="J185" s="44"/>
      <c r="K185" s="44"/>
      <c r="L185" s="44"/>
      <c r="M185" s="44"/>
    </row>
    <row r="186" spans="1:13" ht="20" customHeight="1" x14ac:dyDescent="0.2">
      <c r="A186" s="22">
        <v>6110</v>
      </c>
      <c r="B186" s="12">
        <v>210</v>
      </c>
      <c r="C186" s="4"/>
      <c r="D186" s="4"/>
      <c r="E186" s="35" t="s">
        <v>184</v>
      </c>
      <c r="F186" s="4"/>
      <c r="G186" s="24">
        <f>G185*0.1082</f>
        <v>62771.914056000001</v>
      </c>
      <c r="H186" s="24"/>
      <c r="I186" s="43">
        <f t="shared" si="2"/>
        <v>62771.914056000001</v>
      </c>
    </row>
    <row r="187" spans="1:13" ht="32" x14ac:dyDescent="0.2">
      <c r="A187" s="22">
        <v>6110</v>
      </c>
      <c r="B187" s="12">
        <v>220</v>
      </c>
      <c r="C187" s="4"/>
      <c r="D187" s="4"/>
      <c r="E187" s="36" t="s">
        <v>180</v>
      </c>
      <c r="F187" s="4"/>
      <c r="G187" s="24">
        <f>G185*0.0765</f>
        <v>44381.251619999995</v>
      </c>
      <c r="H187" s="24"/>
      <c r="I187" s="43">
        <f t="shared" si="2"/>
        <v>44381.251619999995</v>
      </c>
    </row>
    <row r="188" spans="1:13" ht="32" x14ac:dyDescent="0.2">
      <c r="A188" s="22">
        <v>6110</v>
      </c>
      <c r="B188" s="12">
        <v>231</v>
      </c>
      <c r="C188" s="4"/>
      <c r="D188" s="4"/>
      <c r="E188" s="36" t="s">
        <v>181</v>
      </c>
      <c r="F188" s="4"/>
      <c r="G188" s="24">
        <v>96810</v>
      </c>
      <c r="H188" s="24"/>
      <c r="I188" s="43">
        <f t="shared" si="2"/>
        <v>96810</v>
      </c>
    </row>
    <row r="189" spans="1:13" ht="20" customHeight="1" x14ac:dyDescent="0.2">
      <c r="A189" s="22">
        <v>6110</v>
      </c>
      <c r="B189" s="12">
        <v>232</v>
      </c>
      <c r="C189" s="4"/>
      <c r="D189" s="4"/>
      <c r="E189" s="36" t="s">
        <v>182</v>
      </c>
      <c r="F189" s="4"/>
      <c r="G189" s="24">
        <v>700</v>
      </c>
      <c r="H189" s="24"/>
      <c r="I189" s="43">
        <f t="shared" ref="I189:I316" si="3">SUM(G189:H189)</f>
        <v>700</v>
      </c>
    </row>
    <row r="190" spans="1:13" ht="16" x14ac:dyDescent="0.2">
      <c r="A190" s="22">
        <v>6110</v>
      </c>
      <c r="B190" s="12">
        <v>240</v>
      </c>
      <c r="C190" s="4"/>
      <c r="D190" s="4"/>
      <c r="E190" s="36" t="s">
        <v>183</v>
      </c>
      <c r="F190" s="4"/>
      <c r="G190" s="24">
        <f>G185*0.004</f>
        <v>2320.5883199999998</v>
      </c>
      <c r="H190" s="24"/>
      <c r="I190" s="43">
        <f t="shared" si="3"/>
        <v>2320.5883199999998</v>
      </c>
    </row>
    <row r="191" spans="1:13" ht="32" x14ac:dyDescent="0.2">
      <c r="A191" s="22">
        <v>6110</v>
      </c>
      <c r="B191" s="12">
        <v>130</v>
      </c>
      <c r="C191" s="4"/>
      <c r="D191" s="4"/>
      <c r="E191" s="36" t="s">
        <v>415</v>
      </c>
      <c r="F191" s="4">
        <v>19.899999999999999</v>
      </c>
      <c r="G191" s="24">
        <v>19900</v>
      </c>
      <c r="H191" s="24"/>
      <c r="I191" s="43">
        <f t="shared" si="3"/>
        <v>19900</v>
      </c>
    </row>
    <row r="192" spans="1:13" ht="32" x14ac:dyDescent="0.2">
      <c r="A192" s="22">
        <v>6110</v>
      </c>
      <c r="B192" s="12">
        <v>220</v>
      </c>
      <c r="C192" s="4"/>
      <c r="D192" s="4"/>
      <c r="E192" s="36" t="s">
        <v>414</v>
      </c>
      <c r="F192" s="4"/>
      <c r="G192" s="24">
        <f>G191*0.0765</f>
        <v>1522.35</v>
      </c>
      <c r="H192" s="24"/>
      <c r="I192" s="43">
        <f t="shared" si="3"/>
        <v>1522.35</v>
      </c>
    </row>
    <row r="193" spans="1:9" ht="32" x14ac:dyDescent="0.2">
      <c r="A193" s="22">
        <v>6110</v>
      </c>
      <c r="B193" s="12">
        <v>240</v>
      </c>
      <c r="C193" s="4"/>
      <c r="D193" s="4"/>
      <c r="E193" s="36" t="s">
        <v>757</v>
      </c>
      <c r="F193" s="4"/>
      <c r="G193" s="24">
        <f>G191*0.004</f>
        <v>79.600000000000009</v>
      </c>
      <c r="H193" s="24"/>
      <c r="I193" s="43">
        <f t="shared" si="3"/>
        <v>79.600000000000009</v>
      </c>
    </row>
    <row r="194" spans="1:9" ht="32" x14ac:dyDescent="0.2">
      <c r="A194" s="22">
        <v>6110</v>
      </c>
      <c r="B194" s="12">
        <v>160</v>
      </c>
      <c r="C194" s="4"/>
      <c r="D194" s="4"/>
      <c r="E194" s="36" t="s">
        <v>416</v>
      </c>
      <c r="F194" s="4">
        <v>6.5</v>
      </c>
      <c r="G194" s="24">
        <v>6500</v>
      </c>
      <c r="H194" s="24"/>
      <c r="I194" s="43">
        <f t="shared" si="3"/>
        <v>6500</v>
      </c>
    </row>
    <row r="195" spans="1:9" ht="32" x14ac:dyDescent="0.2">
      <c r="A195" s="22">
        <v>6110</v>
      </c>
      <c r="B195" s="12">
        <v>220</v>
      </c>
      <c r="C195" s="4"/>
      <c r="D195" s="4"/>
      <c r="E195" s="36" t="s">
        <v>414</v>
      </c>
      <c r="F195" s="4"/>
      <c r="G195" s="24">
        <f>G194*0.0765</f>
        <v>497.25</v>
      </c>
      <c r="H195" s="24"/>
      <c r="I195" s="43">
        <f t="shared" si="3"/>
        <v>497.25</v>
      </c>
    </row>
    <row r="196" spans="1:9" ht="32" x14ac:dyDescent="0.2">
      <c r="A196" s="22">
        <v>6110</v>
      </c>
      <c r="B196" s="12">
        <v>240</v>
      </c>
      <c r="C196" s="4"/>
      <c r="D196" s="4"/>
      <c r="E196" s="36" t="s">
        <v>757</v>
      </c>
      <c r="F196" s="4"/>
      <c r="G196" s="24">
        <f>G194*0.004</f>
        <v>26</v>
      </c>
      <c r="H196" s="24"/>
      <c r="I196" s="43">
        <f t="shared" si="3"/>
        <v>26</v>
      </c>
    </row>
    <row r="197" spans="1:9" ht="21.5" customHeight="1" x14ac:dyDescent="0.2">
      <c r="A197" s="22">
        <v>6110</v>
      </c>
      <c r="B197" s="22">
        <v>160</v>
      </c>
      <c r="C197" s="4"/>
      <c r="D197" s="4"/>
      <c r="E197" s="15" t="s">
        <v>103</v>
      </c>
      <c r="F197" s="4">
        <v>2</v>
      </c>
      <c r="G197" s="24">
        <v>86235.7</v>
      </c>
      <c r="H197" s="24"/>
      <c r="I197" s="43">
        <f t="shared" si="3"/>
        <v>86235.7</v>
      </c>
    </row>
    <row r="198" spans="1:9" ht="20" customHeight="1" x14ac:dyDescent="0.2">
      <c r="A198" s="22">
        <v>6110</v>
      </c>
      <c r="B198" s="12">
        <v>210</v>
      </c>
      <c r="C198" s="4"/>
      <c r="D198" s="4"/>
      <c r="E198" s="15" t="s">
        <v>27</v>
      </c>
      <c r="F198" s="4"/>
      <c r="G198" s="24">
        <f>G197*0.1082</f>
        <v>9330.7027400000006</v>
      </c>
      <c r="H198" s="24"/>
      <c r="I198" s="43">
        <f t="shared" si="3"/>
        <v>9330.7027400000006</v>
      </c>
    </row>
    <row r="199" spans="1:9" ht="20" customHeight="1" x14ac:dyDescent="0.2">
      <c r="A199" s="22">
        <v>6110</v>
      </c>
      <c r="B199" s="12">
        <v>220</v>
      </c>
      <c r="C199" s="4"/>
      <c r="D199" s="4"/>
      <c r="E199" s="15" t="s">
        <v>28</v>
      </c>
      <c r="F199" s="4"/>
      <c r="G199" s="24">
        <f>G197*0.0765</f>
        <v>6597.0310499999996</v>
      </c>
      <c r="H199" s="24"/>
      <c r="I199" s="43">
        <f t="shared" si="3"/>
        <v>6597.0310499999996</v>
      </c>
    </row>
    <row r="200" spans="1:9" ht="20" customHeight="1" x14ac:dyDescent="0.2">
      <c r="A200" s="22">
        <v>6110</v>
      </c>
      <c r="B200" s="12">
        <v>231</v>
      </c>
      <c r="C200" s="4"/>
      <c r="D200" s="4"/>
      <c r="E200" s="15" t="s">
        <v>29</v>
      </c>
      <c r="F200" s="4"/>
      <c r="G200" s="24">
        <v>19362</v>
      </c>
      <c r="H200" s="24"/>
      <c r="I200" s="43">
        <f t="shared" si="3"/>
        <v>19362</v>
      </c>
    </row>
    <row r="201" spans="1:9" ht="20" customHeight="1" x14ac:dyDescent="0.2">
      <c r="A201" s="22">
        <v>6110</v>
      </c>
      <c r="B201" s="12">
        <v>232</v>
      </c>
      <c r="C201" s="4"/>
      <c r="D201" s="4"/>
      <c r="E201" s="15" t="s">
        <v>30</v>
      </c>
      <c r="F201" s="4"/>
      <c r="G201" s="24">
        <v>140</v>
      </c>
      <c r="H201" s="24"/>
      <c r="I201" s="43">
        <f t="shared" si="3"/>
        <v>140</v>
      </c>
    </row>
    <row r="202" spans="1:9" ht="26" customHeight="1" x14ac:dyDescent="0.2">
      <c r="A202" s="22">
        <v>6110</v>
      </c>
      <c r="B202" s="12">
        <v>240</v>
      </c>
      <c r="C202" s="4"/>
      <c r="D202" s="4"/>
      <c r="E202" s="16" t="s">
        <v>274</v>
      </c>
      <c r="F202" s="4"/>
      <c r="G202" s="24">
        <f>G197*0.004</f>
        <v>344.94279999999998</v>
      </c>
      <c r="H202" s="24"/>
      <c r="I202" s="43">
        <f t="shared" si="3"/>
        <v>344.94279999999998</v>
      </c>
    </row>
    <row r="203" spans="1:9" ht="16.25" customHeight="1" x14ac:dyDescent="0.2">
      <c r="A203" s="22">
        <v>6110</v>
      </c>
      <c r="B203" s="12">
        <v>160</v>
      </c>
      <c r="C203" s="4"/>
      <c r="D203" s="4"/>
      <c r="E203" s="45" t="s">
        <v>245</v>
      </c>
      <c r="F203" s="4">
        <v>1</v>
      </c>
      <c r="G203" s="24">
        <v>37211.43</v>
      </c>
      <c r="H203" s="24"/>
      <c r="I203" s="43">
        <f t="shared" si="3"/>
        <v>37211.43</v>
      </c>
    </row>
    <row r="204" spans="1:9" ht="18" customHeight="1" x14ac:dyDescent="0.2">
      <c r="A204" s="22">
        <v>6110</v>
      </c>
      <c r="B204" s="12">
        <v>210</v>
      </c>
      <c r="C204" s="4"/>
      <c r="D204" s="4"/>
      <c r="E204" s="45" t="s">
        <v>241</v>
      </c>
      <c r="F204" s="4"/>
      <c r="G204" s="24">
        <f>G203*0.1082</f>
        <v>4026.2767260000001</v>
      </c>
      <c r="H204" s="24"/>
      <c r="I204" s="43">
        <f t="shared" si="3"/>
        <v>4026.2767260000001</v>
      </c>
    </row>
    <row r="205" spans="1:9" ht="18" customHeight="1" x14ac:dyDescent="0.2">
      <c r="A205" s="22">
        <v>6110</v>
      </c>
      <c r="B205" s="12">
        <v>220</v>
      </c>
      <c r="C205" s="4"/>
      <c r="D205" s="4"/>
      <c r="E205" s="45" t="s">
        <v>242</v>
      </c>
      <c r="F205" s="4"/>
      <c r="G205" s="24">
        <f>G203*0.0765</f>
        <v>2846.674395</v>
      </c>
      <c r="H205" s="24"/>
      <c r="I205" s="43">
        <f t="shared" si="3"/>
        <v>2846.674395</v>
      </c>
    </row>
    <row r="206" spans="1:9" ht="17" customHeight="1" x14ac:dyDescent="0.2">
      <c r="A206" s="22">
        <v>6110</v>
      </c>
      <c r="B206" s="12">
        <v>231</v>
      </c>
      <c r="C206" s="4"/>
      <c r="D206" s="4"/>
      <c r="E206" s="45" t="s">
        <v>243</v>
      </c>
      <c r="F206" s="4"/>
      <c r="G206" s="24">
        <v>9681</v>
      </c>
      <c r="H206" s="24"/>
      <c r="I206" s="43">
        <f t="shared" si="3"/>
        <v>9681</v>
      </c>
    </row>
    <row r="207" spans="1:9" ht="19.25" customHeight="1" x14ac:dyDescent="0.2">
      <c r="A207" s="22">
        <v>6110</v>
      </c>
      <c r="B207" s="12">
        <v>232</v>
      </c>
      <c r="C207" s="4"/>
      <c r="D207" s="4"/>
      <c r="E207" s="45" t="s">
        <v>244</v>
      </c>
      <c r="F207" s="4"/>
      <c r="G207" s="24">
        <v>70</v>
      </c>
      <c r="H207" s="24"/>
      <c r="I207" s="43">
        <f t="shared" si="3"/>
        <v>70</v>
      </c>
    </row>
    <row r="208" spans="1:9" ht="17" customHeight="1" x14ac:dyDescent="0.2">
      <c r="A208" s="22">
        <v>6110</v>
      </c>
      <c r="B208" s="12">
        <v>240</v>
      </c>
      <c r="C208" s="4"/>
      <c r="D208" s="4"/>
      <c r="E208" s="45" t="s">
        <v>275</v>
      </c>
      <c r="F208" s="4"/>
      <c r="G208" s="24">
        <f>G203*0.004</f>
        <v>148.84572</v>
      </c>
      <c r="H208" s="24"/>
      <c r="I208" s="43">
        <f t="shared" si="3"/>
        <v>148.84572</v>
      </c>
    </row>
    <row r="209" spans="1:9" ht="17.5" customHeight="1" x14ac:dyDescent="0.2">
      <c r="A209" s="22">
        <v>6110</v>
      </c>
      <c r="B209" s="12">
        <v>390</v>
      </c>
      <c r="C209" s="4"/>
      <c r="D209" s="4"/>
      <c r="E209" s="18" t="s">
        <v>1027</v>
      </c>
      <c r="F209" s="4"/>
      <c r="G209" s="24"/>
      <c r="H209" s="90">
        <v>10000</v>
      </c>
      <c r="I209" s="43">
        <f t="shared" si="3"/>
        <v>10000</v>
      </c>
    </row>
    <row r="210" spans="1:9" ht="17.5" customHeight="1" x14ac:dyDescent="0.2">
      <c r="A210" s="22">
        <v>6110</v>
      </c>
      <c r="B210" s="12">
        <v>390</v>
      </c>
      <c r="C210" s="4"/>
      <c r="D210" s="4"/>
      <c r="E210" s="18" t="s">
        <v>1028</v>
      </c>
      <c r="F210" s="4"/>
      <c r="G210" s="24"/>
      <c r="H210" s="90">
        <v>10000</v>
      </c>
      <c r="I210" s="43">
        <f t="shared" si="3"/>
        <v>10000</v>
      </c>
    </row>
    <row r="211" spans="1:9" ht="17.5" customHeight="1" x14ac:dyDescent="0.2">
      <c r="A211" s="22">
        <v>6110</v>
      </c>
      <c r="B211" s="12">
        <v>390</v>
      </c>
      <c r="C211" s="4"/>
      <c r="D211" s="4"/>
      <c r="E211" s="18" t="s">
        <v>1029</v>
      </c>
      <c r="F211" s="4"/>
      <c r="G211" s="24"/>
      <c r="H211" s="90">
        <v>10000</v>
      </c>
      <c r="I211" s="43">
        <f t="shared" si="3"/>
        <v>10000</v>
      </c>
    </row>
    <row r="212" spans="1:9" ht="57" x14ac:dyDescent="0.2">
      <c r="A212" s="22">
        <v>6110</v>
      </c>
      <c r="B212" s="12">
        <v>510</v>
      </c>
      <c r="C212" s="4"/>
      <c r="D212" s="4"/>
      <c r="E212" s="18" t="s">
        <v>204</v>
      </c>
      <c r="F212" s="4"/>
      <c r="G212" s="24"/>
      <c r="H212" s="90">
        <v>10000</v>
      </c>
      <c r="I212" s="43">
        <f t="shared" si="3"/>
        <v>10000</v>
      </c>
    </row>
    <row r="213" spans="1:9" ht="57" x14ac:dyDescent="0.2">
      <c r="A213" s="22">
        <v>6110</v>
      </c>
      <c r="B213" s="12">
        <v>510</v>
      </c>
      <c r="C213" s="4"/>
      <c r="D213" s="4"/>
      <c r="E213" s="18" t="s">
        <v>206</v>
      </c>
      <c r="F213" s="4"/>
      <c r="G213" s="24"/>
      <c r="H213" s="90">
        <v>10000</v>
      </c>
      <c r="I213" s="43">
        <f t="shared" si="3"/>
        <v>10000</v>
      </c>
    </row>
    <row r="214" spans="1:9" ht="57" x14ac:dyDescent="0.2">
      <c r="A214" s="22">
        <v>6110</v>
      </c>
      <c r="B214" s="12">
        <v>510</v>
      </c>
      <c r="C214" s="4"/>
      <c r="D214" s="4"/>
      <c r="E214" s="18" t="s">
        <v>1026</v>
      </c>
      <c r="F214" s="4"/>
      <c r="G214" s="24"/>
      <c r="H214" s="90">
        <v>10000</v>
      </c>
      <c r="I214" s="43">
        <f t="shared" si="3"/>
        <v>10000</v>
      </c>
    </row>
    <row r="215" spans="1:9" ht="29" x14ac:dyDescent="0.2">
      <c r="A215" s="22">
        <v>6120</v>
      </c>
      <c r="B215" s="12">
        <v>110</v>
      </c>
      <c r="C215" s="4"/>
      <c r="D215" s="4"/>
      <c r="E215" s="18" t="s">
        <v>418</v>
      </c>
      <c r="F215" s="4">
        <v>2</v>
      </c>
      <c r="G215" s="24">
        <v>2000</v>
      </c>
      <c r="H215" s="24"/>
      <c r="I215" s="43">
        <f t="shared" si="3"/>
        <v>2000</v>
      </c>
    </row>
    <row r="216" spans="1:9" ht="29" x14ac:dyDescent="0.2">
      <c r="A216" s="22">
        <v>6120</v>
      </c>
      <c r="B216" s="12">
        <v>220</v>
      </c>
      <c r="C216" s="4"/>
      <c r="D216" s="4"/>
      <c r="E216" s="18" t="s">
        <v>417</v>
      </c>
      <c r="F216" s="4"/>
      <c r="G216" s="24">
        <f>G215*0.0765</f>
        <v>153</v>
      </c>
      <c r="H216" s="24"/>
      <c r="I216" s="43">
        <f t="shared" si="3"/>
        <v>153</v>
      </c>
    </row>
    <row r="217" spans="1:9" ht="29" x14ac:dyDescent="0.2">
      <c r="A217" s="22">
        <v>6120</v>
      </c>
      <c r="B217" s="12">
        <v>240</v>
      </c>
      <c r="C217" s="4"/>
      <c r="D217" s="4"/>
      <c r="E217" s="18" t="s">
        <v>758</v>
      </c>
      <c r="F217" s="4"/>
      <c r="G217" s="24">
        <f>G215*0.004</f>
        <v>8</v>
      </c>
      <c r="H217" s="24"/>
      <c r="I217" s="43">
        <f t="shared" si="3"/>
        <v>8</v>
      </c>
    </row>
    <row r="218" spans="1:9" ht="19.25" customHeight="1" x14ac:dyDescent="0.2">
      <c r="A218" s="22">
        <v>6120</v>
      </c>
      <c r="B218" s="12">
        <v>130</v>
      </c>
      <c r="C218" s="4"/>
      <c r="D218" s="4"/>
      <c r="E218" s="17" t="s">
        <v>104</v>
      </c>
      <c r="F218" s="4">
        <v>1</v>
      </c>
      <c r="G218" s="24">
        <v>72810.83</v>
      </c>
      <c r="H218" s="24"/>
      <c r="I218" s="43">
        <f t="shared" si="3"/>
        <v>72810.83</v>
      </c>
    </row>
    <row r="219" spans="1:9" ht="20.5" customHeight="1" x14ac:dyDescent="0.2">
      <c r="A219" s="22">
        <v>6120</v>
      </c>
      <c r="B219" s="12">
        <v>210</v>
      </c>
      <c r="C219" s="4"/>
      <c r="D219" s="4"/>
      <c r="E219" s="17" t="s">
        <v>31</v>
      </c>
      <c r="F219" s="4"/>
      <c r="G219" s="24">
        <f>G218*0.1082</f>
        <v>7878.1318060000003</v>
      </c>
      <c r="H219" s="24"/>
      <c r="I219" s="43">
        <f t="shared" si="3"/>
        <v>7878.1318060000003</v>
      </c>
    </row>
    <row r="220" spans="1:9" ht="18" customHeight="1" x14ac:dyDescent="0.2">
      <c r="A220" s="22">
        <v>6120</v>
      </c>
      <c r="B220" s="12">
        <v>220</v>
      </c>
      <c r="C220" s="4"/>
      <c r="D220" s="4"/>
      <c r="E220" s="17" t="s">
        <v>32</v>
      </c>
      <c r="F220" s="4"/>
      <c r="G220" s="24">
        <f>G218*0.0765</f>
        <v>5570.0284950000005</v>
      </c>
      <c r="H220" s="24"/>
      <c r="I220" s="43">
        <f t="shared" si="3"/>
        <v>5570.0284950000005</v>
      </c>
    </row>
    <row r="221" spans="1:9" ht="21" customHeight="1" x14ac:dyDescent="0.2">
      <c r="A221" s="22">
        <v>6120</v>
      </c>
      <c r="B221" s="12">
        <v>231</v>
      </c>
      <c r="C221" s="4"/>
      <c r="D221" s="4"/>
      <c r="E221" s="17" t="s">
        <v>33</v>
      </c>
      <c r="F221" s="4"/>
      <c r="G221" s="24">
        <v>9681</v>
      </c>
      <c r="H221" s="24"/>
      <c r="I221" s="43">
        <f t="shared" si="3"/>
        <v>9681</v>
      </c>
    </row>
    <row r="222" spans="1:9" ht="20" customHeight="1" x14ac:dyDescent="0.2">
      <c r="A222" s="22">
        <v>6120</v>
      </c>
      <c r="B222" s="12">
        <v>232</v>
      </c>
      <c r="C222" s="4"/>
      <c r="D222" s="4"/>
      <c r="E222" s="17" t="s">
        <v>34</v>
      </c>
      <c r="F222" s="4"/>
      <c r="G222" s="24">
        <v>70</v>
      </c>
      <c r="H222" s="24"/>
      <c r="I222" s="43">
        <f t="shared" si="3"/>
        <v>70</v>
      </c>
    </row>
    <row r="223" spans="1:9" ht="26" customHeight="1" x14ac:dyDescent="0.2">
      <c r="A223" s="22">
        <v>6120</v>
      </c>
      <c r="B223" s="12">
        <v>240</v>
      </c>
      <c r="C223" s="4"/>
      <c r="D223" s="4"/>
      <c r="E223" s="18" t="s">
        <v>276</v>
      </c>
      <c r="F223" s="4"/>
      <c r="G223" s="24">
        <f>G218*0.004</f>
        <v>291.24332000000004</v>
      </c>
      <c r="H223" s="24"/>
      <c r="I223" s="43">
        <f t="shared" si="3"/>
        <v>291.24332000000004</v>
      </c>
    </row>
    <row r="224" spans="1:9" ht="26" customHeight="1" x14ac:dyDescent="0.2">
      <c r="A224" s="22">
        <v>6120</v>
      </c>
      <c r="B224" s="12">
        <v>130</v>
      </c>
      <c r="C224" s="4"/>
      <c r="D224" s="4"/>
      <c r="E224" s="11" t="s">
        <v>105</v>
      </c>
      <c r="F224" s="4">
        <v>1</v>
      </c>
      <c r="G224" s="24">
        <v>94403.51</v>
      </c>
      <c r="H224" s="24"/>
      <c r="I224" s="43">
        <f t="shared" si="3"/>
        <v>94403.51</v>
      </c>
    </row>
    <row r="225" spans="1:9" ht="20.5" customHeight="1" x14ac:dyDescent="0.2">
      <c r="A225" s="22">
        <v>6120</v>
      </c>
      <c r="B225" s="12">
        <v>210</v>
      </c>
      <c r="C225" s="4"/>
      <c r="D225" s="4"/>
      <c r="E225" s="14" t="s">
        <v>35</v>
      </c>
      <c r="F225" s="4"/>
      <c r="G225" s="24">
        <f>G224*0.1082</f>
        <v>10214.459782</v>
      </c>
      <c r="H225" s="24"/>
      <c r="I225" s="43">
        <f t="shared" si="3"/>
        <v>10214.459782</v>
      </c>
    </row>
    <row r="226" spans="1:9" ht="19.25" customHeight="1" x14ac:dyDescent="0.2">
      <c r="A226" s="22">
        <v>6120</v>
      </c>
      <c r="B226" s="12">
        <v>220</v>
      </c>
      <c r="C226" s="4"/>
      <c r="D226" s="4"/>
      <c r="E226" s="14" t="s">
        <v>36</v>
      </c>
      <c r="F226" s="4"/>
      <c r="G226" s="24">
        <f>G224*0.0765</f>
        <v>7221.8685149999992</v>
      </c>
      <c r="H226" s="24"/>
      <c r="I226" s="43">
        <f t="shared" si="3"/>
        <v>7221.8685149999992</v>
      </c>
    </row>
    <row r="227" spans="1:9" ht="15.5" customHeight="1" x14ac:dyDescent="0.2">
      <c r="A227" s="22">
        <v>6120</v>
      </c>
      <c r="B227" s="12">
        <v>231</v>
      </c>
      <c r="C227" s="4"/>
      <c r="D227" s="4"/>
      <c r="E227" s="14" t="s">
        <v>37</v>
      </c>
      <c r="F227" s="4"/>
      <c r="G227" s="24">
        <v>9681</v>
      </c>
      <c r="H227" s="24"/>
      <c r="I227" s="43">
        <f t="shared" si="3"/>
        <v>9681</v>
      </c>
    </row>
    <row r="228" spans="1:9" ht="15" customHeight="1" x14ac:dyDescent="0.2">
      <c r="A228" s="22">
        <v>6120</v>
      </c>
      <c r="B228" s="12">
        <v>232</v>
      </c>
      <c r="C228" s="4"/>
      <c r="D228" s="4"/>
      <c r="E228" s="14" t="s">
        <v>38</v>
      </c>
      <c r="F228" s="4"/>
      <c r="G228" s="24">
        <v>70</v>
      </c>
      <c r="H228" s="24"/>
      <c r="I228" s="43">
        <f t="shared" si="3"/>
        <v>70</v>
      </c>
    </row>
    <row r="229" spans="1:9" ht="17" customHeight="1" x14ac:dyDescent="0.2">
      <c r="A229" s="22">
        <v>6120</v>
      </c>
      <c r="B229" s="12">
        <v>240</v>
      </c>
      <c r="C229" s="4"/>
      <c r="D229" s="4"/>
      <c r="E229" s="14" t="s">
        <v>277</v>
      </c>
      <c r="F229" s="4"/>
      <c r="G229" s="24">
        <f>G224*0.004</f>
        <v>377.61403999999999</v>
      </c>
      <c r="H229" s="24"/>
      <c r="I229" s="43">
        <f t="shared" si="3"/>
        <v>377.61403999999999</v>
      </c>
    </row>
    <row r="230" spans="1:9" ht="31.25" customHeight="1" x14ac:dyDescent="0.2">
      <c r="A230" s="22">
        <v>6120</v>
      </c>
      <c r="B230" s="12">
        <v>130</v>
      </c>
      <c r="C230" s="4"/>
      <c r="D230" s="4"/>
      <c r="E230" s="26" t="s">
        <v>153</v>
      </c>
      <c r="F230" s="4">
        <v>1.1000000000000001</v>
      </c>
      <c r="G230" s="24">
        <v>71336</v>
      </c>
      <c r="H230" s="24"/>
      <c r="I230" s="43">
        <f t="shared" si="3"/>
        <v>71336</v>
      </c>
    </row>
    <row r="231" spans="1:9" ht="17" customHeight="1" x14ac:dyDescent="0.2">
      <c r="A231" s="22">
        <v>6120</v>
      </c>
      <c r="B231" s="12">
        <v>210</v>
      </c>
      <c r="C231" s="4"/>
      <c r="D231" s="4"/>
      <c r="E231" s="11" t="s">
        <v>139</v>
      </c>
      <c r="F231" s="4"/>
      <c r="G231" s="24">
        <f>G230*0.1082</f>
        <v>7718.5552000000007</v>
      </c>
      <c r="H231" s="24"/>
      <c r="I231" s="43">
        <f t="shared" si="3"/>
        <v>7718.5552000000007</v>
      </c>
    </row>
    <row r="232" spans="1:9" ht="17" customHeight="1" x14ac:dyDescent="0.2">
      <c r="A232" s="22">
        <v>6120</v>
      </c>
      <c r="B232" s="12">
        <v>220</v>
      </c>
      <c r="C232" s="4"/>
      <c r="D232" s="4"/>
      <c r="E232" s="11" t="s">
        <v>140</v>
      </c>
      <c r="F232" s="4"/>
      <c r="G232" s="24">
        <f>G230*0.0765</f>
        <v>5457.2039999999997</v>
      </c>
      <c r="H232" s="24"/>
      <c r="I232" s="43">
        <f t="shared" si="3"/>
        <v>5457.2039999999997</v>
      </c>
    </row>
    <row r="233" spans="1:9" ht="17" customHeight="1" x14ac:dyDescent="0.2">
      <c r="A233" s="22">
        <v>6120</v>
      </c>
      <c r="B233" s="12">
        <v>240</v>
      </c>
      <c r="C233" s="4"/>
      <c r="D233" s="4"/>
      <c r="E233" s="11" t="s">
        <v>278</v>
      </c>
      <c r="F233" s="4"/>
      <c r="G233" s="24">
        <f>G230*0.004</f>
        <v>285.34399999999999</v>
      </c>
      <c r="H233" s="24"/>
      <c r="I233" s="43">
        <f t="shared" si="3"/>
        <v>285.34399999999999</v>
      </c>
    </row>
    <row r="234" spans="1:9" ht="29.5" customHeight="1" x14ac:dyDescent="0.2">
      <c r="A234" s="22">
        <v>6120</v>
      </c>
      <c r="B234" s="12">
        <v>130</v>
      </c>
      <c r="C234" s="4"/>
      <c r="D234" s="4"/>
      <c r="E234" s="11" t="s">
        <v>419</v>
      </c>
      <c r="F234" s="4">
        <v>108.3</v>
      </c>
      <c r="G234" s="24">
        <v>233760</v>
      </c>
      <c r="H234" s="24"/>
      <c r="I234" s="43">
        <f t="shared" si="3"/>
        <v>233760</v>
      </c>
    </row>
    <row r="235" spans="1:9" ht="27.5" customHeight="1" x14ac:dyDescent="0.2">
      <c r="A235" s="22">
        <v>6120</v>
      </c>
      <c r="B235" s="12">
        <v>220</v>
      </c>
      <c r="C235" s="4"/>
      <c r="D235" s="4"/>
      <c r="E235" s="11" t="s">
        <v>417</v>
      </c>
      <c r="F235" s="4"/>
      <c r="G235" s="24">
        <f>G234*0.0765</f>
        <v>17882.64</v>
      </c>
      <c r="H235" s="24"/>
      <c r="I235" s="43">
        <f t="shared" si="3"/>
        <v>17882.64</v>
      </c>
    </row>
    <row r="236" spans="1:9" ht="27" customHeight="1" x14ac:dyDescent="0.2">
      <c r="A236" s="22">
        <v>6120</v>
      </c>
      <c r="B236" s="12">
        <v>240</v>
      </c>
      <c r="C236" s="4"/>
      <c r="D236" s="4"/>
      <c r="E236" s="11" t="s">
        <v>758</v>
      </c>
      <c r="F236" s="4"/>
      <c r="G236" s="24">
        <f>G234*0.004</f>
        <v>935.04</v>
      </c>
      <c r="H236" s="24"/>
      <c r="I236" s="43">
        <f t="shared" si="3"/>
        <v>935.04</v>
      </c>
    </row>
    <row r="237" spans="1:9" ht="29" customHeight="1" x14ac:dyDescent="0.2">
      <c r="A237" s="22">
        <v>6120</v>
      </c>
      <c r="B237" s="12">
        <v>160</v>
      </c>
      <c r="C237" s="4"/>
      <c r="D237" s="4"/>
      <c r="E237" s="11" t="s">
        <v>420</v>
      </c>
      <c r="F237" s="4">
        <v>28.5</v>
      </c>
      <c r="G237" s="24">
        <v>28500</v>
      </c>
      <c r="H237" s="24"/>
      <c r="I237" s="43">
        <f t="shared" si="3"/>
        <v>28500</v>
      </c>
    </row>
    <row r="238" spans="1:9" ht="26.5" customHeight="1" x14ac:dyDescent="0.2">
      <c r="A238" s="22">
        <v>6120</v>
      </c>
      <c r="B238" s="12">
        <v>220</v>
      </c>
      <c r="C238" s="4"/>
      <c r="D238" s="4"/>
      <c r="E238" s="11" t="s">
        <v>417</v>
      </c>
      <c r="F238" s="4"/>
      <c r="G238" s="24">
        <f>G237*0.0765</f>
        <v>2180.25</v>
      </c>
      <c r="H238" s="24"/>
      <c r="I238" s="43">
        <f t="shared" si="3"/>
        <v>2180.25</v>
      </c>
    </row>
    <row r="239" spans="1:9" ht="27.5" customHeight="1" x14ac:dyDescent="0.2">
      <c r="A239" s="22">
        <v>6120</v>
      </c>
      <c r="B239" s="12">
        <v>240</v>
      </c>
      <c r="C239" s="4"/>
      <c r="D239" s="4"/>
      <c r="E239" s="11" t="s">
        <v>758</v>
      </c>
      <c r="F239" s="4"/>
      <c r="G239" s="24">
        <f>G237*0.004</f>
        <v>114</v>
      </c>
      <c r="H239" s="24"/>
      <c r="I239" s="43">
        <f t="shared" si="3"/>
        <v>114</v>
      </c>
    </row>
    <row r="240" spans="1:9" ht="27.5" customHeight="1" x14ac:dyDescent="0.2">
      <c r="A240" s="22">
        <v>6130</v>
      </c>
      <c r="B240" s="12">
        <v>110</v>
      </c>
      <c r="C240" s="4"/>
      <c r="D240" s="4"/>
      <c r="E240" s="11" t="s">
        <v>422</v>
      </c>
      <c r="F240" s="4">
        <v>1</v>
      </c>
      <c r="G240" s="24">
        <v>1000</v>
      </c>
      <c r="H240" s="24"/>
      <c r="I240" s="43">
        <f t="shared" si="3"/>
        <v>1000</v>
      </c>
    </row>
    <row r="241" spans="1:9" ht="27.5" customHeight="1" x14ac:dyDescent="0.2">
      <c r="A241" s="22">
        <v>6130</v>
      </c>
      <c r="B241" s="12">
        <v>220</v>
      </c>
      <c r="C241" s="4"/>
      <c r="D241" s="4"/>
      <c r="E241" s="11" t="s">
        <v>421</v>
      </c>
      <c r="F241" s="4"/>
      <c r="G241" s="24">
        <f>G240*0.0765</f>
        <v>76.5</v>
      </c>
      <c r="H241" s="24"/>
      <c r="I241" s="43">
        <f t="shared" si="3"/>
        <v>76.5</v>
      </c>
    </row>
    <row r="242" spans="1:9" ht="27.5" customHeight="1" x14ac:dyDescent="0.2">
      <c r="A242" s="22">
        <v>6130</v>
      </c>
      <c r="B242" s="12">
        <v>240</v>
      </c>
      <c r="C242" s="4"/>
      <c r="D242" s="4"/>
      <c r="E242" s="11" t="s">
        <v>759</v>
      </c>
      <c r="F242" s="4"/>
      <c r="G242" s="24">
        <f>G240*0.004</f>
        <v>4</v>
      </c>
      <c r="H242" s="24"/>
      <c r="I242" s="43">
        <f t="shared" si="3"/>
        <v>4</v>
      </c>
    </row>
    <row r="243" spans="1:9" ht="27.5" customHeight="1" x14ac:dyDescent="0.2">
      <c r="A243" s="22">
        <v>6130</v>
      </c>
      <c r="B243" s="12">
        <v>130</v>
      </c>
      <c r="C243" s="4"/>
      <c r="D243" s="4"/>
      <c r="E243" s="11" t="s">
        <v>423</v>
      </c>
      <c r="F243" s="4">
        <v>4.4000000000000004</v>
      </c>
      <c r="G243" s="24">
        <v>4400</v>
      </c>
      <c r="H243" s="24"/>
      <c r="I243" s="43">
        <f t="shared" si="3"/>
        <v>4400</v>
      </c>
    </row>
    <row r="244" spans="1:9" ht="27.5" customHeight="1" x14ac:dyDescent="0.2">
      <c r="A244" s="22">
        <v>6130</v>
      </c>
      <c r="B244" s="12">
        <v>220</v>
      </c>
      <c r="C244" s="4"/>
      <c r="D244" s="4"/>
      <c r="E244" s="11" t="s">
        <v>421</v>
      </c>
      <c r="F244" s="4"/>
      <c r="G244" s="24">
        <f>G243*0.0765</f>
        <v>336.59999999999997</v>
      </c>
      <c r="H244" s="24"/>
      <c r="I244" s="43">
        <f t="shared" si="3"/>
        <v>336.59999999999997</v>
      </c>
    </row>
    <row r="245" spans="1:9" ht="27.5" customHeight="1" x14ac:dyDescent="0.2">
      <c r="A245" s="22">
        <v>6130</v>
      </c>
      <c r="B245" s="12">
        <v>240</v>
      </c>
      <c r="C245" s="4"/>
      <c r="D245" s="4"/>
      <c r="E245" s="11" t="s">
        <v>759</v>
      </c>
      <c r="F245" s="4"/>
      <c r="G245" s="24">
        <f>G243*0.004</f>
        <v>17.600000000000001</v>
      </c>
      <c r="H245" s="24"/>
      <c r="I245" s="43">
        <f t="shared" si="3"/>
        <v>17.600000000000001</v>
      </c>
    </row>
    <row r="246" spans="1:9" ht="27.5" customHeight="1" x14ac:dyDescent="0.2">
      <c r="A246" s="22">
        <v>6130</v>
      </c>
      <c r="B246" s="12">
        <v>130</v>
      </c>
      <c r="C246" s="4"/>
      <c r="D246" s="4"/>
      <c r="E246" s="11" t="s">
        <v>738</v>
      </c>
      <c r="F246" s="4">
        <v>0.1</v>
      </c>
      <c r="G246" s="24"/>
      <c r="H246" s="41">
        <v>6895.75</v>
      </c>
      <c r="I246" s="43"/>
    </row>
    <row r="247" spans="1:9" ht="22.25" customHeight="1" x14ac:dyDescent="0.2">
      <c r="A247" s="22">
        <v>6130</v>
      </c>
      <c r="B247" s="12">
        <v>210</v>
      </c>
      <c r="C247" s="4"/>
      <c r="D247" s="4"/>
      <c r="E247" s="11" t="s">
        <v>735</v>
      </c>
      <c r="F247" s="4"/>
      <c r="G247" s="24"/>
      <c r="H247" s="41">
        <f>H246*0.1082</f>
        <v>746.12015000000008</v>
      </c>
      <c r="I247" s="43"/>
    </row>
    <row r="248" spans="1:9" ht="19.25" customHeight="1" x14ac:dyDescent="0.2">
      <c r="A248" s="22">
        <v>6130</v>
      </c>
      <c r="B248" s="12">
        <v>220</v>
      </c>
      <c r="C248" s="4"/>
      <c r="D248" s="4"/>
      <c r="E248" s="11" t="s">
        <v>736</v>
      </c>
      <c r="F248" s="4"/>
      <c r="G248" s="24"/>
      <c r="H248" s="41">
        <f>H246*0.0765</f>
        <v>527.52487499999995</v>
      </c>
      <c r="I248" s="43"/>
    </row>
    <row r="249" spans="1:9" ht="23" customHeight="1" x14ac:dyDescent="0.2">
      <c r="A249" s="22">
        <v>6130</v>
      </c>
      <c r="B249" s="12">
        <v>240</v>
      </c>
      <c r="C249" s="4"/>
      <c r="D249" s="4"/>
      <c r="E249" s="11" t="s">
        <v>737</v>
      </c>
      <c r="F249" s="4"/>
      <c r="G249" s="24"/>
      <c r="H249" s="41">
        <f>H246*0.004</f>
        <v>27.583000000000002</v>
      </c>
      <c r="I249" s="43"/>
    </row>
    <row r="250" spans="1:9" ht="27.5" customHeight="1" x14ac:dyDescent="0.2">
      <c r="A250" s="22">
        <v>6130</v>
      </c>
      <c r="B250" s="12">
        <v>160</v>
      </c>
      <c r="C250" s="4"/>
      <c r="D250" s="4"/>
      <c r="E250" s="11" t="s">
        <v>424</v>
      </c>
      <c r="F250" s="4">
        <v>15</v>
      </c>
      <c r="G250" s="24">
        <v>15000</v>
      </c>
      <c r="H250" s="24"/>
      <c r="I250" s="43">
        <f t="shared" si="3"/>
        <v>15000</v>
      </c>
    </row>
    <row r="251" spans="1:9" ht="27.5" customHeight="1" x14ac:dyDescent="0.2">
      <c r="A251" s="22">
        <v>6130</v>
      </c>
      <c r="B251" s="12">
        <v>220</v>
      </c>
      <c r="C251" s="4"/>
      <c r="D251" s="4"/>
      <c r="E251" s="11" t="s">
        <v>421</v>
      </c>
      <c r="F251" s="4"/>
      <c r="G251" s="24">
        <f>G250*0.0765</f>
        <v>1147.5</v>
      </c>
      <c r="H251" s="24"/>
      <c r="I251" s="43">
        <f t="shared" si="3"/>
        <v>1147.5</v>
      </c>
    </row>
    <row r="252" spans="1:9" ht="27.5" customHeight="1" x14ac:dyDescent="0.2">
      <c r="A252" s="22">
        <v>6130</v>
      </c>
      <c r="B252" s="12">
        <v>240</v>
      </c>
      <c r="C252" s="4"/>
      <c r="D252" s="4"/>
      <c r="E252" s="11" t="s">
        <v>759</v>
      </c>
      <c r="F252" s="4"/>
      <c r="G252" s="24">
        <f>G250*0.004</f>
        <v>60</v>
      </c>
      <c r="H252" s="24"/>
      <c r="I252" s="43">
        <f t="shared" si="3"/>
        <v>60</v>
      </c>
    </row>
    <row r="253" spans="1:9" ht="21" customHeight="1" x14ac:dyDescent="0.2">
      <c r="A253" s="22">
        <v>6130</v>
      </c>
      <c r="B253" s="12">
        <v>160</v>
      </c>
      <c r="C253" s="4"/>
      <c r="D253" s="4"/>
      <c r="E253" s="14" t="s">
        <v>145</v>
      </c>
      <c r="F253" s="4">
        <v>5</v>
      </c>
      <c r="G253" s="24">
        <v>289059.13</v>
      </c>
      <c r="H253" s="24"/>
      <c r="I253" s="43">
        <f t="shared" si="3"/>
        <v>289059.13</v>
      </c>
    </row>
    <row r="254" spans="1:9" ht="17" customHeight="1" x14ac:dyDescent="0.2">
      <c r="A254" s="22">
        <v>6130</v>
      </c>
      <c r="B254" s="12">
        <v>210</v>
      </c>
      <c r="C254" s="4"/>
      <c r="D254" s="4"/>
      <c r="E254" s="14" t="s">
        <v>141</v>
      </c>
      <c r="F254" s="4"/>
      <c r="G254" s="24">
        <f>G253*0.1082</f>
        <v>31276.197866000002</v>
      </c>
      <c r="H254" s="24"/>
      <c r="I254" s="43">
        <f t="shared" si="3"/>
        <v>31276.197866000002</v>
      </c>
    </row>
    <row r="255" spans="1:9" ht="17" customHeight="1" x14ac:dyDescent="0.2">
      <c r="A255" s="22">
        <v>6130</v>
      </c>
      <c r="B255" s="12">
        <v>220</v>
      </c>
      <c r="C255" s="4"/>
      <c r="D255" s="4"/>
      <c r="E255" s="14" t="s">
        <v>142</v>
      </c>
      <c r="F255" s="4"/>
      <c r="G255" s="24">
        <f>G253*0.0765</f>
        <v>22113.023444999999</v>
      </c>
      <c r="H255" s="24"/>
      <c r="I255" s="43">
        <f t="shared" si="3"/>
        <v>22113.023444999999</v>
      </c>
    </row>
    <row r="256" spans="1:9" ht="17" customHeight="1" x14ac:dyDescent="0.2">
      <c r="A256" s="22">
        <v>6130</v>
      </c>
      <c r="B256" s="12">
        <v>231</v>
      </c>
      <c r="C256" s="4"/>
      <c r="D256" s="4"/>
      <c r="E256" s="14" t="s">
        <v>143</v>
      </c>
      <c r="F256" s="4"/>
      <c r="G256" s="24">
        <v>48405</v>
      </c>
      <c r="H256" s="24"/>
      <c r="I256" s="43">
        <f t="shared" si="3"/>
        <v>48405</v>
      </c>
    </row>
    <row r="257" spans="1:9" ht="17" customHeight="1" x14ac:dyDescent="0.2">
      <c r="A257" s="22">
        <v>6130</v>
      </c>
      <c r="B257" s="12">
        <v>232</v>
      </c>
      <c r="C257" s="4"/>
      <c r="D257" s="4"/>
      <c r="E257" s="14" t="s">
        <v>144</v>
      </c>
      <c r="F257" s="4"/>
      <c r="G257" s="24">
        <v>350</v>
      </c>
      <c r="H257" s="24"/>
      <c r="I257" s="43">
        <f t="shared" si="3"/>
        <v>350</v>
      </c>
    </row>
    <row r="258" spans="1:9" ht="17" customHeight="1" x14ac:dyDescent="0.2">
      <c r="A258" s="22">
        <v>6130</v>
      </c>
      <c r="B258" s="12">
        <v>240</v>
      </c>
      <c r="C258" s="4"/>
      <c r="D258" s="4"/>
      <c r="E258" s="14" t="s">
        <v>279</v>
      </c>
      <c r="F258" s="4"/>
      <c r="G258" s="24">
        <f>G253*0.004</f>
        <v>1156.2365200000002</v>
      </c>
      <c r="H258" s="24"/>
      <c r="I258" s="43">
        <f t="shared" si="3"/>
        <v>1156.2365200000002</v>
      </c>
    </row>
    <row r="259" spans="1:9" ht="17" customHeight="1" x14ac:dyDescent="0.2">
      <c r="A259" s="22">
        <v>6130</v>
      </c>
      <c r="B259" s="12">
        <v>160</v>
      </c>
      <c r="C259" s="4"/>
      <c r="D259" s="4"/>
      <c r="E259" s="45" t="s">
        <v>250</v>
      </c>
      <c r="F259" s="4">
        <v>4</v>
      </c>
      <c r="G259" s="24">
        <v>110068.97</v>
      </c>
      <c r="H259" s="24"/>
      <c r="I259" s="43">
        <f t="shared" si="3"/>
        <v>110068.97</v>
      </c>
    </row>
    <row r="260" spans="1:9" ht="17" customHeight="1" x14ac:dyDescent="0.2">
      <c r="A260" s="22">
        <v>6130</v>
      </c>
      <c r="B260" s="12">
        <v>210</v>
      </c>
      <c r="C260" s="4"/>
      <c r="D260" s="4"/>
      <c r="E260" s="45" t="s">
        <v>246</v>
      </c>
      <c r="F260" s="4"/>
      <c r="G260" s="24">
        <f>G259*0.1082</f>
        <v>11909.462554</v>
      </c>
      <c r="H260" s="24"/>
      <c r="I260" s="43">
        <f t="shared" si="3"/>
        <v>11909.462554</v>
      </c>
    </row>
    <row r="261" spans="1:9" ht="17" customHeight="1" x14ac:dyDescent="0.2">
      <c r="A261" s="22">
        <v>6130</v>
      </c>
      <c r="B261" s="12">
        <v>220</v>
      </c>
      <c r="C261" s="4"/>
      <c r="D261" s="4"/>
      <c r="E261" s="45" t="s">
        <v>247</v>
      </c>
      <c r="F261" s="4"/>
      <c r="G261" s="24">
        <f>G259*0.0765</f>
        <v>8420.2762050000001</v>
      </c>
      <c r="H261" s="24"/>
      <c r="I261" s="43">
        <f t="shared" si="3"/>
        <v>8420.2762050000001</v>
      </c>
    </row>
    <row r="262" spans="1:9" ht="17" customHeight="1" x14ac:dyDescent="0.2">
      <c r="A262" s="22">
        <v>6130</v>
      </c>
      <c r="B262" s="12">
        <v>231</v>
      </c>
      <c r="C262" s="4"/>
      <c r="D262" s="4"/>
      <c r="E262" s="45" t="s">
        <v>248</v>
      </c>
      <c r="F262" s="4"/>
      <c r="G262" s="24">
        <v>38724</v>
      </c>
      <c r="H262" s="24"/>
      <c r="I262" s="43">
        <f t="shared" si="3"/>
        <v>38724</v>
      </c>
    </row>
    <row r="263" spans="1:9" ht="17" customHeight="1" x14ac:dyDescent="0.2">
      <c r="A263" s="22">
        <v>6130</v>
      </c>
      <c r="B263" s="12">
        <v>232</v>
      </c>
      <c r="C263" s="4"/>
      <c r="D263" s="4"/>
      <c r="E263" s="45" t="s">
        <v>249</v>
      </c>
      <c r="F263" s="4"/>
      <c r="G263" s="24">
        <v>280</v>
      </c>
      <c r="H263" s="24"/>
      <c r="I263" s="43">
        <f t="shared" si="3"/>
        <v>280</v>
      </c>
    </row>
    <row r="264" spans="1:9" ht="39.75" customHeight="1" x14ac:dyDescent="0.2">
      <c r="A264" s="22">
        <v>6130</v>
      </c>
      <c r="B264" s="12">
        <v>240</v>
      </c>
      <c r="C264" s="4"/>
      <c r="D264" s="4"/>
      <c r="E264" s="45" t="s">
        <v>280</v>
      </c>
      <c r="F264" s="4"/>
      <c r="G264" s="24">
        <f>G259*0.004</f>
        <v>440.27588000000003</v>
      </c>
      <c r="H264" s="24"/>
      <c r="I264" s="43">
        <f t="shared" si="3"/>
        <v>440.27588000000003</v>
      </c>
    </row>
    <row r="265" spans="1:9" ht="27.5" customHeight="1" x14ac:dyDescent="0.2">
      <c r="A265" s="22">
        <v>6130</v>
      </c>
      <c r="B265" s="12">
        <v>231</v>
      </c>
      <c r="C265" s="4"/>
      <c r="D265" s="4"/>
      <c r="E265" s="11" t="s">
        <v>237</v>
      </c>
      <c r="F265" s="4"/>
      <c r="G265" s="24">
        <v>6000000</v>
      </c>
      <c r="H265" s="24"/>
      <c r="I265" s="43">
        <f t="shared" si="3"/>
        <v>6000000</v>
      </c>
    </row>
    <row r="266" spans="1:9" ht="17" customHeight="1" x14ac:dyDescent="0.2">
      <c r="A266" s="22">
        <v>6130</v>
      </c>
      <c r="B266" s="12">
        <v>310</v>
      </c>
      <c r="C266" s="4"/>
      <c r="D266" s="4"/>
      <c r="E266" s="15" t="s">
        <v>201</v>
      </c>
      <c r="F266" s="4"/>
      <c r="G266" s="24">
        <v>2203114</v>
      </c>
      <c r="H266" s="24"/>
      <c r="I266" s="43">
        <f t="shared" si="3"/>
        <v>2203114</v>
      </c>
    </row>
    <row r="267" spans="1:9" ht="17" customHeight="1" x14ac:dyDescent="0.2">
      <c r="A267" s="22">
        <v>6130</v>
      </c>
      <c r="B267" s="12">
        <v>310</v>
      </c>
      <c r="C267" s="4"/>
      <c r="D267" s="4"/>
      <c r="E267" s="15" t="s">
        <v>202</v>
      </c>
      <c r="F267" s="4"/>
      <c r="G267" s="24">
        <v>2205114</v>
      </c>
      <c r="H267" s="24"/>
      <c r="I267" s="43">
        <f t="shared" si="3"/>
        <v>2205114</v>
      </c>
    </row>
    <row r="268" spans="1:9" ht="17" customHeight="1" x14ac:dyDescent="0.2">
      <c r="A268" s="22">
        <v>6130</v>
      </c>
      <c r="B268" s="12">
        <v>310</v>
      </c>
      <c r="C268" s="4"/>
      <c r="D268" s="4"/>
      <c r="E268" s="15" t="s">
        <v>200</v>
      </c>
      <c r="F268" s="4"/>
      <c r="G268" s="24"/>
      <c r="H268" s="24">
        <v>2205000</v>
      </c>
      <c r="I268" s="43">
        <f t="shared" si="3"/>
        <v>2205000</v>
      </c>
    </row>
    <row r="269" spans="1:9" ht="17" customHeight="1" x14ac:dyDescent="0.2">
      <c r="A269" s="22"/>
      <c r="B269" s="12"/>
      <c r="C269" s="4"/>
      <c r="D269" s="4"/>
      <c r="E269" s="91"/>
      <c r="F269" s="4"/>
      <c r="G269" s="24"/>
      <c r="H269" s="24"/>
      <c r="I269" s="43"/>
    </row>
    <row r="270" spans="1:9" ht="80" x14ac:dyDescent="0.2">
      <c r="A270" s="22">
        <v>6130</v>
      </c>
      <c r="B270" s="12">
        <v>510</v>
      </c>
      <c r="C270" s="4"/>
      <c r="D270" s="4"/>
      <c r="E270" s="37" t="s">
        <v>177</v>
      </c>
      <c r="F270" s="4"/>
      <c r="G270" s="90">
        <v>50000</v>
      </c>
      <c r="H270" s="24"/>
      <c r="I270" s="43">
        <f t="shared" si="3"/>
        <v>50000</v>
      </c>
    </row>
    <row r="271" spans="1:9" ht="80" x14ac:dyDescent="0.2">
      <c r="A271" s="22">
        <v>6130</v>
      </c>
      <c r="B271" s="12">
        <v>510</v>
      </c>
      <c r="C271" s="4"/>
      <c r="D271" s="4"/>
      <c r="E271" s="37" t="s">
        <v>176</v>
      </c>
      <c r="F271" s="4"/>
      <c r="G271" s="90">
        <v>300000</v>
      </c>
      <c r="H271" s="24"/>
      <c r="I271" s="43">
        <f t="shared" si="3"/>
        <v>300000</v>
      </c>
    </row>
    <row r="272" spans="1:9" ht="80" x14ac:dyDescent="0.2">
      <c r="A272" s="22">
        <v>6130</v>
      </c>
      <c r="B272" s="12">
        <v>510</v>
      </c>
      <c r="C272" s="4"/>
      <c r="D272" s="4"/>
      <c r="E272" s="38" t="s">
        <v>178</v>
      </c>
      <c r="F272" s="4"/>
      <c r="G272" s="24"/>
      <c r="H272" s="90">
        <v>300000</v>
      </c>
      <c r="I272" s="43">
        <f t="shared" si="3"/>
        <v>300000</v>
      </c>
    </row>
    <row r="273" spans="1:12" ht="16.25" customHeight="1" x14ac:dyDescent="0.2">
      <c r="A273" s="22">
        <v>6140</v>
      </c>
      <c r="B273" s="12">
        <v>130</v>
      </c>
      <c r="C273" s="4"/>
      <c r="D273" s="4"/>
      <c r="E273" s="25" t="s">
        <v>124</v>
      </c>
      <c r="F273" s="4">
        <v>1</v>
      </c>
      <c r="G273" s="24">
        <v>77432.62</v>
      </c>
      <c r="H273" s="24"/>
      <c r="I273" s="43">
        <f t="shared" si="3"/>
        <v>77432.62</v>
      </c>
      <c r="J273" s="44"/>
      <c r="K273" s="44"/>
      <c r="L273" s="44"/>
    </row>
    <row r="274" spans="1:12" ht="20.5" customHeight="1" x14ac:dyDescent="0.2">
      <c r="A274" s="22">
        <v>6140</v>
      </c>
      <c r="B274" s="12">
        <v>210</v>
      </c>
      <c r="C274" s="4"/>
      <c r="D274" s="4"/>
      <c r="E274" s="14" t="s">
        <v>35</v>
      </c>
      <c r="F274" s="4"/>
      <c r="G274" s="24">
        <f>G273*0.1082</f>
        <v>8378.2094839999991</v>
      </c>
      <c r="H274" s="24"/>
      <c r="I274" s="43">
        <f t="shared" si="3"/>
        <v>8378.2094839999991</v>
      </c>
    </row>
    <row r="275" spans="1:12" ht="17.5" customHeight="1" x14ac:dyDescent="0.2">
      <c r="A275" s="22">
        <v>6140</v>
      </c>
      <c r="B275" s="12">
        <v>220</v>
      </c>
      <c r="C275" s="4"/>
      <c r="D275" s="4"/>
      <c r="E275" s="14" t="s">
        <v>36</v>
      </c>
      <c r="F275" s="4"/>
      <c r="G275" s="24">
        <f>G273*0.0765</f>
        <v>5923.5954299999994</v>
      </c>
      <c r="H275" s="24"/>
      <c r="I275" s="43">
        <f t="shared" si="3"/>
        <v>5923.5954299999994</v>
      </c>
    </row>
    <row r="276" spans="1:12" ht="17.5" customHeight="1" x14ac:dyDescent="0.2">
      <c r="A276" s="22">
        <v>6140</v>
      </c>
      <c r="B276" s="12">
        <v>231</v>
      </c>
      <c r="C276" s="4"/>
      <c r="D276" s="4"/>
      <c r="E276" s="14" t="s">
        <v>37</v>
      </c>
      <c r="F276" s="4"/>
      <c r="G276" s="24">
        <v>9681</v>
      </c>
      <c r="H276" s="24"/>
      <c r="I276" s="43">
        <f t="shared" si="3"/>
        <v>9681</v>
      </c>
    </row>
    <row r="277" spans="1:12" ht="17" customHeight="1" x14ac:dyDescent="0.2">
      <c r="A277" s="22">
        <v>6140</v>
      </c>
      <c r="B277" s="12">
        <v>232</v>
      </c>
      <c r="C277" s="4"/>
      <c r="D277" s="4"/>
      <c r="E277" s="14" t="s">
        <v>38</v>
      </c>
      <c r="F277" s="4"/>
      <c r="G277" s="24">
        <v>70</v>
      </c>
      <c r="H277" s="24"/>
      <c r="I277" s="43">
        <f t="shared" si="3"/>
        <v>70</v>
      </c>
    </row>
    <row r="278" spans="1:12" ht="19.25" customHeight="1" x14ac:dyDescent="0.2">
      <c r="A278" s="22">
        <v>6140</v>
      </c>
      <c r="B278" s="12">
        <v>240</v>
      </c>
      <c r="C278" s="4"/>
      <c r="D278" s="4"/>
      <c r="E278" s="14" t="s">
        <v>277</v>
      </c>
      <c r="F278" s="4"/>
      <c r="G278" s="24">
        <f>G273*0.004</f>
        <v>309.73048</v>
      </c>
      <c r="H278" s="24"/>
      <c r="I278" s="43">
        <f t="shared" si="3"/>
        <v>309.73048</v>
      </c>
    </row>
    <row r="279" spans="1:12" ht="17.5" customHeight="1" x14ac:dyDescent="0.2">
      <c r="A279" s="22">
        <v>6140</v>
      </c>
      <c r="B279" s="12">
        <v>130</v>
      </c>
      <c r="C279" s="4"/>
      <c r="D279" s="4"/>
      <c r="E279" s="25" t="s">
        <v>125</v>
      </c>
      <c r="F279" s="4">
        <v>1</v>
      </c>
      <c r="G279" s="24">
        <v>81691.42</v>
      </c>
      <c r="H279" s="24"/>
      <c r="I279" s="43">
        <f t="shared" si="3"/>
        <v>81691.42</v>
      </c>
    </row>
    <row r="280" spans="1:12" ht="20.5" customHeight="1" x14ac:dyDescent="0.2">
      <c r="A280" s="22">
        <v>6140</v>
      </c>
      <c r="B280" s="12">
        <v>210</v>
      </c>
      <c r="C280" s="4"/>
      <c r="D280" s="4"/>
      <c r="E280" s="14" t="s">
        <v>35</v>
      </c>
      <c r="F280" s="4"/>
      <c r="G280" s="24">
        <f>G279*0.1082</f>
        <v>8839.0116440000002</v>
      </c>
      <c r="H280" s="24"/>
      <c r="I280" s="43">
        <f t="shared" si="3"/>
        <v>8839.0116440000002</v>
      </c>
    </row>
    <row r="281" spans="1:12" ht="21" customHeight="1" x14ac:dyDescent="0.2">
      <c r="A281" s="22">
        <v>6140</v>
      </c>
      <c r="B281" s="12">
        <v>220</v>
      </c>
      <c r="C281" s="4"/>
      <c r="D281" s="4"/>
      <c r="E281" s="14" t="s">
        <v>36</v>
      </c>
      <c r="F281" s="4"/>
      <c r="G281" s="24">
        <f>G279*0.0765</f>
        <v>6249.3936299999996</v>
      </c>
      <c r="H281" s="24"/>
      <c r="I281" s="43">
        <f t="shared" si="3"/>
        <v>6249.3936299999996</v>
      </c>
    </row>
    <row r="282" spans="1:12" ht="18.5" customHeight="1" x14ac:dyDescent="0.2">
      <c r="A282" s="22">
        <v>6140</v>
      </c>
      <c r="B282" s="12">
        <v>231</v>
      </c>
      <c r="C282" s="4"/>
      <c r="D282" s="4"/>
      <c r="E282" s="14" t="s">
        <v>37</v>
      </c>
      <c r="F282" s="4"/>
      <c r="G282" s="24">
        <v>9681</v>
      </c>
      <c r="H282" s="24"/>
      <c r="I282" s="43">
        <f t="shared" si="3"/>
        <v>9681</v>
      </c>
    </row>
    <row r="283" spans="1:12" ht="18" customHeight="1" x14ac:dyDescent="0.2">
      <c r="A283" s="22">
        <v>6140</v>
      </c>
      <c r="B283" s="12">
        <v>232</v>
      </c>
      <c r="C283" s="4"/>
      <c r="D283" s="4"/>
      <c r="E283" s="14" t="s">
        <v>38</v>
      </c>
      <c r="F283" s="4"/>
      <c r="G283" s="24">
        <v>70</v>
      </c>
      <c r="H283" s="24"/>
      <c r="I283" s="43">
        <f t="shared" si="3"/>
        <v>70</v>
      </c>
    </row>
    <row r="284" spans="1:12" ht="15.5" customHeight="1" x14ac:dyDescent="0.2">
      <c r="A284" s="22">
        <v>6140</v>
      </c>
      <c r="B284" s="12">
        <v>240</v>
      </c>
      <c r="C284" s="4"/>
      <c r="D284" s="4"/>
      <c r="E284" s="14" t="s">
        <v>277</v>
      </c>
      <c r="F284" s="4"/>
      <c r="G284" s="24">
        <f>G279*0.004</f>
        <v>326.76567999999997</v>
      </c>
      <c r="H284" s="24"/>
      <c r="I284" s="43">
        <f t="shared" si="3"/>
        <v>326.76567999999997</v>
      </c>
    </row>
    <row r="285" spans="1:12" ht="29" x14ac:dyDescent="0.2">
      <c r="A285" s="22">
        <v>6140</v>
      </c>
      <c r="B285" s="12">
        <v>110</v>
      </c>
      <c r="C285" s="4"/>
      <c r="D285" s="4"/>
      <c r="E285" s="13" t="s">
        <v>426</v>
      </c>
      <c r="F285" s="4">
        <v>1</v>
      </c>
      <c r="G285" s="24">
        <v>1000</v>
      </c>
      <c r="H285" s="24"/>
      <c r="I285" s="43">
        <f t="shared" si="3"/>
        <v>1000</v>
      </c>
    </row>
    <row r="286" spans="1:12" ht="29" x14ac:dyDescent="0.2">
      <c r="A286" s="22">
        <v>6140</v>
      </c>
      <c r="B286" s="12">
        <v>220</v>
      </c>
      <c r="C286" s="4"/>
      <c r="D286" s="4"/>
      <c r="E286" s="13" t="s">
        <v>425</v>
      </c>
      <c r="F286" s="4"/>
      <c r="G286" s="24">
        <f>G285*0.0765</f>
        <v>76.5</v>
      </c>
      <c r="H286" s="24"/>
      <c r="I286" s="43">
        <f t="shared" si="3"/>
        <v>76.5</v>
      </c>
    </row>
    <row r="287" spans="1:12" ht="29" x14ac:dyDescent="0.2">
      <c r="A287" s="22">
        <v>6140</v>
      </c>
      <c r="B287" s="12">
        <v>240</v>
      </c>
      <c r="C287" s="4"/>
      <c r="D287" s="4"/>
      <c r="E287" s="13" t="s">
        <v>760</v>
      </c>
      <c r="F287" s="4"/>
      <c r="G287" s="24">
        <f>G285*0.004</f>
        <v>4</v>
      </c>
      <c r="H287" s="24"/>
      <c r="I287" s="43">
        <f t="shared" si="3"/>
        <v>4</v>
      </c>
    </row>
    <row r="288" spans="1:12" ht="29" x14ac:dyDescent="0.2">
      <c r="A288" s="22">
        <v>6140</v>
      </c>
      <c r="B288" s="12">
        <v>130</v>
      </c>
      <c r="C288" s="4"/>
      <c r="D288" s="4"/>
      <c r="E288" s="13" t="s">
        <v>427</v>
      </c>
      <c r="F288" s="4">
        <v>29.8</v>
      </c>
      <c r="G288" s="24">
        <v>29800</v>
      </c>
      <c r="H288" s="24"/>
      <c r="I288" s="43">
        <f t="shared" si="3"/>
        <v>29800</v>
      </c>
    </row>
    <row r="289" spans="1:9" ht="29" x14ac:dyDescent="0.2">
      <c r="A289" s="22">
        <v>6140</v>
      </c>
      <c r="B289" s="12">
        <v>220</v>
      </c>
      <c r="C289" s="4"/>
      <c r="D289" s="4"/>
      <c r="E289" s="13" t="s">
        <v>425</v>
      </c>
      <c r="F289" s="4"/>
      <c r="G289" s="24">
        <f>G288*0.0765</f>
        <v>2279.6999999999998</v>
      </c>
      <c r="H289" s="24"/>
      <c r="I289" s="43">
        <f t="shared" si="3"/>
        <v>2279.6999999999998</v>
      </c>
    </row>
    <row r="290" spans="1:9" ht="29" x14ac:dyDescent="0.2">
      <c r="A290" s="22">
        <v>6140</v>
      </c>
      <c r="B290" s="12">
        <v>240</v>
      </c>
      <c r="C290" s="4"/>
      <c r="D290" s="4"/>
      <c r="E290" s="13" t="s">
        <v>760</v>
      </c>
      <c r="F290" s="4"/>
      <c r="G290" s="24">
        <f>G288*0.004</f>
        <v>119.2</v>
      </c>
      <c r="H290" s="24"/>
      <c r="I290" s="43">
        <f t="shared" si="3"/>
        <v>119.2</v>
      </c>
    </row>
    <row r="291" spans="1:9" ht="26" customHeight="1" x14ac:dyDescent="0.2">
      <c r="A291" s="20">
        <v>6150</v>
      </c>
      <c r="B291" s="20">
        <v>110</v>
      </c>
      <c r="C291" s="4"/>
      <c r="D291" s="4"/>
      <c r="E291" s="23" t="s">
        <v>106</v>
      </c>
      <c r="F291" s="4">
        <v>1</v>
      </c>
      <c r="G291" s="24">
        <v>110414.19</v>
      </c>
      <c r="H291" s="24"/>
      <c r="I291" s="43">
        <f t="shared" si="3"/>
        <v>110414.19</v>
      </c>
    </row>
    <row r="292" spans="1:9" ht="26" customHeight="1" x14ac:dyDescent="0.2">
      <c r="A292" s="21">
        <v>6150</v>
      </c>
      <c r="B292" s="21">
        <v>210</v>
      </c>
      <c r="C292" s="4"/>
      <c r="D292" s="4"/>
      <c r="E292" s="11" t="s">
        <v>39</v>
      </c>
      <c r="F292" s="4"/>
      <c r="G292" s="24">
        <f>G291*0.1082</f>
        <v>11946.815358000002</v>
      </c>
      <c r="H292" s="24"/>
      <c r="I292" s="43">
        <f t="shared" si="3"/>
        <v>11946.815358000002</v>
      </c>
    </row>
    <row r="293" spans="1:9" ht="26" customHeight="1" x14ac:dyDescent="0.2">
      <c r="A293" s="21">
        <v>6150</v>
      </c>
      <c r="B293" s="21">
        <v>220</v>
      </c>
      <c r="C293" s="4"/>
      <c r="D293" s="4"/>
      <c r="E293" s="11" t="s">
        <v>40</v>
      </c>
      <c r="F293" s="4"/>
      <c r="G293" s="24">
        <f>G291*0.0765</f>
        <v>8446.6855350000005</v>
      </c>
      <c r="H293" s="24"/>
      <c r="I293" s="43">
        <f t="shared" si="3"/>
        <v>8446.6855350000005</v>
      </c>
    </row>
    <row r="294" spans="1:9" ht="26" customHeight="1" x14ac:dyDescent="0.2">
      <c r="A294" s="21">
        <v>6150</v>
      </c>
      <c r="B294" s="21">
        <v>231</v>
      </c>
      <c r="C294" s="4"/>
      <c r="D294" s="4"/>
      <c r="E294" s="11" t="s">
        <v>41</v>
      </c>
      <c r="F294" s="4"/>
      <c r="G294" s="24">
        <v>9681</v>
      </c>
      <c r="H294" s="24"/>
      <c r="I294" s="43">
        <f t="shared" si="3"/>
        <v>9681</v>
      </c>
    </row>
    <row r="295" spans="1:9" ht="18" customHeight="1" x14ac:dyDescent="0.2">
      <c r="A295" s="21">
        <v>6150</v>
      </c>
      <c r="B295" s="21">
        <v>232</v>
      </c>
      <c r="C295" s="4"/>
      <c r="D295" s="4"/>
      <c r="E295" s="14" t="s">
        <v>42</v>
      </c>
      <c r="F295" s="4"/>
      <c r="G295" s="24">
        <v>70</v>
      </c>
      <c r="H295" s="24"/>
      <c r="I295" s="43">
        <f t="shared" si="3"/>
        <v>70</v>
      </c>
    </row>
    <row r="296" spans="1:9" ht="26" customHeight="1" x14ac:dyDescent="0.2">
      <c r="A296" s="12">
        <v>6150</v>
      </c>
      <c r="B296" s="12">
        <v>240</v>
      </c>
      <c r="C296" s="4"/>
      <c r="D296" s="4"/>
      <c r="E296" s="11" t="s">
        <v>281</v>
      </c>
      <c r="F296" s="4"/>
      <c r="G296" s="24">
        <f>G291*0.004</f>
        <v>441.65676000000002</v>
      </c>
      <c r="H296" s="24"/>
      <c r="I296" s="43">
        <f t="shared" si="3"/>
        <v>441.65676000000002</v>
      </c>
    </row>
    <row r="297" spans="1:9" ht="19.25" customHeight="1" x14ac:dyDescent="0.2">
      <c r="A297" s="12">
        <v>6150</v>
      </c>
      <c r="B297" s="12">
        <v>130</v>
      </c>
      <c r="C297" s="4"/>
      <c r="D297" s="4"/>
      <c r="E297" s="14" t="s">
        <v>107</v>
      </c>
      <c r="F297" s="4">
        <v>0.8</v>
      </c>
      <c r="G297" s="24">
        <v>64077.54</v>
      </c>
      <c r="H297" s="24"/>
      <c r="I297" s="43">
        <f t="shared" si="3"/>
        <v>64077.54</v>
      </c>
    </row>
    <row r="298" spans="1:9" ht="20" customHeight="1" x14ac:dyDescent="0.2">
      <c r="A298" s="12">
        <v>6150</v>
      </c>
      <c r="B298" s="12">
        <v>210</v>
      </c>
      <c r="C298" s="4"/>
      <c r="D298" s="4"/>
      <c r="E298" s="14" t="s">
        <v>43</v>
      </c>
      <c r="F298" s="4"/>
      <c r="G298" s="24">
        <f>G297*0.1082</f>
        <v>6933.1898280000005</v>
      </c>
      <c r="H298" s="24"/>
      <c r="I298" s="43">
        <f t="shared" si="3"/>
        <v>6933.1898280000005</v>
      </c>
    </row>
    <row r="299" spans="1:9" ht="15.5" customHeight="1" x14ac:dyDescent="0.2">
      <c r="A299" s="12">
        <v>6150</v>
      </c>
      <c r="B299" s="12">
        <v>220</v>
      </c>
      <c r="C299" s="4"/>
      <c r="D299" s="4"/>
      <c r="E299" s="14" t="s">
        <v>44</v>
      </c>
      <c r="F299" s="4"/>
      <c r="G299" s="24">
        <f>G297*0.0765</f>
        <v>4901.93181</v>
      </c>
      <c r="H299" s="24"/>
      <c r="I299" s="43">
        <f t="shared" si="3"/>
        <v>4901.93181</v>
      </c>
    </row>
    <row r="300" spans="1:9" ht="15.5" customHeight="1" x14ac:dyDescent="0.2">
      <c r="A300" s="12">
        <v>6150</v>
      </c>
      <c r="B300" s="12">
        <v>231</v>
      </c>
      <c r="C300" s="4"/>
      <c r="D300" s="4"/>
      <c r="E300" s="14" t="s">
        <v>45</v>
      </c>
      <c r="F300" s="4"/>
      <c r="G300" s="24">
        <v>7744.8</v>
      </c>
      <c r="H300" s="24"/>
      <c r="I300" s="43">
        <f t="shared" si="3"/>
        <v>7744.8</v>
      </c>
    </row>
    <row r="301" spans="1:9" ht="20.5" customHeight="1" x14ac:dyDescent="0.2">
      <c r="A301" s="12">
        <v>6150</v>
      </c>
      <c r="B301" s="12">
        <v>232</v>
      </c>
      <c r="C301" s="4"/>
      <c r="D301" s="4"/>
      <c r="E301" s="14" t="s">
        <v>46</v>
      </c>
      <c r="F301" s="4"/>
      <c r="G301" s="24">
        <v>56</v>
      </c>
      <c r="H301" s="24"/>
      <c r="I301" s="43">
        <f t="shared" si="3"/>
        <v>56</v>
      </c>
    </row>
    <row r="302" spans="1:9" ht="26" customHeight="1" x14ac:dyDescent="0.2">
      <c r="A302" s="12">
        <v>6150</v>
      </c>
      <c r="B302" s="12">
        <v>240</v>
      </c>
      <c r="C302" s="4"/>
      <c r="D302" s="4"/>
      <c r="E302" s="11" t="s">
        <v>282</v>
      </c>
      <c r="F302" s="4"/>
      <c r="G302" s="24">
        <f>G297*0.004</f>
        <v>256.31016</v>
      </c>
      <c r="H302" s="24"/>
      <c r="I302" s="43">
        <f t="shared" si="3"/>
        <v>256.31016</v>
      </c>
    </row>
    <row r="303" spans="1:9" ht="26" customHeight="1" x14ac:dyDescent="0.2">
      <c r="A303" s="12">
        <v>6150</v>
      </c>
      <c r="B303" s="12">
        <v>160</v>
      </c>
      <c r="C303" s="4"/>
      <c r="D303" s="4"/>
      <c r="E303" s="26" t="s">
        <v>350</v>
      </c>
      <c r="F303" s="4"/>
      <c r="G303" s="24"/>
      <c r="H303" s="50">
        <v>6309.41</v>
      </c>
      <c r="I303" s="43">
        <f t="shared" si="3"/>
        <v>6309.41</v>
      </c>
    </row>
    <row r="304" spans="1:9" ht="26" customHeight="1" x14ac:dyDescent="0.2">
      <c r="A304" s="12">
        <v>6150</v>
      </c>
      <c r="B304" s="12">
        <v>210</v>
      </c>
      <c r="C304" s="4"/>
      <c r="D304" s="4"/>
      <c r="E304" s="42" t="s">
        <v>347</v>
      </c>
      <c r="F304" s="4"/>
      <c r="G304" s="24"/>
      <c r="H304" s="50">
        <f>H303*0.1082</f>
        <v>682.67816200000004</v>
      </c>
      <c r="I304" s="43">
        <f t="shared" si="3"/>
        <v>682.67816200000004</v>
      </c>
    </row>
    <row r="305" spans="1:9" ht="26" customHeight="1" x14ac:dyDescent="0.2">
      <c r="A305" s="12">
        <v>6150</v>
      </c>
      <c r="B305" s="12">
        <v>220</v>
      </c>
      <c r="C305" s="4"/>
      <c r="D305" s="4"/>
      <c r="E305" s="42" t="s">
        <v>348</v>
      </c>
      <c r="F305" s="4"/>
      <c r="G305" s="24"/>
      <c r="H305" s="50">
        <f>H303*0.0765</f>
        <v>482.66986499999996</v>
      </c>
      <c r="I305" s="43">
        <f t="shared" si="3"/>
        <v>482.66986499999996</v>
      </c>
    </row>
    <row r="306" spans="1:9" ht="26" customHeight="1" x14ac:dyDescent="0.2">
      <c r="A306" s="12">
        <v>6150</v>
      </c>
      <c r="B306" s="12">
        <v>240</v>
      </c>
      <c r="C306" s="4"/>
      <c r="D306" s="4"/>
      <c r="E306" s="42" t="s">
        <v>349</v>
      </c>
      <c r="F306" s="4"/>
      <c r="G306" s="24"/>
      <c r="H306" s="50">
        <f>H303*0.004</f>
        <v>25.237639999999999</v>
      </c>
      <c r="I306" s="43">
        <f t="shared" si="3"/>
        <v>25.237639999999999</v>
      </c>
    </row>
    <row r="307" spans="1:9" ht="26" customHeight="1" x14ac:dyDescent="0.2">
      <c r="A307" s="12">
        <v>6150</v>
      </c>
      <c r="B307" s="12">
        <v>110</v>
      </c>
      <c r="C307" s="4"/>
      <c r="D307" s="4"/>
      <c r="E307" s="26" t="s">
        <v>429</v>
      </c>
      <c r="F307" s="4">
        <v>1</v>
      </c>
      <c r="G307" s="24">
        <v>1000</v>
      </c>
      <c r="H307" s="50"/>
      <c r="I307" s="43">
        <f t="shared" si="3"/>
        <v>1000</v>
      </c>
    </row>
    <row r="308" spans="1:9" ht="26" customHeight="1" x14ac:dyDescent="0.2">
      <c r="A308" s="12">
        <v>6150</v>
      </c>
      <c r="B308" s="12">
        <v>220</v>
      </c>
      <c r="C308" s="4"/>
      <c r="D308" s="4"/>
      <c r="E308" s="26" t="s">
        <v>428</v>
      </c>
      <c r="F308" s="4"/>
      <c r="G308" s="24">
        <f>G307*0.0765</f>
        <v>76.5</v>
      </c>
      <c r="H308" s="50"/>
      <c r="I308" s="43">
        <f t="shared" si="3"/>
        <v>76.5</v>
      </c>
    </row>
    <row r="309" spans="1:9" ht="26" customHeight="1" x14ac:dyDescent="0.2">
      <c r="A309" s="12">
        <v>6150</v>
      </c>
      <c r="B309" s="12">
        <v>240</v>
      </c>
      <c r="C309" s="4"/>
      <c r="D309" s="4"/>
      <c r="E309" s="26" t="s">
        <v>761</v>
      </c>
      <c r="F309" s="4"/>
      <c r="G309" s="24">
        <f>G307*0.004</f>
        <v>4</v>
      </c>
      <c r="H309" s="50"/>
      <c r="I309" s="43">
        <f t="shared" si="3"/>
        <v>4</v>
      </c>
    </row>
    <row r="310" spans="1:9" ht="26" customHeight="1" x14ac:dyDescent="0.2">
      <c r="A310" s="12">
        <v>6150</v>
      </c>
      <c r="B310" s="12">
        <v>130</v>
      </c>
      <c r="C310" s="4"/>
      <c r="D310" s="4"/>
      <c r="E310" s="26" t="s">
        <v>430</v>
      </c>
      <c r="F310" s="4">
        <v>3</v>
      </c>
      <c r="G310" s="24">
        <v>5400</v>
      </c>
      <c r="H310" s="50"/>
      <c r="I310" s="43">
        <f t="shared" si="3"/>
        <v>5400</v>
      </c>
    </row>
    <row r="311" spans="1:9" ht="26" customHeight="1" x14ac:dyDescent="0.2">
      <c r="A311" s="12">
        <v>6150</v>
      </c>
      <c r="B311" s="12">
        <v>220</v>
      </c>
      <c r="C311" s="4"/>
      <c r="D311" s="4"/>
      <c r="E311" s="26" t="s">
        <v>428</v>
      </c>
      <c r="F311" s="4"/>
      <c r="G311" s="24">
        <f>G310*0.0765</f>
        <v>413.09999999999997</v>
      </c>
      <c r="H311" s="50"/>
      <c r="I311" s="43">
        <f t="shared" si="3"/>
        <v>413.09999999999997</v>
      </c>
    </row>
    <row r="312" spans="1:9" ht="26" customHeight="1" x14ac:dyDescent="0.2">
      <c r="A312" s="12">
        <v>6150</v>
      </c>
      <c r="B312" s="12">
        <v>240</v>
      </c>
      <c r="C312" s="4"/>
      <c r="D312" s="4"/>
      <c r="E312" s="26" t="s">
        <v>761</v>
      </c>
      <c r="F312" s="4"/>
      <c r="G312" s="24">
        <f>G310*0.004</f>
        <v>21.6</v>
      </c>
      <c r="H312" s="50"/>
      <c r="I312" s="43">
        <f t="shared" si="3"/>
        <v>21.6</v>
      </c>
    </row>
    <row r="313" spans="1:9" ht="26" customHeight="1" x14ac:dyDescent="0.2">
      <c r="A313" s="12">
        <v>6150</v>
      </c>
      <c r="B313" s="12">
        <v>160</v>
      </c>
      <c r="C313" s="4"/>
      <c r="D313" s="4"/>
      <c r="E313" s="26" t="s">
        <v>431</v>
      </c>
      <c r="F313" s="4">
        <v>19</v>
      </c>
      <c r="G313" s="24">
        <v>19000</v>
      </c>
      <c r="H313" s="50"/>
      <c r="I313" s="43">
        <f t="shared" si="3"/>
        <v>19000</v>
      </c>
    </row>
    <row r="314" spans="1:9" ht="26" customHeight="1" x14ac:dyDescent="0.2">
      <c r="A314" s="12">
        <v>6150</v>
      </c>
      <c r="B314" s="12">
        <v>220</v>
      </c>
      <c r="C314" s="4"/>
      <c r="D314" s="4"/>
      <c r="E314" s="26" t="s">
        <v>428</v>
      </c>
      <c r="F314" s="4"/>
      <c r="G314" s="24">
        <f>G313*0.0765</f>
        <v>1453.5</v>
      </c>
      <c r="H314" s="50"/>
      <c r="I314" s="43">
        <f t="shared" si="3"/>
        <v>1453.5</v>
      </c>
    </row>
    <row r="315" spans="1:9" ht="26" customHeight="1" x14ac:dyDescent="0.2">
      <c r="A315" s="12">
        <v>6150</v>
      </c>
      <c r="B315" s="12">
        <v>240</v>
      </c>
      <c r="C315" s="4"/>
      <c r="D315" s="4"/>
      <c r="E315" s="26" t="s">
        <v>761</v>
      </c>
      <c r="F315" s="4"/>
      <c r="G315" s="24">
        <f>G313*0.004</f>
        <v>76</v>
      </c>
      <c r="H315" s="50"/>
      <c r="I315" s="43">
        <f t="shared" si="3"/>
        <v>76</v>
      </c>
    </row>
    <row r="316" spans="1:9" ht="30" customHeight="1" x14ac:dyDescent="0.2">
      <c r="A316" s="12">
        <v>6150</v>
      </c>
      <c r="B316" s="12">
        <v>390</v>
      </c>
      <c r="C316" s="4"/>
      <c r="D316" s="4"/>
      <c r="E316" s="11" t="s">
        <v>207</v>
      </c>
      <c r="F316" s="4"/>
      <c r="G316" s="24"/>
      <c r="H316" s="90">
        <v>0</v>
      </c>
      <c r="I316" s="43">
        <f t="shared" si="3"/>
        <v>0</v>
      </c>
    </row>
    <row r="317" spans="1:9" ht="30" customHeight="1" x14ac:dyDescent="0.2">
      <c r="A317" s="12">
        <v>6150</v>
      </c>
      <c r="B317" s="12">
        <v>390</v>
      </c>
      <c r="C317" s="4"/>
      <c r="D317" s="4"/>
      <c r="E317" s="11" t="s">
        <v>208</v>
      </c>
      <c r="F317" s="4"/>
      <c r="G317" s="24"/>
      <c r="H317" s="90">
        <v>40000</v>
      </c>
      <c r="I317" s="43">
        <f t="shared" ref="I317:I454" si="4">SUM(G317:H317)</f>
        <v>40000</v>
      </c>
    </row>
    <row r="318" spans="1:9" ht="30" customHeight="1" x14ac:dyDescent="0.2">
      <c r="A318" s="12">
        <v>6150</v>
      </c>
      <c r="B318" s="12">
        <v>390</v>
      </c>
      <c r="C318" s="4"/>
      <c r="D318" s="4"/>
      <c r="E318" s="11" t="s">
        <v>238</v>
      </c>
      <c r="F318" s="4"/>
      <c r="G318" s="24"/>
      <c r="H318" s="90">
        <v>40000</v>
      </c>
      <c r="I318" s="43">
        <f t="shared" si="4"/>
        <v>40000</v>
      </c>
    </row>
    <row r="319" spans="1:9" ht="30" customHeight="1" x14ac:dyDescent="0.2">
      <c r="A319" s="12">
        <v>6150</v>
      </c>
      <c r="B319" s="12">
        <v>510</v>
      </c>
      <c r="C319" s="4"/>
      <c r="D319" s="4"/>
      <c r="E319" s="26" t="s">
        <v>1030</v>
      </c>
      <c r="F319" s="4"/>
      <c r="G319" s="24"/>
      <c r="H319" s="90">
        <v>40000</v>
      </c>
      <c r="I319" s="43">
        <f t="shared" si="4"/>
        <v>40000</v>
      </c>
    </row>
    <row r="320" spans="1:9" ht="30" customHeight="1" x14ac:dyDescent="0.2">
      <c r="A320" s="12">
        <v>6150</v>
      </c>
      <c r="B320" s="12">
        <v>510</v>
      </c>
      <c r="C320" s="4"/>
      <c r="D320" s="4"/>
      <c r="E320" s="26" t="s">
        <v>351</v>
      </c>
      <c r="F320" s="4"/>
      <c r="G320" s="24"/>
      <c r="H320" s="90">
        <v>40000</v>
      </c>
      <c r="I320" s="43">
        <f t="shared" si="4"/>
        <v>40000</v>
      </c>
    </row>
    <row r="321" spans="1:9" ht="30" customHeight="1" x14ac:dyDescent="0.2">
      <c r="A321" s="12">
        <v>6150</v>
      </c>
      <c r="B321" s="12">
        <v>790</v>
      </c>
      <c r="C321" s="4"/>
      <c r="D321" s="4"/>
      <c r="E321" s="42" t="s">
        <v>352</v>
      </c>
      <c r="F321" s="4"/>
      <c r="G321" s="24"/>
      <c r="H321" s="24">
        <v>5000</v>
      </c>
      <c r="I321" s="43">
        <f t="shared" si="4"/>
        <v>5000</v>
      </c>
    </row>
    <row r="322" spans="1:9" ht="30" customHeight="1" x14ac:dyDescent="0.2">
      <c r="A322" s="12">
        <v>6190</v>
      </c>
      <c r="B322" s="12">
        <v>110</v>
      </c>
      <c r="C322" s="4"/>
      <c r="D322" s="4"/>
      <c r="E322" s="26" t="s">
        <v>434</v>
      </c>
      <c r="F322" s="4">
        <v>1</v>
      </c>
      <c r="G322" s="24">
        <v>1000</v>
      </c>
      <c r="H322" s="24"/>
      <c r="I322" s="43">
        <f t="shared" si="4"/>
        <v>1000</v>
      </c>
    </row>
    <row r="323" spans="1:9" ht="30" customHeight="1" x14ac:dyDescent="0.2">
      <c r="A323" s="12">
        <v>6190</v>
      </c>
      <c r="B323" s="12">
        <v>220</v>
      </c>
      <c r="C323" s="4"/>
      <c r="D323" s="4"/>
      <c r="E323" s="26" t="s">
        <v>435</v>
      </c>
      <c r="F323" s="4"/>
      <c r="G323" s="24">
        <f>G322*0.0765</f>
        <v>76.5</v>
      </c>
      <c r="H323" s="24"/>
      <c r="I323" s="43">
        <f t="shared" si="4"/>
        <v>76.5</v>
      </c>
    </row>
    <row r="324" spans="1:9" ht="30" customHeight="1" x14ac:dyDescent="0.2">
      <c r="A324" s="12">
        <v>6190</v>
      </c>
      <c r="B324" s="12">
        <v>240</v>
      </c>
      <c r="C324" s="4"/>
      <c r="D324" s="4"/>
      <c r="E324" s="26" t="s">
        <v>762</v>
      </c>
      <c r="F324" s="4"/>
      <c r="G324" s="24">
        <f>G322*0.004</f>
        <v>4</v>
      </c>
      <c r="H324" s="24"/>
      <c r="I324" s="43">
        <f t="shared" si="4"/>
        <v>4</v>
      </c>
    </row>
    <row r="325" spans="1:9" ht="30" customHeight="1" x14ac:dyDescent="0.2">
      <c r="A325" s="12">
        <v>6190</v>
      </c>
      <c r="B325" s="12">
        <v>130</v>
      </c>
      <c r="C325" s="4"/>
      <c r="D325" s="4"/>
      <c r="E325" s="26" t="s">
        <v>436</v>
      </c>
      <c r="F325" s="4">
        <v>12.5</v>
      </c>
      <c r="G325" s="24">
        <v>26500</v>
      </c>
      <c r="H325" s="24"/>
      <c r="I325" s="43">
        <f t="shared" si="4"/>
        <v>26500</v>
      </c>
    </row>
    <row r="326" spans="1:9" ht="30" customHeight="1" x14ac:dyDescent="0.2">
      <c r="A326" s="12">
        <v>6190</v>
      </c>
      <c r="B326" s="12">
        <v>220</v>
      </c>
      <c r="C326" s="4"/>
      <c r="D326" s="4"/>
      <c r="E326" s="26" t="s">
        <v>437</v>
      </c>
      <c r="F326" s="4"/>
      <c r="G326" s="24">
        <f>G325*0.0765</f>
        <v>2027.25</v>
      </c>
      <c r="H326" s="24"/>
      <c r="I326" s="43">
        <f t="shared" si="4"/>
        <v>2027.25</v>
      </c>
    </row>
    <row r="327" spans="1:9" ht="30" customHeight="1" x14ac:dyDescent="0.2">
      <c r="A327" s="12">
        <v>6190</v>
      </c>
      <c r="B327" s="12">
        <v>240</v>
      </c>
      <c r="C327" s="4"/>
      <c r="D327" s="4"/>
      <c r="E327" s="26" t="s">
        <v>762</v>
      </c>
      <c r="F327" s="4"/>
      <c r="G327" s="24">
        <f>G325*0.004</f>
        <v>106</v>
      </c>
      <c r="H327" s="24"/>
      <c r="I327" s="43">
        <f t="shared" si="4"/>
        <v>106</v>
      </c>
    </row>
    <row r="328" spans="1:9" ht="30" customHeight="1" x14ac:dyDescent="0.2">
      <c r="A328" s="12">
        <v>6190</v>
      </c>
      <c r="B328" s="12">
        <v>150</v>
      </c>
      <c r="C328" s="4"/>
      <c r="D328" s="4"/>
      <c r="E328" s="26" t="s">
        <v>438</v>
      </c>
      <c r="F328" s="4">
        <v>2.2000000000000002</v>
      </c>
      <c r="G328" s="24">
        <v>2200</v>
      </c>
      <c r="H328" s="24"/>
      <c r="I328" s="43">
        <f t="shared" si="4"/>
        <v>2200</v>
      </c>
    </row>
    <row r="329" spans="1:9" ht="30" customHeight="1" x14ac:dyDescent="0.2">
      <c r="A329" s="12">
        <v>6190</v>
      </c>
      <c r="B329" s="12">
        <v>220</v>
      </c>
      <c r="C329" s="4"/>
      <c r="D329" s="4"/>
      <c r="E329" s="26" t="s">
        <v>437</v>
      </c>
      <c r="F329" s="4"/>
      <c r="G329" s="24">
        <f>G328*0.0765</f>
        <v>168.29999999999998</v>
      </c>
      <c r="H329" s="24"/>
      <c r="I329" s="43">
        <f t="shared" si="4"/>
        <v>168.29999999999998</v>
      </c>
    </row>
    <row r="330" spans="1:9" ht="30" customHeight="1" x14ac:dyDescent="0.2">
      <c r="A330" s="12">
        <v>6190</v>
      </c>
      <c r="B330" s="12">
        <v>240</v>
      </c>
      <c r="C330" s="4"/>
      <c r="D330" s="4"/>
      <c r="E330" s="26" t="s">
        <v>762</v>
      </c>
      <c r="F330" s="4"/>
      <c r="G330" s="24">
        <f>G328*0.004</f>
        <v>8.8000000000000007</v>
      </c>
      <c r="H330" s="24"/>
      <c r="I330" s="43">
        <f t="shared" si="4"/>
        <v>8.8000000000000007</v>
      </c>
    </row>
    <row r="331" spans="1:9" ht="30" customHeight="1" x14ac:dyDescent="0.2">
      <c r="A331" s="12">
        <v>6190</v>
      </c>
      <c r="B331" s="12">
        <v>160</v>
      </c>
      <c r="C331" s="4"/>
      <c r="D331" s="4"/>
      <c r="E331" s="26" t="s">
        <v>439</v>
      </c>
      <c r="F331" s="4">
        <v>5</v>
      </c>
      <c r="G331" s="24">
        <v>7400</v>
      </c>
      <c r="H331" s="24"/>
      <c r="I331" s="43">
        <f t="shared" si="4"/>
        <v>7400</v>
      </c>
    </row>
    <row r="332" spans="1:9" ht="30" customHeight="1" x14ac:dyDescent="0.2">
      <c r="A332" s="12">
        <v>6190</v>
      </c>
      <c r="B332" s="12">
        <v>220</v>
      </c>
      <c r="C332" s="4"/>
      <c r="D332" s="4"/>
      <c r="E332" s="26" t="s">
        <v>432</v>
      </c>
      <c r="F332" s="4"/>
      <c r="G332" s="24">
        <f>G331*0.0765</f>
        <v>566.1</v>
      </c>
      <c r="H332" s="24"/>
      <c r="I332" s="43">
        <f t="shared" si="4"/>
        <v>566.1</v>
      </c>
    </row>
    <row r="333" spans="1:9" ht="30" customHeight="1" x14ac:dyDescent="0.2">
      <c r="A333" s="12">
        <v>6190</v>
      </c>
      <c r="B333" s="12">
        <v>240</v>
      </c>
      <c r="C333" s="4"/>
      <c r="D333" s="4"/>
      <c r="E333" s="26" t="s">
        <v>762</v>
      </c>
      <c r="F333" s="4"/>
      <c r="G333" s="24">
        <f>G331*0.004</f>
        <v>29.6</v>
      </c>
      <c r="H333" s="24"/>
      <c r="I333" s="43">
        <f t="shared" si="4"/>
        <v>29.6</v>
      </c>
    </row>
    <row r="334" spans="1:9" ht="30" customHeight="1" x14ac:dyDescent="0.2">
      <c r="A334" s="12">
        <v>6200</v>
      </c>
      <c r="B334" s="12">
        <v>130</v>
      </c>
      <c r="C334" s="4"/>
      <c r="D334" s="4"/>
      <c r="E334" s="26" t="s">
        <v>440</v>
      </c>
      <c r="F334" s="4">
        <v>51</v>
      </c>
      <c r="G334" s="24">
        <v>112200</v>
      </c>
      <c r="H334" s="24"/>
      <c r="I334" s="43">
        <f t="shared" si="4"/>
        <v>112200</v>
      </c>
    </row>
    <row r="335" spans="1:9" ht="30" customHeight="1" x14ac:dyDescent="0.2">
      <c r="A335" s="12">
        <v>6200</v>
      </c>
      <c r="B335" s="12">
        <v>220</v>
      </c>
      <c r="C335" s="4"/>
      <c r="D335" s="4"/>
      <c r="E335" s="26" t="s">
        <v>433</v>
      </c>
      <c r="F335" s="4"/>
      <c r="G335" s="24">
        <f>G334*0.0765</f>
        <v>8583.2999999999993</v>
      </c>
      <c r="H335" s="24"/>
      <c r="I335" s="43">
        <f t="shared" si="4"/>
        <v>8583.2999999999993</v>
      </c>
    </row>
    <row r="336" spans="1:9" ht="30" customHeight="1" x14ac:dyDescent="0.2">
      <c r="A336" s="12">
        <v>6200</v>
      </c>
      <c r="B336" s="12">
        <v>240</v>
      </c>
      <c r="C336" s="4"/>
      <c r="D336" s="4"/>
      <c r="E336" s="26" t="s">
        <v>763</v>
      </c>
      <c r="F336" s="4"/>
      <c r="G336" s="24">
        <f>G334*0.004</f>
        <v>448.8</v>
      </c>
      <c r="H336" s="24"/>
      <c r="I336" s="43">
        <f t="shared" si="4"/>
        <v>448.8</v>
      </c>
    </row>
    <row r="337" spans="1:9" ht="30" customHeight="1" x14ac:dyDescent="0.2">
      <c r="A337" s="12">
        <v>6200</v>
      </c>
      <c r="B337" s="12">
        <v>150</v>
      </c>
      <c r="C337" s="4"/>
      <c r="D337" s="4"/>
      <c r="E337" s="26" t="s">
        <v>441</v>
      </c>
      <c r="F337" s="4">
        <v>37</v>
      </c>
      <c r="G337" s="24">
        <v>37000</v>
      </c>
      <c r="H337" s="24"/>
      <c r="I337" s="43">
        <f t="shared" si="4"/>
        <v>37000</v>
      </c>
    </row>
    <row r="338" spans="1:9" ht="30" customHeight="1" x14ac:dyDescent="0.2">
      <c r="A338" s="12">
        <v>6200</v>
      </c>
      <c r="B338" s="12">
        <v>220</v>
      </c>
      <c r="C338" s="4"/>
      <c r="D338" s="4"/>
      <c r="E338" s="26" t="s">
        <v>433</v>
      </c>
      <c r="F338" s="4"/>
      <c r="G338" s="24">
        <f>G337*0.0765</f>
        <v>2830.5</v>
      </c>
      <c r="H338" s="24"/>
      <c r="I338" s="43">
        <f t="shared" si="4"/>
        <v>2830.5</v>
      </c>
    </row>
    <row r="339" spans="1:9" ht="30" customHeight="1" x14ac:dyDescent="0.2">
      <c r="A339" s="12">
        <v>6200</v>
      </c>
      <c r="B339" s="12">
        <v>240</v>
      </c>
      <c r="C339" s="4"/>
      <c r="D339" s="4"/>
      <c r="E339" s="26" t="s">
        <v>763</v>
      </c>
      <c r="F339" s="4"/>
      <c r="G339" s="24">
        <f>G337*0.004</f>
        <v>148</v>
      </c>
      <c r="H339" s="24"/>
      <c r="I339" s="43">
        <f t="shared" si="4"/>
        <v>148</v>
      </c>
    </row>
    <row r="340" spans="1:9" ht="42.75" customHeight="1" x14ac:dyDescent="0.2">
      <c r="A340" s="12">
        <v>6200</v>
      </c>
      <c r="B340" s="12">
        <v>130</v>
      </c>
      <c r="C340" s="4"/>
      <c r="D340" s="4"/>
      <c r="E340" s="26" t="s">
        <v>152</v>
      </c>
      <c r="F340" s="4">
        <v>1.07</v>
      </c>
      <c r="G340" s="24">
        <v>71336</v>
      </c>
      <c r="H340" s="24"/>
      <c r="I340" s="43">
        <f t="shared" si="4"/>
        <v>71336</v>
      </c>
    </row>
    <row r="341" spans="1:9" ht="19.25" customHeight="1" x14ac:dyDescent="0.2">
      <c r="A341" s="12">
        <v>6200</v>
      </c>
      <c r="B341" s="12">
        <v>210</v>
      </c>
      <c r="C341" s="4"/>
      <c r="D341" s="4"/>
      <c r="E341" s="11" t="s">
        <v>146</v>
      </c>
      <c r="F341" s="4"/>
      <c r="G341" s="24">
        <f>G340*0.1082</f>
        <v>7718.5552000000007</v>
      </c>
      <c r="H341" s="24"/>
      <c r="I341" s="43">
        <f t="shared" si="4"/>
        <v>7718.5552000000007</v>
      </c>
    </row>
    <row r="342" spans="1:9" ht="18" customHeight="1" x14ac:dyDescent="0.2">
      <c r="A342" s="12">
        <v>6200</v>
      </c>
      <c r="B342" s="12">
        <v>220</v>
      </c>
      <c r="C342" s="4"/>
      <c r="D342" s="4"/>
      <c r="E342" s="11" t="s">
        <v>147</v>
      </c>
      <c r="F342" s="4"/>
      <c r="G342" s="24">
        <f>G340*0.0765</f>
        <v>5457.2039999999997</v>
      </c>
      <c r="H342" s="24"/>
      <c r="I342" s="43">
        <f t="shared" si="4"/>
        <v>5457.2039999999997</v>
      </c>
    </row>
    <row r="343" spans="1:9" ht="33" customHeight="1" x14ac:dyDescent="0.2">
      <c r="A343" s="12">
        <v>6200</v>
      </c>
      <c r="B343" s="12">
        <v>240</v>
      </c>
      <c r="C343" s="4"/>
      <c r="D343" s="4"/>
      <c r="E343" s="11" t="s">
        <v>283</v>
      </c>
      <c r="F343" s="4"/>
      <c r="G343" s="24">
        <f>G340*0.004</f>
        <v>285.34399999999999</v>
      </c>
      <c r="H343" s="24"/>
      <c r="I343" s="43">
        <f t="shared" si="4"/>
        <v>285.34399999999999</v>
      </c>
    </row>
    <row r="344" spans="1:9" ht="33" customHeight="1" x14ac:dyDescent="0.2">
      <c r="A344" s="12">
        <v>6300</v>
      </c>
      <c r="B344" s="12">
        <v>110</v>
      </c>
      <c r="C344" s="4"/>
      <c r="D344" s="4"/>
      <c r="E344" s="16" t="s">
        <v>452</v>
      </c>
      <c r="F344" s="4">
        <v>41.77</v>
      </c>
      <c r="G344" s="24">
        <v>35770</v>
      </c>
      <c r="H344" s="24"/>
      <c r="I344" s="43">
        <f t="shared" si="4"/>
        <v>35770</v>
      </c>
    </row>
    <row r="345" spans="1:9" ht="33" customHeight="1" x14ac:dyDescent="0.2">
      <c r="A345" s="12">
        <v>6300</v>
      </c>
      <c r="B345" s="12">
        <v>220</v>
      </c>
      <c r="C345" s="4"/>
      <c r="D345" s="4"/>
      <c r="E345" s="16" t="s">
        <v>442</v>
      </c>
      <c r="F345" s="4"/>
      <c r="G345" s="24">
        <f>G344*0.0765</f>
        <v>2736.4049999999997</v>
      </c>
      <c r="H345" s="24"/>
      <c r="I345" s="43">
        <f t="shared" si="4"/>
        <v>2736.4049999999997</v>
      </c>
    </row>
    <row r="346" spans="1:9" ht="33" customHeight="1" x14ac:dyDescent="0.2">
      <c r="A346" s="12">
        <v>6300</v>
      </c>
      <c r="B346" s="12">
        <v>240</v>
      </c>
      <c r="C346" s="4"/>
      <c r="D346" s="4"/>
      <c r="E346" s="16" t="s">
        <v>764</v>
      </c>
      <c r="F346" s="4"/>
      <c r="G346" s="24">
        <f>G344*0.004</f>
        <v>143.08000000000001</v>
      </c>
      <c r="H346" s="24"/>
      <c r="I346" s="43">
        <f t="shared" si="4"/>
        <v>143.08000000000001</v>
      </c>
    </row>
    <row r="347" spans="1:9" ht="33" customHeight="1" x14ac:dyDescent="0.2">
      <c r="A347" s="12">
        <v>6300</v>
      </c>
      <c r="B347" s="12">
        <v>130</v>
      </c>
      <c r="C347" s="4"/>
      <c r="D347" s="4"/>
      <c r="E347" s="16" t="s">
        <v>453</v>
      </c>
      <c r="F347" s="4">
        <v>82.7</v>
      </c>
      <c r="G347" s="24">
        <v>109620</v>
      </c>
      <c r="H347" s="24"/>
      <c r="I347" s="43">
        <f t="shared" si="4"/>
        <v>109620</v>
      </c>
    </row>
    <row r="348" spans="1:9" ht="33" customHeight="1" x14ac:dyDescent="0.2">
      <c r="A348" s="12">
        <v>6300</v>
      </c>
      <c r="B348" s="12">
        <v>220</v>
      </c>
      <c r="C348" s="4"/>
      <c r="D348" s="4"/>
      <c r="E348" s="16" t="s">
        <v>442</v>
      </c>
      <c r="F348" s="4"/>
      <c r="G348" s="24">
        <f>G347*0.0765</f>
        <v>8385.93</v>
      </c>
      <c r="H348" s="24"/>
      <c r="I348" s="43">
        <f t="shared" si="4"/>
        <v>8385.93</v>
      </c>
    </row>
    <row r="349" spans="1:9" ht="33" customHeight="1" x14ac:dyDescent="0.2">
      <c r="A349" s="12">
        <v>6300</v>
      </c>
      <c r="B349" s="12">
        <v>240</v>
      </c>
      <c r="C349" s="4"/>
      <c r="D349" s="4"/>
      <c r="E349" s="16" t="s">
        <v>764</v>
      </c>
      <c r="F349" s="4"/>
      <c r="G349" s="24">
        <f>G347*0.004</f>
        <v>438.48</v>
      </c>
      <c r="H349" s="24"/>
      <c r="I349" s="43">
        <f t="shared" si="4"/>
        <v>438.48</v>
      </c>
    </row>
    <row r="350" spans="1:9" ht="33" customHeight="1" x14ac:dyDescent="0.2">
      <c r="A350" s="12">
        <v>6300</v>
      </c>
      <c r="B350" s="12">
        <v>160</v>
      </c>
      <c r="C350" s="4"/>
      <c r="D350" s="4"/>
      <c r="E350" s="16" t="s">
        <v>454</v>
      </c>
      <c r="F350" s="4">
        <v>35.1</v>
      </c>
      <c r="G350" s="24">
        <v>35100</v>
      </c>
      <c r="H350" s="24"/>
      <c r="I350" s="43">
        <f t="shared" si="4"/>
        <v>35100</v>
      </c>
    </row>
    <row r="351" spans="1:9" ht="33" customHeight="1" x14ac:dyDescent="0.2">
      <c r="A351" s="12">
        <v>6300</v>
      </c>
      <c r="B351" s="12">
        <v>220</v>
      </c>
      <c r="C351" s="4"/>
      <c r="D351" s="4"/>
      <c r="E351" s="67" t="s">
        <v>442</v>
      </c>
      <c r="F351" s="4"/>
      <c r="G351" s="24">
        <f>G350*0.0765</f>
        <v>2685.15</v>
      </c>
      <c r="H351" s="24"/>
      <c r="I351" s="43">
        <f t="shared" si="4"/>
        <v>2685.15</v>
      </c>
    </row>
    <row r="352" spans="1:9" ht="33" customHeight="1" x14ac:dyDescent="0.2">
      <c r="A352" s="12">
        <v>6300</v>
      </c>
      <c r="B352" s="12">
        <v>240</v>
      </c>
      <c r="C352" s="4"/>
      <c r="D352" s="4"/>
      <c r="E352" s="67" t="s">
        <v>764</v>
      </c>
      <c r="F352" s="4"/>
      <c r="G352" s="24">
        <f>G350*0.004</f>
        <v>140.4</v>
      </c>
      <c r="H352" s="24"/>
      <c r="I352" s="43">
        <f t="shared" si="4"/>
        <v>140.4</v>
      </c>
    </row>
    <row r="353" spans="1:9" ht="33" customHeight="1" x14ac:dyDescent="0.2">
      <c r="A353" s="12">
        <v>6300</v>
      </c>
      <c r="B353" s="12">
        <v>110</v>
      </c>
      <c r="C353" s="4"/>
      <c r="D353" s="4"/>
      <c r="E353" s="16" t="s">
        <v>447</v>
      </c>
      <c r="F353" s="4">
        <v>0.78</v>
      </c>
      <c r="G353" s="24">
        <v>780</v>
      </c>
      <c r="H353" s="24"/>
      <c r="I353" s="43">
        <f t="shared" si="4"/>
        <v>780</v>
      </c>
    </row>
    <row r="354" spans="1:9" ht="33" customHeight="1" x14ac:dyDescent="0.2">
      <c r="A354" s="12">
        <v>6300</v>
      </c>
      <c r="B354" s="12">
        <v>220</v>
      </c>
      <c r="C354" s="4"/>
      <c r="D354" s="4"/>
      <c r="E354" s="16" t="s">
        <v>443</v>
      </c>
      <c r="F354" s="4"/>
      <c r="G354" s="24">
        <f>G353*0.0765</f>
        <v>59.67</v>
      </c>
      <c r="H354" s="24"/>
      <c r="I354" s="43">
        <f t="shared" si="4"/>
        <v>59.67</v>
      </c>
    </row>
    <row r="355" spans="1:9" ht="33" customHeight="1" x14ac:dyDescent="0.2">
      <c r="A355" s="12">
        <v>6300</v>
      </c>
      <c r="B355" s="12">
        <v>240</v>
      </c>
      <c r="C355" s="4"/>
      <c r="D355" s="4"/>
      <c r="E355" s="16" t="s">
        <v>765</v>
      </c>
      <c r="F355" s="4"/>
      <c r="G355" s="24">
        <f>G353*0.004</f>
        <v>3.12</v>
      </c>
      <c r="H355" s="24"/>
      <c r="I355" s="43">
        <f t="shared" si="4"/>
        <v>3.12</v>
      </c>
    </row>
    <row r="356" spans="1:9" ht="33" customHeight="1" x14ac:dyDescent="0.2">
      <c r="A356" s="12">
        <v>6300</v>
      </c>
      <c r="B356" s="12">
        <v>160</v>
      </c>
      <c r="C356" s="4"/>
      <c r="D356" s="4"/>
      <c r="E356" s="16" t="s">
        <v>448</v>
      </c>
      <c r="F356" s="4">
        <v>0.9</v>
      </c>
      <c r="G356" s="24">
        <v>900</v>
      </c>
      <c r="H356" s="24"/>
      <c r="I356" s="43">
        <f t="shared" si="4"/>
        <v>900</v>
      </c>
    </row>
    <row r="357" spans="1:9" ht="33" customHeight="1" x14ac:dyDescent="0.2">
      <c r="A357" s="12">
        <v>6300</v>
      </c>
      <c r="B357" s="12">
        <v>220</v>
      </c>
      <c r="C357" s="4"/>
      <c r="D357" s="4"/>
      <c r="E357" s="16" t="s">
        <v>443</v>
      </c>
      <c r="F357" s="4"/>
      <c r="G357" s="24">
        <f>G356*0.0765</f>
        <v>68.849999999999994</v>
      </c>
      <c r="H357" s="24"/>
      <c r="I357" s="43">
        <f t="shared" si="4"/>
        <v>68.849999999999994</v>
      </c>
    </row>
    <row r="358" spans="1:9" ht="33" customHeight="1" x14ac:dyDescent="0.2">
      <c r="A358" s="12">
        <v>6300</v>
      </c>
      <c r="B358" s="12">
        <v>240</v>
      </c>
      <c r="C358" s="4"/>
      <c r="D358" s="4"/>
      <c r="E358" s="16" t="s">
        <v>765</v>
      </c>
      <c r="F358" s="4"/>
      <c r="G358" s="24">
        <f>G356*0.004</f>
        <v>3.6</v>
      </c>
      <c r="H358" s="24"/>
      <c r="I358" s="43">
        <f t="shared" si="4"/>
        <v>3.6</v>
      </c>
    </row>
    <row r="359" spans="1:9" ht="33" customHeight="1" x14ac:dyDescent="0.2">
      <c r="A359" s="12">
        <v>6300</v>
      </c>
      <c r="B359" s="12">
        <v>130</v>
      </c>
      <c r="C359" s="4"/>
      <c r="D359" s="4"/>
      <c r="E359" s="16" t="s">
        <v>449</v>
      </c>
      <c r="F359" s="4">
        <v>6</v>
      </c>
      <c r="G359" s="24">
        <v>13200</v>
      </c>
      <c r="H359" s="24"/>
      <c r="I359" s="43">
        <f t="shared" si="4"/>
        <v>13200</v>
      </c>
    </row>
    <row r="360" spans="1:9" ht="33" customHeight="1" x14ac:dyDescent="0.2">
      <c r="A360" s="12">
        <v>6300</v>
      </c>
      <c r="B360" s="12">
        <v>220</v>
      </c>
      <c r="C360" s="4"/>
      <c r="D360" s="4"/>
      <c r="E360" s="16" t="s">
        <v>444</v>
      </c>
      <c r="F360" s="4"/>
      <c r="G360" s="24">
        <f>G359*0.0765</f>
        <v>1009.8</v>
      </c>
      <c r="H360" s="24"/>
      <c r="I360" s="43">
        <f t="shared" si="4"/>
        <v>1009.8</v>
      </c>
    </row>
    <row r="361" spans="1:9" ht="33" customHeight="1" x14ac:dyDescent="0.2">
      <c r="A361" s="12">
        <v>6300</v>
      </c>
      <c r="B361" s="12">
        <v>240</v>
      </c>
      <c r="C361" s="4"/>
      <c r="D361" s="4"/>
      <c r="E361" s="16" t="s">
        <v>766</v>
      </c>
      <c r="F361" s="4"/>
      <c r="G361" s="24">
        <f>G359*0.004</f>
        <v>52.800000000000004</v>
      </c>
      <c r="H361" s="24"/>
      <c r="I361" s="43">
        <f t="shared" si="4"/>
        <v>52.800000000000004</v>
      </c>
    </row>
    <row r="362" spans="1:9" ht="33" customHeight="1" x14ac:dyDescent="0.2">
      <c r="A362" s="12">
        <v>6300</v>
      </c>
      <c r="B362" s="12">
        <v>130</v>
      </c>
      <c r="C362" s="4"/>
      <c r="D362" s="4"/>
      <c r="E362" s="16" t="s">
        <v>450</v>
      </c>
      <c r="F362" s="4">
        <v>4</v>
      </c>
      <c r="G362" s="24">
        <v>8800</v>
      </c>
      <c r="H362" s="24"/>
      <c r="I362" s="43">
        <f t="shared" si="4"/>
        <v>8800</v>
      </c>
    </row>
    <row r="363" spans="1:9" ht="33" customHeight="1" x14ac:dyDescent="0.2">
      <c r="A363" s="12">
        <v>6300</v>
      </c>
      <c r="B363" s="12">
        <v>220</v>
      </c>
      <c r="C363" s="4"/>
      <c r="D363" s="4"/>
      <c r="E363" s="16" t="s">
        <v>445</v>
      </c>
      <c r="F363" s="4"/>
      <c r="G363" s="24">
        <f>G362*0.0765</f>
        <v>673.19999999999993</v>
      </c>
      <c r="H363" s="24"/>
      <c r="I363" s="43">
        <f t="shared" si="4"/>
        <v>673.19999999999993</v>
      </c>
    </row>
    <row r="364" spans="1:9" ht="33" customHeight="1" x14ac:dyDescent="0.2">
      <c r="A364" s="12">
        <v>6300</v>
      </c>
      <c r="B364" s="12">
        <v>240</v>
      </c>
      <c r="C364" s="4"/>
      <c r="D364" s="4"/>
      <c r="E364" s="16" t="s">
        <v>767</v>
      </c>
      <c r="F364" s="4"/>
      <c r="G364" s="24">
        <f>G362*0.004</f>
        <v>35.200000000000003</v>
      </c>
      <c r="H364" s="24"/>
      <c r="I364" s="43">
        <f t="shared" si="4"/>
        <v>35.200000000000003</v>
      </c>
    </row>
    <row r="365" spans="1:9" ht="33" customHeight="1" x14ac:dyDescent="0.2">
      <c r="A365" s="12">
        <v>6300</v>
      </c>
      <c r="B365" s="12">
        <v>130</v>
      </c>
      <c r="C365" s="4"/>
      <c r="D365" s="4"/>
      <c r="E365" s="16" t="s">
        <v>451</v>
      </c>
      <c r="F365" s="4">
        <v>3</v>
      </c>
      <c r="G365" s="24">
        <v>6600</v>
      </c>
      <c r="H365" s="24"/>
      <c r="I365" s="43">
        <f t="shared" si="4"/>
        <v>6600</v>
      </c>
    </row>
    <row r="366" spans="1:9" ht="33" customHeight="1" x14ac:dyDescent="0.2">
      <c r="A366" s="12">
        <v>6300</v>
      </c>
      <c r="B366" s="12">
        <v>220</v>
      </c>
      <c r="C366" s="4"/>
      <c r="D366" s="4"/>
      <c r="E366" s="16" t="s">
        <v>446</v>
      </c>
      <c r="F366" s="4"/>
      <c r="G366" s="24">
        <f>G365*0.0765</f>
        <v>504.9</v>
      </c>
      <c r="H366" s="24"/>
      <c r="I366" s="43">
        <f t="shared" si="4"/>
        <v>504.9</v>
      </c>
    </row>
    <row r="367" spans="1:9" ht="33" customHeight="1" x14ac:dyDescent="0.2">
      <c r="A367" s="12">
        <v>6300</v>
      </c>
      <c r="B367" s="12">
        <v>240</v>
      </c>
      <c r="C367" s="4"/>
      <c r="D367" s="4"/>
      <c r="E367" s="16" t="s">
        <v>768</v>
      </c>
      <c r="F367" s="4"/>
      <c r="G367" s="24">
        <f>G365*0.004</f>
        <v>26.400000000000002</v>
      </c>
      <c r="H367" s="24"/>
      <c r="I367" s="43">
        <f t="shared" si="4"/>
        <v>26.400000000000002</v>
      </c>
    </row>
    <row r="368" spans="1:9" ht="26.5" customHeight="1" x14ac:dyDescent="0.2">
      <c r="A368" s="12">
        <v>6300</v>
      </c>
      <c r="B368" s="12">
        <v>110</v>
      </c>
      <c r="C368" s="4"/>
      <c r="D368" s="4"/>
      <c r="E368" s="23" t="s">
        <v>108</v>
      </c>
      <c r="F368" s="4">
        <v>1</v>
      </c>
      <c r="G368" s="24">
        <v>120533.75</v>
      </c>
      <c r="H368" s="24"/>
      <c r="I368" s="43">
        <f t="shared" si="4"/>
        <v>120533.75</v>
      </c>
    </row>
    <row r="369" spans="1:9" ht="26" customHeight="1" x14ac:dyDescent="0.2">
      <c r="A369" s="12">
        <v>6300</v>
      </c>
      <c r="B369" s="12">
        <v>210</v>
      </c>
      <c r="C369" s="4"/>
      <c r="D369" s="4"/>
      <c r="E369" s="11" t="s">
        <v>47</v>
      </c>
      <c r="F369" s="4"/>
      <c r="G369" s="24">
        <f>G368*0.1082</f>
        <v>13041.751750000001</v>
      </c>
      <c r="H369" s="24"/>
      <c r="I369" s="43">
        <f t="shared" si="4"/>
        <v>13041.751750000001</v>
      </c>
    </row>
    <row r="370" spans="1:9" ht="26" customHeight="1" x14ac:dyDescent="0.2">
      <c r="A370" s="12">
        <v>6300</v>
      </c>
      <c r="B370" s="12">
        <v>220</v>
      </c>
      <c r="C370" s="4"/>
      <c r="D370" s="4"/>
      <c r="E370" s="11" t="s">
        <v>48</v>
      </c>
      <c r="F370" s="4"/>
      <c r="G370" s="24">
        <f>G368*0.0765</f>
        <v>9220.8318749999999</v>
      </c>
      <c r="H370" s="24"/>
      <c r="I370" s="43">
        <f t="shared" si="4"/>
        <v>9220.8318749999999</v>
      </c>
    </row>
    <row r="371" spans="1:9" ht="26" customHeight="1" x14ac:dyDescent="0.2">
      <c r="A371" s="12">
        <v>6300</v>
      </c>
      <c r="B371" s="12">
        <v>231</v>
      </c>
      <c r="C371" s="4"/>
      <c r="D371" s="4"/>
      <c r="E371" s="11" t="s">
        <v>49</v>
      </c>
      <c r="F371" s="4"/>
      <c r="G371" s="24">
        <v>9681</v>
      </c>
      <c r="H371" s="24"/>
      <c r="I371" s="43">
        <f t="shared" si="4"/>
        <v>9681</v>
      </c>
    </row>
    <row r="372" spans="1:9" ht="20" customHeight="1" x14ac:dyDescent="0.2">
      <c r="A372" s="12">
        <v>6300</v>
      </c>
      <c r="B372" s="12">
        <v>232</v>
      </c>
      <c r="C372" s="4"/>
      <c r="D372" s="4"/>
      <c r="E372" s="14" t="s">
        <v>50</v>
      </c>
      <c r="F372" s="4"/>
      <c r="G372" s="24">
        <v>70</v>
      </c>
      <c r="H372" s="24"/>
      <c r="I372" s="43">
        <f t="shared" si="4"/>
        <v>70</v>
      </c>
    </row>
    <row r="373" spans="1:9" ht="28.25" customHeight="1" x14ac:dyDescent="0.2">
      <c r="A373" s="12">
        <v>6300</v>
      </c>
      <c r="B373" s="12">
        <v>240</v>
      </c>
      <c r="C373" s="4"/>
      <c r="D373" s="4"/>
      <c r="E373" s="11" t="s">
        <v>284</v>
      </c>
      <c r="F373" s="4"/>
      <c r="G373" s="24">
        <f>G368*0.004</f>
        <v>482.13499999999999</v>
      </c>
      <c r="H373" s="24"/>
      <c r="I373" s="43">
        <f t="shared" si="4"/>
        <v>482.13499999999999</v>
      </c>
    </row>
    <row r="374" spans="1:9" ht="28.25" customHeight="1" x14ac:dyDescent="0.2">
      <c r="A374" s="12">
        <v>6300</v>
      </c>
      <c r="B374" s="12">
        <v>130</v>
      </c>
      <c r="C374" s="4"/>
      <c r="D374" s="4"/>
      <c r="E374" s="11" t="s">
        <v>151</v>
      </c>
      <c r="F374" s="4">
        <v>1.21</v>
      </c>
      <c r="G374" s="24">
        <v>71336</v>
      </c>
      <c r="H374" s="24"/>
      <c r="I374" s="43">
        <f t="shared" si="4"/>
        <v>71336</v>
      </c>
    </row>
    <row r="375" spans="1:9" ht="20.5" customHeight="1" x14ac:dyDescent="0.2">
      <c r="A375" s="12">
        <v>6300</v>
      </c>
      <c r="B375" s="12">
        <v>210</v>
      </c>
      <c r="C375" s="4"/>
      <c r="D375" s="4"/>
      <c r="E375" s="11" t="s">
        <v>146</v>
      </c>
      <c r="F375" s="4"/>
      <c r="G375" s="24">
        <f>G374*0.1082</f>
        <v>7718.5552000000007</v>
      </c>
      <c r="H375" s="24"/>
      <c r="I375" s="43">
        <f t="shared" si="4"/>
        <v>7718.5552000000007</v>
      </c>
    </row>
    <row r="376" spans="1:9" ht="20" customHeight="1" x14ac:dyDescent="0.2">
      <c r="A376" s="12">
        <v>6300</v>
      </c>
      <c r="B376" s="12">
        <v>220</v>
      </c>
      <c r="C376" s="4"/>
      <c r="D376" s="4"/>
      <c r="E376" s="11" t="s">
        <v>147</v>
      </c>
      <c r="F376" s="4"/>
      <c r="G376" s="24">
        <f>G374*0.0765</f>
        <v>5457.2039999999997</v>
      </c>
      <c r="H376" s="24"/>
      <c r="I376" s="43">
        <f t="shared" si="4"/>
        <v>5457.2039999999997</v>
      </c>
    </row>
    <row r="377" spans="1:9" ht="44.25" customHeight="1" x14ac:dyDescent="0.2">
      <c r="A377" s="12">
        <v>6300</v>
      </c>
      <c r="B377" s="12">
        <v>240</v>
      </c>
      <c r="C377" s="4"/>
      <c r="D377" s="4"/>
      <c r="E377" s="11" t="s">
        <v>283</v>
      </c>
      <c r="F377" s="4"/>
      <c r="G377" s="24">
        <f>G374*0.004</f>
        <v>285.34399999999999</v>
      </c>
      <c r="H377" s="24"/>
      <c r="I377" s="43">
        <f t="shared" si="4"/>
        <v>285.34399999999999</v>
      </c>
    </row>
    <row r="378" spans="1:9" ht="27" customHeight="1" x14ac:dyDescent="0.2">
      <c r="A378" s="12">
        <v>6300</v>
      </c>
      <c r="B378" s="12">
        <v>110</v>
      </c>
      <c r="C378" s="4"/>
      <c r="D378" s="4"/>
      <c r="E378" s="52" t="s">
        <v>371</v>
      </c>
      <c r="F378" s="4">
        <v>1</v>
      </c>
      <c r="G378" s="24">
        <v>108205.37</v>
      </c>
      <c r="H378" s="24"/>
      <c r="I378" s="43">
        <f t="shared" si="4"/>
        <v>108205.37</v>
      </c>
    </row>
    <row r="379" spans="1:9" ht="26" customHeight="1" x14ac:dyDescent="0.2">
      <c r="A379" s="12">
        <v>6300</v>
      </c>
      <c r="B379" s="12">
        <v>210</v>
      </c>
      <c r="C379" s="4"/>
      <c r="D379" s="4"/>
      <c r="E379" s="52" t="s">
        <v>372</v>
      </c>
      <c r="F379" s="4"/>
      <c r="G379" s="24">
        <f>G378*0.1082</f>
        <v>11707.821034000001</v>
      </c>
      <c r="H379" s="24"/>
      <c r="I379" s="43">
        <f t="shared" si="4"/>
        <v>11707.821034000001</v>
      </c>
    </row>
    <row r="380" spans="1:9" ht="32.5" customHeight="1" x14ac:dyDescent="0.2">
      <c r="A380" s="12">
        <v>6300</v>
      </c>
      <c r="B380" s="12">
        <v>220</v>
      </c>
      <c r="C380" s="4"/>
      <c r="D380" s="4"/>
      <c r="E380" s="52" t="s">
        <v>370</v>
      </c>
      <c r="F380" s="4"/>
      <c r="G380" s="24">
        <f>G378*0.0765</f>
        <v>8277.7108049999988</v>
      </c>
      <c r="H380" s="24"/>
      <c r="I380" s="43">
        <f t="shared" si="4"/>
        <v>8277.7108049999988</v>
      </c>
    </row>
    <row r="381" spans="1:9" ht="27.5" customHeight="1" x14ac:dyDescent="0.2">
      <c r="A381" s="12">
        <v>6300</v>
      </c>
      <c r="B381" s="12">
        <v>231</v>
      </c>
      <c r="C381" s="4"/>
      <c r="D381" s="4"/>
      <c r="E381" s="52" t="s">
        <v>373</v>
      </c>
      <c r="F381" s="4"/>
      <c r="G381" s="24">
        <v>9681</v>
      </c>
      <c r="H381" s="24"/>
      <c r="I381" s="43">
        <f t="shared" si="4"/>
        <v>9681</v>
      </c>
    </row>
    <row r="382" spans="1:9" ht="32.5" customHeight="1" x14ac:dyDescent="0.2">
      <c r="A382" s="12">
        <v>6300</v>
      </c>
      <c r="B382" s="12">
        <v>232</v>
      </c>
      <c r="C382" s="4"/>
      <c r="D382" s="4"/>
      <c r="E382" s="52" t="s">
        <v>374</v>
      </c>
      <c r="F382" s="4"/>
      <c r="G382" s="24">
        <v>70</v>
      </c>
      <c r="H382" s="24"/>
      <c r="I382" s="43">
        <f t="shared" si="4"/>
        <v>70</v>
      </c>
    </row>
    <row r="383" spans="1:9" ht="29.5" customHeight="1" x14ac:dyDescent="0.2">
      <c r="A383" s="12">
        <v>6300</v>
      </c>
      <c r="B383" s="12">
        <v>240</v>
      </c>
      <c r="C383" s="4"/>
      <c r="D383" s="4"/>
      <c r="E383" s="52" t="s">
        <v>375</v>
      </c>
      <c r="F383" s="4"/>
      <c r="G383" s="24">
        <f>G378*0.004</f>
        <v>432.82148000000001</v>
      </c>
      <c r="H383" s="24"/>
      <c r="I383" s="43">
        <f t="shared" si="4"/>
        <v>432.82148000000001</v>
      </c>
    </row>
    <row r="384" spans="1:9" ht="29.5" customHeight="1" x14ac:dyDescent="0.2">
      <c r="A384" s="12">
        <v>6300</v>
      </c>
      <c r="B384" s="12">
        <v>110</v>
      </c>
      <c r="C384" s="4"/>
      <c r="D384" s="4"/>
      <c r="E384" s="52" t="s">
        <v>376</v>
      </c>
      <c r="F384" s="4"/>
      <c r="G384" s="24"/>
      <c r="H384" s="24">
        <v>114156.67</v>
      </c>
      <c r="I384" s="43">
        <f t="shared" si="4"/>
        <v>114156.67</v>
      </c>
    </row>
    <row r="385" spans="1:9" ht="29.5" customHeight="1" x14ac:dyDescent="0.2">
      <c r="A385" s="12">
        <v>6300</v>
      </c>
      <c r="B385" s="12">
        <v>210</v>
      </c>
      <c r="C385" s="4"/>
      <c r="D385" s="4"/>
      <c r="E385" s="52" t="s">
        <v>377</v>
      </c>
      <c r="F385" s="4"/>
      <c r="G385" s="24"/>
      <c r="H385" s="24">
        <f>H384*0.1082</f>
        <v>12351.751694</v>
      </c>
      <c r="I385" s="43">
        <f t="shared" si="4"/>
        <v>12351.751694</v>
      </c>
    </row>
    <row r="386" spans="1:9" ht="29.5" customHeight="1" x14ac:dyDescent="0.2">
      <c r="A386" s="12">
        <v>6300</v>
      </c>
      <c r="B386" s="12">
        <v>220</v>
      </c>
      <c r="C386" s="4"/>
      <c r="D386" s="4"/>
      <c r="E386" s="52" t="s">
        <v>378</v>
      </c>
      <c r="F386" s="4"/>
      <c r="G386" s="24"/>
      <c r="H386" s="24">
        <f>H384*0.0765</f>
        <v>8732.9852549999996</v>
      </c>
      <c r="I386" s="43">
        <f t="shared" si="4"/>
        <v>8732.9852549999996</v>
      </c>
    </row>
    <row r="387" spans="1:9" ht="29.5" customHeight="1" x14ac:dyDescent="0.2">
      <c r="A387" s="12">
        <v>6300</v>
      </c>
      <c r="B387" s="12">
        <v>231</v>
      </c>
      <c r="C387" s="4"/>
      <c r="D387" s="4"/>
      <c r="E387" s="52" t="s">
        <v>379</v>
      </c>
      <c r="F387" s="4"/>
      <c r="G387" s="24"/>
      <c r="H387" s="24">
        <v>9681</v>
      </c>
      <c r="I387" s="43">
        <f t="shared" si="4"/>
        <v>9681</v>
      </c>
    </row>
    <row r="388" spans="1:9" ht="29.5" customHeight="1" x14ac:dyDescent="0.2">
      <c r="A388" s="12">
        <v>6300</v>
      </c>
      <c r="B388" s="12">
        <v>232</v>
      </c>
      <c r="C388" s="4"/>
      <c r="D388" s="4"/>
      <c r="E388" s="52" t="s">
        <v>374</v>
      </c>
      <c r="F388" s="4"/>
      <c r="G388" s="24"/>
      <c r="H388" s="24">
        <v>70</v>
      </c>
      <c r="I388" s="43">
        <f t="shared" si="4"/>
        <v>70</v>
      </c>
    </row>
    <row r="389" spans="1:9" ht="29.5" customHeight="1" x14ac:dyDescent="0.2">
      <c r="A389" s="12">
        <v>6300</v>
      </c>
      <c r="B389" s="12">
        <v>240</v>
      </c>
      <c r="C389" s="4"/>
      <c r="D389" s="4"/>
      <c r="E389" s="52" t="s">
        <v>380</v>
      </c>
      <c r="F389" s="4"/>
      <c r="G389" s="24"/>
      <c r="H389" s="24">
        <f>H384*0.004</f>
        <v>456.62668000000002</v>
      </c>
      <c r="I389" s="43">
        <f t="shared" si="4"/>
        <v>456.62668000000002</v>
      </c>
    </row>
    <row r="390" spans="1:9" ht="32" customHeight="1" x14ac:dyDescent="0.2">
      <c r="A390" s="12">
        <v>6300</v>
      </c>
      <c r="B390" s="12">
        <v>130</v>
      </c>
      <c r="C390" s="4"/>
      <c r="D390" s="4"/>
      <c r="E390" s="26" t="s">
        <v>356</v>
      </c>
      <c r="F390" s="4"/>
      <c r="G390" s="24"/>
      <c r="H390" s="50">
        <v>8960</v>
      </c>
      <c r="I390" s="43">
        <f t="shared" si="4"/>
        <v>8960</v>
      </c>
    </row>
    <row r="391" spans="1:9" ht="17" customHeight="1" x14ac:dyDescent="0.2">
      <c r="A391" s="12">
        <v>6300</v>
      </c>
      <c r="B391" s="12">
        <v>210</v>
      </c>
      <c r="C391" s="4"/>
      <c r="D391" s="4"/>
      <c r="E391" s="26" t="s">
        <v>353</v>
      </c>
      <c r="F391" s="4"/>
      <c r="G391" s="24"/>
      <c r="H391" s="50">
        <v>969.47200000000009</v>
      </c>
      <c r="I391" s="43">
        <f t="shared" si="4"/>
        <v>969.47200000000009</v>
      </c>
    </row>
    <row r="392" spans="1:9" ht="17" customHeight="1" x14ac:dyDescent="0.2">
      <c r="A392" s="12">
        <v>6300</v>
      </c>
      <c r="B392" s="12">
        <v>220</v>
      </c>
      <c r="C392" s="4"/>
      <c r="D392" s="4"/>
      <c r="E392" s="26" t="s">
        <v>354</v>
      </c>
      <c r="F392" s="4"/>
      <c r="G392" s="24"/>
      <c r="H392" s="50">
        <v>685.43999999999994</v>
      </c>
      <c r="I392" s="43">
        <f t="shared" si="4"/>
        <v>685.43999999999994</v>
      </c>
    </row>
    <row r="393" spans="1:9" ht="17" customHeight="1" x14ac:dyDescent="0.2">
      <c r="A393" s="12">
        <v>6300</v>
      </c>
      <c r="B393" s="12">
        <v>240</v>
      </c>
      <c r="C393" s="4"/>
      <c r="D393" s="4"/>
      <c r="E393" s="26" t="s">
        <v>355</v>
      </c>
      <c r="F393" s="4"/>
      <c r="G393" s="24"/>
      <c r="H393" s="50">
        <v>35.840000000000003</v>
      </c>
      <c r="I393" s="43">
        <f t="shared" si="4"/>
        <v>35.840000000000003</v>
      </c>
    </row>
    <row r="394" spans="1:9" ht="19.25" customHeight="1" x14ac:dyDescent="0.2">
      <c r="A394" s="12">
        <v>6300</v>
      </c>
      <c r="B394" s="12">
        <v>160</v>
      </c>
      <c r="C394" s="4"/>
      <c r="D394" s="4"/>
      <c r="E394" s="14" t="s">
        <v>109</v>
      </c>
      <c r="F394" s="4">
        <v>1</v>
      </c>
      <c r="G394" s="24">
        <v>47914.94</v>
      </c>
      <c r="H394" s="24"/>
      <c r="I394" s="43">
        <f t="shared" si="4"/>
        <v>47914.94</v>
      </c>
    </row>
    <row r="395" spans="1:9" ht="17" customHeight="1" x14ac:dyDescent="0.2">
      <c r="A395" s="12">
        <v>6300</v>
      </c>
      <c r="B395" s="12">
        <v>210</v>
      </c>
      <c r="C395" s="4"/>
      <c r="D395" s="4"/>
      <c r="E395" s="14" t="s">
        <v>51</v>
      </c>
      <c r="F395" s="4"/>
      <c r="G395" s="24">
        <f>G394*0.1082</f>
        <v>5184.3965080000007</v>
      </c>
      <c r="H395" s="24"/>
      <c r="I395" s="43">
        <f t="shared" si="4"/>
        <v>5184.3965080000007</v>
      </c>
    </row>
    <row r="396" spans="1:9" ht="16.25" customHeight="1" x14ac:dyDescent="0.2">
      <c r="A396" s="12">
        <v>6300</v>
      </c>
      <c r="B396" s="12">
        <v>220</v>
      </c>
      <c r="C396" s="4"/>
      <c r="D396" s="4"/>
      <c r="E396" s="14" t="s">
        <v>52</v>
      </c>
      <c r="F396" s="4"/>
      <c r="G396" s="24">
        <f>G394*0.0765</f>
        <v>3665.4929099999999</v>
      </c>
      <c r="H396" s="24"/>
      <c r="I396" s="43">
        <f t="shared" si="4"/>
        <v>3665.4929099999999</v>
      </c>
    </row>
    <row r="397" spans="1:9" ht="17" customHeight="1" x14ac:dyDescent="0.2">
      <c r="A397" s="12">
        <v>6300</v>
      </c>
      <c r="B397" s="12">
        <v>231</v>
      </c>
      <c r="C397" s="4"/>
      <c r="D397" s="4"/>
      <c r="E397" s="14" t="s">
        <v>53</v>
      </c>
      <c r="F397" s="4"/>
      <c r="G397" s="24">
        <v>9681</v>
      </c>
      <c r="H397" s="24"/>
      <c r="I397" s="43">
        <f t="shared" si="4"/>
        <v>9681</v>
      </c>
    </row>
    <row r="398" spans="1:9" ht="15.5" customHeight="1" x14ac:dyDescent="0.2">
      <c r="A398" s="12">
        <v>6300</v>
      </c>
      <c r="B398" s="12">
        <v>232</v>
      </c>
      <c r="C398" s="4"/>
      <c r="D398" s="4"/>
      <c r="E398" s="14" t="s">
        <v>54</v>
      </c>
      <c r="F398" s="4"/>
      <c r="G398" s="24">
        <v>70</v>
      </c>
      <c r="H398" s="24"/>
      <c r="I398" s="43">
        <f t="shared" si="4"/>
        <v>70</v>
      </c>
    </row>
    <row r="399" spans="1:9" ht="20" customHeight="1" x14ac:dyDescent="0.2">
      <c r="A399" s="12">
        <v>6300</v>
      </c>
      <c r="B399" s="12">
        <v>240</v>
      </c>
      <c r="C399" s="4"/>
      <c r="D399" s="4"/>
      <c r="E399" s="14" t="s">
        <v>285</v>
      </c>
      <c r="F399" s="4"/>
      <c r="G399" s="24">
        <f>G394*0.004</f>
        <v>191.65976000000001</v>
      </c>
      <c r="H399" s="24"/>
      <c r="I399" s="43">
        <f t="shared" si="4"/>
        <v>191.65976000000001</v>
      </c>
    </row>
    <row r="400" spans="1:9" ht="21.5" customHeight="1" x14ac:dyDescent="0.2">
      <c r="A400" s="12">
        <v>6300</v>
      </c>
      <c r="B400" s="12">
        <v>130</v>
      </c>
      <c r="C400" s="4"/>
      <c r="D400" s="4"/>
      <c r="E400" s="11" t="s">
        <v>110</v>
      </c>
      <c r="F400" s="4">
        <v>4</v>
      </c>
      <c r="G400" s="24">
        <v>345243.36</v>
      </c>
      <c r="H400" s="24"/>
      <c r="I400" s="43">
        <f t="shared" si="4"/>
        <v>345243.36</v>
      </c>
    </row>
    <row r="401" spans="1:9" ht="17.5" customHeight="1" x14ac:dyDescent="0.2">
      <c r="A401" s="12">
        <v>6300</v>
      </c>
      <c r="B401" s="12">
        <v>210</v>
      </c>
      <c r="C401" s="4"/>
      <c r="D401" s="4"/>
      <c r="E401" s="11" t="s">
        <v>55</v>
      </c>
      <c r="F401" s="4"/>
      <c r="G401" s="24">
        <f>G400*0.1082</f>
        <v>37355.331552000003</v>
      </c>
      <c r="H401" s="24"/>
      <c r="I401" s="43">
        <f t="shared" si="4"/>
        <v>37355.331552000003</v>
      </c>
    </row>
    <row r="402" spans="1:9" ht="15" customHeight="1" x14ac:dyDescent="0.2">
      <c r="A402" s="12">
        <v>6300</v>
      </c>
      <c r="B402" s="12">
        <v>220</v>
      </c>
      <c r="C402" s="4"/>
      <c r="D402" s="4"/>
      <c r="E402" s="11" t="s">
        <v>56</v>
      </c>
      <c r="F402" s="4"/>
      <c r="G402" s="24">
        <f>G400*0.0765</f>
        <v>26411.117039999997</v>
      </c>
      <c r="H402" s="24"/>
      <c r="I402" s="43">
        <f t="shared" si="4"/>
        <v>26411.117039999997</v>
      </c>
    </row>
    <row r="403" spans="1:9" ht="16.25" customHeight="1" x14ac:dyDescent="0.2">
      <c r="A403" s="12">
        <v>6300</v>
      </c>
      <c r="B403" s="12">
        <v>231</v>
      </c>
      <c r="C403" s="4"/>
      <c r="D403" s="4"/>
      <c r="E403" s="11" t="s">
        <v>57</v>
      </c>
      <c r="F403" s="4"/>
      <c r="G403" s="24">
        <v>38724</v>
      </c>
      <c r="H403" s="24"/>
      <c r="I403" s="43">
        <f t="shared" si="4"/>
        <v>38724</v>
      </c>
    </row>
    <row r="404" spans="1:9" ht="17.5" customHeight="1" x14ac:dyDescent="0.2">
      <c r="A404" s="12">
        <v>6300</v>
      </c>
      <c r="B404" s="12">
        <v>232</v>
      </c>
      <c r="C404" s="4"/>
      <c r="D404" s="4"/>
      <c r="E404" s="11" t="s">
        <v>58</v>
      </c>
      <c r="F404" s="4"/>
      <c r="G404" s="24">
        <v>280</v>
      </c>
      <c r="H404" s="24"/>
      <c r="I404" s="43">
        <f t="shared" si="4"/>
        <v>280</v>
      </c>
    </row>
    <row r="405" spans="1:9" ht="15" customHeight="1" x14ac:dyDescent="0.2">
      <c r="A405" s="12">
        <v>6300</v>
      </c>
      <c r="B405" s="12">
        <v>240</v>
      </c>
      <c r="C405" s="4"/>
      <c r="D405" s="4"/>
      <c r="E405" s="16" t="s">
        <v>286</v>
      </c>
      <c r="F405" s="4"/>
      <c r="G405" s="24">
        <f>G400*0.004</f>
        <v>1380.97344</v>
      </c>
      <c r="H405" s="24"/>
      <c r="I405" s="43">
        <f t="shared" si="4"/>
        <v>1380.97344</v>
      </c>
    </row>
    <row r="406" spans="1:9" ht="20" customHeight="1" x14ac:dyDescent="0.2">
      <c r="A406" s="12">
        <v>6300</v>
      </c>
      <c r="B406" s="12">
        <v>130</v>
      </c>
      <c r="C406" s="4"/>
      <c r="D406" s="27"/>
      <c r="E406" s="28" t="s">
        <v>172</v>
      </c>
      <c r="F406" s="4">
        <v>6</v>
      </c>
      <c r="G406" s="24">
        <v>392923.76</v>
      </c>
      <c r="H406" s="24"/>
      <c r="I406" s="43">
        <f t="shared" si="4"/>
        <v>392923.76</v>
      </c>
    </row>
    <row r="407" spans="1:9" ht="15" customHeight="1" x14ac:dyDescent="0.2">
      <c r="A407" s="12">
        <v>6300</v>
      </c>
      <c r="B407" s="12">
        <v>210</v>
      </c>
      <c r="C407" s="4"/>
      <c r="D407" s="27"/>
      <c r="E407" s="17" t="s">
        <v>156</v>
      </c>
      <c r="F407" s="4"/>
      <c r="G407" s="24">
        <f>G406*0.1082</f>
        <v>42514.350832000004</v>
      </c>
      <c r="H407" s="24"/>
      <c r="I407" s="43">
        <f t="shared" si="4"/>
        <v>42514.350832000004</v>
      </c>
    </row>
    <row r="408" spans="1:9" ht="15" customHeight="1" x14ac:dyDescent="0.2">
      <c r="A408" s="12">
        <v>6300</v>
      </c>
      <c r="B408" s="12">
        <v>220</v>
      </c>
      <c r="C408" s="4"/>
      <c r="D408" s="27"/>
      <c r="E408" s="17" t="s">
        <v>157</v>
      </c>
      <c r="F408" s="4"/>
      <c r="G408" s="24">
        <f>G406*0.0765</f>
        <v>30058.66764</v>
      </c>
      <c r="H408" s="24"/>
      <c r="I408" s="43">
        <f t="shared" si="4"/>
        <v>30058.66764</v>
      </c>
    </row>
    <row r="409" spans="1:9" ht="15" customHeight="1" x14ac:dyDescent="0.2">
      <c r="A409" s="12">
        <v>6300</v>
      </c>
      <c r="B409" s="12">
        <v>231</v>
      </c>
      <c r="C409" s="4"/>
      <c r="D409" s="27"/>
      <c r="E409" s="17" t="s">
        <v>158</v>
      </c>
      <c r="F409" s="4"/>
      <c r="G409" s="24">
        <v>58086</v>
      </c>
      <c r="H409" s="24"/>
      <c r="I409" s="43">
        <f t="shared" si="4"/>
        <v>58086</v>
      </c>
    </row>
    <row r="410" spans="1:9" ht="15" customHeight="1" x14ac:dyDescent="0.2">
      <c r="A410" s="12">
        <v>6300</v>
      </c>
      <c r="B410" s="12">
        <v>232</v>
      </c>
      <c r="C410" s="4"/>
      <c r="D410" s="27"/>
      <c r="E410" s="17" t="s">
        <v>159</v>
      </c>
      <c r="F410" s="4"/>
      <c r="G410" s="24">
        <v>420</v>
      </c>
      <c r="H410" s="24"/>
      <c r="I410" s="43">
        <f t="shared" si="4"/>
        <v>420</v>
      </c>
    </row>
    <row r="411" spans="1:9" ht="15" customHeight="1" x14ac:dyDescent="0.2">
      <c r="A411" s="12">
        <v>6300</v>
      </c>
      <c r="B411" s="12">
        <v>240</v>
      </c>
      <c r="C411" s="4"/>
      <c r="D411" s="27"/>
      <c r="E411" s="15" t="s">
        <v>287</v>
      </c>
      <c r="F411" s="4"/>
      <c r="G411" s="24">
        <f>G406*0.004</f>
        <v>1571.6950400000001</v>
      </c>
      <c r="H411" s="24"/>
      <c r="I411" s="43">
        <f t="shared" si="4"/>
        <v>1571.6950400000001</v>
      </c>
    </row>
    <row r="412" spans="1:9" ht="29" x14ac:dyDescent="0.2">
      <c r="A412" s="12">
        <v>6400</v>
      </c>
      <c r="B412" s="12">
        <v>110</v>
      </c>
      <c r="C412" s="4"/>
      <c r="D412" s="27"/>
      <c r="E412" s="68" t="s">
        <v>457</v>
      </c>
      <c r="F412" s="4">
        <v>3</v>
      </c>
      <c r="G412" s="24">
        <v>3000</v>
      </c>
      <c r="H412" s="24"/>
      <c r="I412" s="43">
        <f t="shared" si="4"/>
        <v>3000</v>
      </c>
    </row>
    <row r="413" spans="1:9" ht="29" x14ac:dyDescent="0.2">
      <c r="A413" s="12">
        <v>6400</v>
      </c>
      <c r="B413" s="12">
        <v>220</v>
      </c>
      <c r="C413" s="4"/>
      <c r="D413" s="27"/>
      <c r="E413" s="68" t="s">
        <v>455</v>
      </c>
      <c r="F413" s="4"/>
      <c r="G413" s="24">
        <f>G412*0.0765</f>
        <v>229.5</v>
      </c>
      <c r="H413" s="24"/>
      <c r="I413" s="43">
        <f t="shared" si="4"/>
        <v>229.5</v>
      </c>
    </row>
    <row r="414" spans="1:9" ht="29" x14ac:dyDescent="0.2">
      <c r="A414" s="12">
        <v>6400</v>
      </c>
      <c r="B414" s="12">
        <v>240</v>
      </c>
      <c r="C414" s="4"/>
      <c r="D414" s="27"/>
      <c r="E414" s="68" t="s">
        <v>769</v>
      </c>
      <c r="F414" s="4"/>
      <c r="G414" s="24">
        <f>G412*0.004</f>
        <v>12</v>
      </c>
      <c r="H414" s="24"/>
      <c r="I414" s="43">
        <f t="shared" si="4"/>
        <v>12</v>
      </c>
    </row>
    <row r="415" spans="1:9" ht="29" x14ac:dyDescent="0.2">
      <c r="A415" s="12">
        <v>6400</v>
      </c>
      <c r="B415" s="12">
        <v>130</v>
      </c>
      <c r="C415" s="4"/>
      <c r="D415" s="27"/>
      <c r="E415" s="68" t="s">
        <v>458</v>
      </c>
      <c r="F415" s="4">
        <v>86.27</v>
      </c>
      <c r="G415" s="24">
        <v>189794</v>
      </c>
      <c r="H415" s="24"/>
      <c r="I415" s="43">
        <f t="shared" si="4"/>
        <v>189794</v>
      </c>
    </row>
    <row r="416" spans="1:9" ht="29" x14ac:dyDescent="0.2">
      <c r="A416" s="12">
        <v>6400</v>
      </c>
      <c r="B416" s="12">
        <v>220</v>
      </c>
      <c r="C416" s="4"/>
      <c r="D416" s="27"/>
      <c r="E416" s="68" t="s">
        <v>455</v>
      </c>
      <c r="F416" s="4"/>
      <c r="G416" s="24">
        <f>G415*0.0765</f>
        <v>14519.241</v>
      </c>
      <c r="H416" s="24"/>
      <c r="I416" s="43">
        <f t="shared" si="4"/>
        <v>14519.241</v>
      </c>
    </row>
    <row r="417" spans="1:9" ht="29" x14ac:dyDescent="0.2">
      <c r="A417" s="12">
        <v>6400</v>
      </c>
      <c r="B417" s="12">
        <v>240</v>
      </c>
      <c r="C417" s="4"/>
      <c r="D417" s="27"/>
      <c r="E417" s="68" t="s">
        <v>769</v>
      </c>
      <c r="F417" s="4"/>
      <c r="G417" s="24">
        <f>G415*0.004</f>
        <v>759.17600000000004</v>
      </c>
      <c r="H417" s="24"/>
      <c r="I417" s="43">
        <f t="shared" si="4"/>
        <v>759.17600000000004</v>
      </c>
    </row>
    <row r="418" spans="1:9" ht="29" x14ac:dyDescent="0.2">
      <c r="A418" s="12">
        <v>6400</v>
      </c>
      <c r="B418" s="12">
        <v>160</v>
      </c>
      <c r="C418" s="4"/>
      <c r="D418" s="27"/>
      <c r="E418" s="68" t="s">
        <v>459</v>
      </c>
      <c r="F418" s="4">
        <v>4</v>
      </c>
      <c r="G418" s="24">
        <v>4000</v>
      </c>
      <c r="H418" s="24"/>
      <c r="I418" s="43">
        <f t="shared" si="4"/>
        <v>4000</v>
      </c>
    </row>
    <row r="419" spans="1:9" ht="29" x14ac:dyDescent="0.2">
      <c r="A419" s="12">
        <v>6400</v>
      </c>
      <c r="B419" s="12">
        <v>220</v>
      </c>
      <c r="C419" s="4"/>
      <c r="D419" s="27"/>
      <c r="E419" s="68" t="s">
        <v>455</v>
      </c>
      <c r="F419" s="4"/>
      <c r="G419" s="24">
        <f>G418*0.0765</f>
        <v>306</v>
      </c>
      <c r="H419" s="24"/>
      <c r="I419" s="43">
        <f t="shared" si="4"/>
        <v>306</v>
      </c>
    </row>
    <row r="420" spans="1:9" ht="29" x14ac:dyDescent="0.2">
      <c r="A420" s="12">
        <v>6400</v>
      </c>
      <c r="B420" s="12">
        <v>240</v>
      </c>
      <c r="C420" s="4"/>
      <c r="D420" s="27"/>
      <c r="E420" s="68" t="s">
        <v>769</v>
      </c>
      <c r="F420" s="4"/>
      <c r="G420" s="24">
        <f>G418*0.004</f>
        <v>16</v>
      </c>
      <c r="H420" s="24"/>
      <c r="I420" s="43">
        <f t="shared" si="4"/>
        <v>16</v>
      </c>
    </row>
    <row r="421" spans="1:9" ht="29" x14ac:dyDescent="0.2">
      <c r="A421" s="12">
        <v>6400</v>
      </c>
      <c r="B421" s="12">
        <v>130</v>
      </c>
      <c r="C421" s="4"/>
      <c r="D421" s="27"/>
      <c r="E421" s="68" t="s">
        <v>460</v>
      </c>
      <c r="F421" s="4">
        <v>2</v>
      </c>
      <c r="G421" s="24">
        <v>4400</v>
      </c>
      <c r="H421" s="24"/>
      <c r="I421" s="43">
        <f t="shared" si="4"/>
        <v>4400</v>
      </c>
    </row>
    <row r="422" spans="1:9" ht="29" x14ac:dyDescent="0.2">
      <c r="A422" s="12">
        <v>6400</v>
      </c>
      <c r="B422" s="12">
        <v>220</v>
      </c>
      <c r="C422" s="4"/>
      <c r="D422" s="27"/>
      <c r="E422" s="68" t="s">
        <v>456</v>
      </c>
      <c r="F422" s="4"/>
      <c r="G422" s="24">
        <f>G421*0.0765</f>
        <v>336.59999999999997</v>
      </c>
      <c r="H422" s="24"/>
      <c r="I422" s="43">
        <f t="shared" si="4"/>
        <v>336.59999999999997</v>
      </c>
    </row>
    <row r="423" spans="1:9" ht="29" x14ac:dyDescent="0.2">
      <c r="A423" s="12">
        <v>6400</v>
      </c>
      <c r="B423" s="12">
        <v>240</v>
      </c>
      <c r="C423" s="4"/>
      <c r="D423" s="27"/>
      <c r="E423" s="68" t="s">
        <v>770</v>
      </c>
      <c r="F423" s="4"/>
      <c r="G423" s="24">
        <f>G421*0.004</f>
        <v>17.600000000000001</v>
      </c>
      <c r="H423" s="24"/>
      <c r="I423" s="43">
        <f t="shared" si="4"/>
        <v>17.600000000000001</v>
      </c>
    </row>
    <row r="424" spans="1:9" ht="29.5" customHeight="1" x14ac:dyDescent="0.2">
      <c r="A424" s="12">
        <v>6400</v>
      </c>
      <c r="B424" s="12">
        <v>130</v>
      </c>
      <c r="C424" s="4"/>
      <c r="D424" s="4"/>
      <c r="E424" s="23" t="s">
        <v>111</v>
      </c>
      <c r="F424" s="4">
        <v>2</v>
      </c>
      <c r="G424" s="24">
        <v>129265.99</v>
      </c>
      <c r="H424" s="24"/>
      <c r="I424" s="43">
        <f t="shared" si="4"/>
        <v>129265.99</v>
      </c>
    </row>
    <row r="425" spans="1:9" ht="20" customHeight="1" x14ac:dyDescent="0.2">
      <c r="A425" s="12">
        <v>6400</v>
      </c>
      <c r="B425" s="12">
        <v>210</v>
      </c>
      <c r="C425" s="4"/>
      <c r="D425" s="4"/>
      <c r="E425" s="14" t="s">
        <v>59</v>
      </c>
      <c r="F425" s="4"/>
      <c r="G425" s="24">
        <f>G424*0.1082</f>
        <v>13986.580118000002</v>
      </c>
      <c r="H425" s="24"/>
      <c r="I425" s="43">
        <f t="shared" si="4"/>
        <v>13986.580118000002</v>
      </c>
    </row>
    <row r="426" spans="1:9" ht="16.25" customHeight="1" x14ac:dyDescent="0.2">
      <c r="A426" s="12">
        <v>6400</v>
      </c>
      <c r="B426" s="12">
        <v>220</v>
      </c>
      <c r="C426" s="4"/>
      <c r="D426" s="4"/>
      <c r="E426" s="14" t="s">
        <v>60</v>
      </c>
      <c r="F426" s="4"/>
      <c r="G426" s="24">
        <f>G424*0.0765</f>
        <v>9888.8482349999995</v>
      </c>
      <c r="H426" s="24"/>
      <c r="I426" s="43">
        <f t="shared" si="4"/>
        <v>9888.8482349999995</v>
      </c>
    </row>
    <row r="427" spans="1:9" ht="17" customHeight="1" x14ac:dyDescent="0.2">
      <c r="A427" s="12">
        <v>6400</v>
      </c>
      <c r="B427" s="12">
        <v>231</v>
      </c>
      <c r="C427" s="4"/>
      <c r="D427" s="4"/>
      <c r="E427" s="14" t="s">
        <v>61</v>
      </c>
      <c r="F427" s="4"/>
      <c r="G427" s="24">
        <v>19362</v>
      </c>
      <c r="H427" s="24"/>
      <c r="I427" s="43">
        <f t="shared" si="4"/>
        <v>19362</v>
      </c>
    </row>
    <row r="428" spans="1:9" ht="17.5" customHeight="1" x14ac:dyDescent="0.2">
      <c r="A428" s="12">
        <v>6400</v>
      </c>
      <c r="B428" s="12">
        <v>232</v>
      </c>
      <c r="C428" s="4"/>
      <c r="D428" s="4"/>
      <c r="E428" s="14" t="s">
        <v>62</v>
      </c>
      <c r="F428" s="4"/>
      <c r="G428" s="24">
        <v>140</v>
      </c>
      <c r="H428" s="24"/>
      <c r="I428" s="43">
        <f t="shared" si="4"/>
        <v>140</v>
      </c>
    </row>
    <row r="429" spans="1:9" ht="27.75" customHeight="1" x14ac:dyDescent="0.2">
      <c r="A429" s="12">
        <v>6400</v>
      </c>
      <c r="B429" s="12">
        <v>240</v>
      </c>
      <c r="C429" s="4"/>
      <c r="D429" s="4"/>
      <c r="E429" s="11" t="s">
        <v>288</v>
      </c>
      <c r="F429" s="4"/>
      <c r="G429" s="24">
        <f>G424*0.004</f>
        <v>517.06396000000007</v>
      </c>
      <c r="H429" s="24"/>
      <c r="I429" s="43">
        <f t="shared" si="4"/>
        <v>517.06396000000007</v>
      </c>
    </row>
    <row r="430" spans="1:9" ht="24.5" customHeight="1" x14ac:dyDescent="0.2">
      <c r="A430" s="12">
        <v>6400</v>
      </c>
      <c r="B430" s="12">
        <v>130</v>
      </c>
      <c r="C430" s="4"/>
      <c r="D430" s="4"/>
      <c r="E430" s="11" t="s">
        <v>112</v>
      </c>
      <c r="F430" s="4">
        <v>1</v>
      </c>
      <c r="G430" s="24">
        <v>68854.58</v>
      </c>
      <c r="H430" s="24"/>
      <c r="I430" s="43">
        <f t="shared" si="4"/>
        <v>68854.58</v>
      </c>
    </row>
    <row r="431" spans="1:9" ht="15" customHeight="1" x14ac:dyDescent="0.2">
      <c r="A431" s="12">
        <v>6400</v>
      </c>
      <c r="B431" s="12">
        <v>210</v>
      </c>
      <c r="C431" s="4"/>
      <c r="D431" s="4"/>
      <c r="E431" s="14" t="s">
        <v>63</v>
      </c>
      <c r="F431" s="4"/>
      <c r="G431" s="24">
        <f>G430*0.1082</f>
        <v>7450.0655560000005</v>
      </c>
      <c r="H431" s="24"/>
      <c r="I431" s="43">
        <f t="shared" si="4"/>
        <v>7450.0655560000005</v>
      </c>
    </row>
    <row r="432" spans="1:9" ht="15" customHeight="1" x14ac:dyDescent="0.2">
      <c r="A432" s="12">
        <v>6400</v>
      </c>
      <c r="B432" s="12">
        <v>220</v>
      </c>
      <c r="C432" s="4"/>
      <c r="D432" s="4"/>
      <c r="E432" s="14" t="s">
        <v>64</v>
      </c>
      <c r="F432" s="4"/>
      <c r="G432" s="24">
        <f>G430*0.0765</f>
        <v>5267.3753699999997</v>
      </c>
      <c r="H432" s="24"/>
      <c r="I432" s="43">
        <f t="shared" si="4"/>
        <v>5267.3753699999997</v>
      </c>
    </row>
    <row r="433" spans="1:9" ht="16.25" customHeight="1" x14ac:dyDescent="0.2">
      <c r="A433" s="12">
        <v>6400</v>
      </c>
      <c r="B433" s="12">
        <v>231</v>
      </c>
      <c r="C433" s="4"/>
      <c r="D433" s="4"/>
      <c r="E433" s="14" t="s">
        <v>65</v>
      </c>
      <c r="F433" s="4"/>
      <c r="G433" s="24">
        <v>9681</v>
      </c>
      <c r="H433" s="24"/>
      <c r="I433" s="43">
        <f t="shared" si="4"/>
        <v>9681</v>
      </c>
    </row>
    <row r="434" spans="1:9" ht="18" customHeight="1" x14ac:dyDescent="0.2">
      <c r="A434" s="12">
        <v>6400</v>
      </c>
      <c r="B434" s="12">
        <v>232</v>
      </c>
      <c r="C434" s="4"/>
      <c r="D434" s="4"/>
      <c r="E434" s="14" t="s">
        <v>66</v>
      </c>
      <c r="F434" s="4"/>
      <c r="G434" s="24">
        <v>70</v>
      </c>
      <c r="H434" s="24"/>
      <c r="I434" s="43">
        <f t="shared" si="4"/>
        <v>70</v>
      </c>
    </row>
    <row r="435" spans="1:9" ht="18.5" customHeight="1" x14ac:dyDescent="0.2">
      <c r="A435" s="12">
        <v>6400</v>
      </c>
      <c r="B435" s="12">
        <v>240</v>
      </c>
      <c r="C435" s="4"/>
      <c r="D435" s="27"/>
      <c r="E435" s="15" t="s">
        <v>289</v>
      </c>
      <c r="F435" s="4"/>
      <c r="G435" s="24">
        <f>G430*0.004</f>
        <v>275.41831999999999</v>
      </c>
      <c r="H435" s="24"/>
      <c r="I435" s="43">
        <f t="shared" si="4"/>
        <v>275.41831999999999</v>
      </c>
    </row>
    <row r="436" spans="1:9" ht="26" customHeight="1" x14ac:dyDescent="0.2">
      <c r="A436" s="12">
        <v>6400</v>
      </c>
      <c r="B436" s="12">
        <v>130</v>
      </c>
      <c r="C436" s="4"/>
      <c r="D436" s="27"/>
      <c r="E436" s="16" t="s">
        <v>173</v>
      </c>
      <c r="F436" s="4">
        <v>4</v>
      </c>
      <c r="G436" s="24">
        <v>328106.42</v>
      </c>
      <c r="H436" s="24"/>
      <c r="I436" s="43">
        <f t="shared" si="4"/>
        <v>328106.42</v>
      </c>
    </row>
    <row r="437" spans="1:9" ht="18.5" customHeight="1" x14ac:dyDescent="0.2">
      <c r="A437" s="12">
        <v>6400</v>
      </c>
      <c r="B437" s="12">
        <v>210</v>
      </c>
      <c r="C437" s="4"/>
      <c r="D437" s="27"/>
      <c r="E437" s="15" t="s">
        <v>164</v>
      </c>
      <c r="F437" s="4"/>
      <c r="G437" s="24">
        <f>G436*0.1082</f>
        <v>35501.114644000001</v>
      </c>
      <c r="H437" s="24"/>
      <c r="I437" s="43">
        <f t="shared" si="4"/>
        <v>35501.114644000001</v>
      </c>
    </row>
    <row r="438" spans="1:9" ht="18.5" customHeight="1" x14ac:dyDescent="0.2">
      <c r="A438" s="12">
        <v>6400</v>
      </c>
      <c r="B438" s="12">
        <v>220</v>
      </c>
      <c r="C438" s="4"/>
      <c r="D438" s="27"/>
      <c r="E438" s="15" t="s">
        <v>165</v>
      </c>
      <c r="F438" s="4"/>
      <c r="G438" s="24">
        <f>G436*0.0765</f>
        <v>25100.14113</v>
      </c>
      <c r="H438" s="24"/>
      <c r="I438" s="43">
        <f t="shared" si="4"/>
        <v>25100.14113</v>
      </c>
    </row>
    <row r="439" spans="1:9" ht="18.5" customHeight="1" x14ac:dyDescent="0.2">
      <c r="A439" s="12">
        <v>6400</v>
      </c>
      <c r="B439" s="12">
        <v>231</v>
      </c>
      <c r="C439" s="4"/>
      <c r="D439" s="27"/>
      <c r="E439" s="16" t="s">
        <v>166</v>
      </c>
      <c r="F439" s="4"/>
      <c r="G439" s="24">
        <v>38724</v>
      </c>
      <c r="H439" s="24"/>
      <c r="I439" s="43">
        <f t="shared" si="4"/>
        <v>38724</v>
      </c>
    </row>
    <row r="440" spans="1:9" ht="18.5" customHeight="1" x14ac:dyDescent="0.2">
      <c r="A440" s="12">
        <v>6400</v>
      </c>
      <c r="B440" s="12">
        <v>232</v>
      </c>
      <c r="C440" s="4"/>
      <c r="D440" s="27"/>
      <c r="E440" s="16" t="s">
        <v>167</v>
      </c>
      <c r="F440" s="4"/>
      <c r="G440" s="24">
        <v>280</v>
      </c>
      <c r="H440" s="24"/>
      <c r="I440" s="43">
        <f t="shared" si="4"/>
        <v>280</v>
      </c>
    </row>
    <row r="441" spans="1:9" ht="18.5" customHeight="1" x14ac:dyDescent="0.2">
      <c r="A441" s="12">
        <v>6400</v>
      </c>
      <c r="B441" s="12">
        <v>240</v>
      </c>
      <c r="C441" s="4"/>
      <c r="D441" s="27"/>
      <c r="E441" s="30" t="s">
        <v>290</v>
      </c>
      <c r="F441" s="4"/>
      <c r="G441" s="24">
        <f>G436*0.004</f>
        <v>1312.4256800000001</v>
      </c>
      <c r="H441" s="24"/>
      <c r="I441" s="43">
        <f t="shared" si="4"/>
        <v>1312.4256800000001</v>
      </c>
    </row>
    <row r="442" spans="1:9" ht="34.25" customHeight="1" x14ac:dyDescent="0.2">
      <c r="A442" s="12">
        <v>6400</v>
      </c>
      <c r="B442" s="12">
        <v>130</v>
      </c>
      <c r="C442" s="4"/>
      <c r="D442" s="4"/>
      <c r="E442" s="29" t="s">
        <v>113</v>
      </c>
      <c r="F442" s="4">
        <v>2</v>
      </c>
      <c r="G442" s="24">
        <v>135008.35</v>
      </c>
      <c r="H442" s="24"/>
      <c r="I442" s="43">
        <f t="shared" si="4"/>
        <v>135008.35</v>
      </c>
    </row>
    <row r="443" spans="1:9" ht="20.5" customHeight="1" x14ac:dyDescent="0.2">
      <c r="A443" s="12">
        <v>6400</v>
      </c>
      <c r="B443" s="12">
        <v>210</v>
      </c>
      <c r="C443" s="4"/>
      <c r="D443" s="4"/>
      <c r="E443" s="14" t="s">
        <v>67</v>
      </c>
      <c r="F443" s="4"/>
      <c r="G443" s="24">
        <f>G442*0.1082</f>
        <v>14607.903470000001</v>
      </c>
      <c r="H443" s="24"/>
      <c r="I443" s="43">
        <f t="shared" si="4"/>
        <v>14607.903470000001</v>
      </c>
    </row>
    <row r="444" spans="1:9" ht="17" customHeight="1" x14ac:dyDescent="0.2">
      <c r="A444" s="12">
        <v>6400</v>
      </c>
      <c r="B444" s="12">
        <v>220</v>
      </c>
      <c r="C444" s="4"/>
      <c r="D444" s="4"/>
      <c r="E444" s="14" t="s">
        <v>68</v>
      </c>
      <c r="F444" s="4"/>
      <c r="G444" s="24">
        <f>G442*0.0765</f>
        <v>10328.138774999999</v>
      </c>
      <c r="H444" s="24"/>
      <c r="I444" s="43">
        <f t="shared" si="4"/>
        <v>10328.138774999999</v>
      </c>
    </row>
    <row r="445" spans="1:9" ht="18" customHeight="1" x14ac:dyDescent="0.2">
      <c r="A445" s="12">
        <v>6400</v>
      </c>
      <c r="B445" s="12">
        <v>231</v>
      </c>
      <c r="C445" s="4"/>
      <c r="D445" s="4"/>
      <c r="E445" s="14" t="s">
        <v>69</v>
      </c>
      <c r="F445" s="4"/>
      <c r="G445" s="24">
        <v>19362</v>
      </c>
      <c r="H445" s="24"/>
      <c r="I445" s="43">
        <f t="shared" si="4"/>
        <v>19362</v>
      </c>
    </row>
    <row r="446" spans="1:9" ht="15" customHeight="1" x14ac:dyDescent="0.2">
      <c r="A446" s="12">
        <v>6400</v>
      </c>
      <c r="B446" s="12">
        <v>232</v>
      </c>
      <c r="C446" s="4"/>
      <c r="D446" s="4"/>
      <c r="E446" s="15" t="s">
        <v>70</v>
      </c>
      <c r="F446" s="4"/>
      <c r="G446" s="24">
        <v>140</v>
      </c>
      <c r="H446" s="24"/>
      <c r="I446" s="43">
        <f t="shared" si="4"/>
        <v>140</v>
      </c>
    </row>
    <row r="447" spans="1:9" ht="14" customHeight="1" x14ac:dyDescent="0.2">
      <c r="A447" s="12">
        <v>6400</v>
      </c>
      <c r="B447" s="12">
        <v>240</v>
      </c>
      <c r="C447" s="4"/>
      <c r="D447" s="27"/>
      <c r="E447" s="30" t="s">
        <v>291</v>
      </c>
      <c r="F447" s="31"/>
      <c r="G447" s="24">
        <f>G442*0.004</f>
        <v>540.03340000000003</v>
      </c>
      <c r="H447" s="24"/>
      <c r="I447" s="43">
        <f t="shared" si="4"/>
        <v>540.03340000000003</v>
      </c>
    </row>
    <row r="448" spans="1:9" ht="18" customHeight="1" x14ac:dyDescent="0.2">
      <c r="A448" s="12">
        <v>6400</v>
      </c>
      <c r="B448" s="12">
        <v>130</v>
      </c>
      <c r="C448" s="4"/>
      <c r="D448" s="27"/>
      <c r="E448" s="33" t="s">
        <v>240</v>
      </c>
      <c r="F448" s="31">
        <v>3</v>
      </c>
      <c r="G448" s="24">
        <v>222871.28</v>
      </c>
      <c r="H448" s="24"/>
      <c r="I448" s="43">
        <f t="shared" si="4"/>
        <v>222871.28</v>
      </c>
    </row>
    <row r="449" spans="1:9" ht="14" customHeight="1" x14ac:dyDescent="0.2">
      <c r="A449" s="12">
        <v>6400</v>
      </c>
      <c r="B449" s="12">
        <v>210</v>
      </c>
      <c r="C449" s="4"/>
      <c r="D449" s="27"/>
      <c r="E449" s="15" t="s">
        <v>160</v>
      </c>
      <c r="F449" s="31"/>
      <c r="G449" s="24">
        <f>G448*0.1082</f>
        <v>24114.672495999999</v>
      </c>
      <c r="H449" s="24"/>
      <c r="I449" s="43">
        <f t="shared" si="4"/>
        <v>24114.672495999999</v>
      </c>
    </row>
    <row r="450" spans="1:9" ht="14" customHeight="1" x14ac:dyDescent="0.2">
      <c r="A450" s="12">
        <v>6400</v>
      </c>
      <c r="B450" s="12">
        <v>220</v>
      </c>
      <c r="C450" s="4"/>
      <c r="D450" s="27"/>
      <c r="E450" s="15" t="s">
        <v>161</v>
      </c>
      <c r="F450" s="31"/>
      <c r="G450" s="24">
        <f>G448*0.0765</f>
        <v>17049.65292</v>
      </c>
      <c r="H450" s="24"/>
      <c r="I450" s="43">
        <f t="shared" si="4"/>
        <v>17049.65292</v>
      </c>
    </row>
    <row r="451" spans="1:9" ht="14" customHeight="1" x14ac:dyDescent="0.2">
      <c r="A451" s="12">
        <v>6400</v>
      </c>
      <c r="B451" s="12">
        <v>231</v>
      </c>
      <c r="C451" s="4"/>
      <c r="D451" s="27"/>
      <c r="E451" s="15" t="s">
        <v>162</v>
      </c>
      <c r="F451" s="31"/>
      <c r="G451" s="24">
        <v>29043</v>
      </c>
      <c r="H451" s="24"/>
      <c r="I451" s="43">
        <f t="shared" si="4"/>
        <v>29043</v>
      </c>
    </row>
    <row r="452" spans="1:9" ht="14" customHeight="1" x14ac:dyDescent="0.2">
      <c r="A452" s="12">
        <v>6400</v>
      </c>
      <c r="B452" s="12">
        <v>232</v>
      </c>
      <c r="C452" s="4"/>
      <c r="D452" s="27"/>
      <c r="E452" s="15" t="s">
        <v>163</v>
      </c>
      <c r="F452" s="31"/>
      <c r="G452" s="24">
        <v>210</v>
      </c>
      <c r="H452" s="24"/>
      <c r="I452" s="43">
        <f t="shared" si="4"/>
        <v>210</v>
      </c>
    </row>
    <row r="453" spans="1:9" ht="14" customHeight="1" x14ac:dyDescent="0.2">
      <c r="A453" s="12">
        <v>6400</v>
      </c>
      <c r="B453" s="12">
        <v>240</v>
      </c>
      <c r="C453" s="4"/>
      <c r="D453" s="27"/>
      <c r="E453" s="15" t="s">
        <v>266</v>
      </c>
      <c r="F453" s="31"/>
      <c r="G453" s="24">
        <f>G448*0.004</f>
        <v>891.48512000000005</v>
      </c>
      <c r="H453" s="24"/>
      <c r="I453" s="43">
        <f t="shared" si="4"/>
        <v>891.48512000000005</v>
      </c>
    </row>
    <row r="454" spans="1:9" ht="30" customHeight="1" x14ac:dyDescent="0.2">
      <c r="A454" s="12">
        <v>6400</v>
      </c>
      <c r="B454" s="12">
        <v>130</v>
      </c>
      <c r="C454" s="4"/>
      <c r="D454" s="27"/>
      <c r="E454" s="34" t="s">
        <v>239</v>
      </c>
      <c r="F454" s="31">
        <v>4</v>
      </c>
      <c r="G454" s="24">
        <v>275992.8</v>
      </c>
      <c r="H454" s="24"/>
      <c r="I454" s="43">
        <f t="shared" si="4"/>
        <v>275992.8</v>
      </c>
    </row>
    <row r="455" spans="1:9" ht="14" customHeight="1" x14ac:dyDescent="0.2">
      <c r="A455" s="12">
        <v>6400</v>
      </c>
      <c r="B455" s="12">
        <v>210</v>
      </c>
      <c r="C455" s="4"/>
      <c r="D455" s="27"/>
      <c r="E455" s="15" t="s">
        <v>168</v>
      </c>
      <c r="F455" s="31"/>
      <c r="G455" s="24">
        <f>G454*0.1082</f>
        <v>29862.420959999999</v>
      </c>
      <c r="H455" s="24"/>
      <c r="I455" s="43">
        <f t="shared" ref="I455:I591" si="5">SUM(G455:H455)</f>
        <v>29862.420959999999</v>
      </c>
    </row>
    <row r="456" spans="1:9" ht="14" customHeight="1" x14ac:dyDescent="0.2">
      <c r="A456" s="12">
        <v>6400</v>
      </c>
      <c r="B456" s="12">
        <v>220</v>
      </c>
      <c r="C456" s="4"/>
      <c r="D456" s="27"/>
      <c r="E456" s="15" t="s">
        <v>169</v>
      </c>
      <c r="F456" s="31"/>
      <c r="G456" s="24">
        <f>G454*0.0765</f>
        <v>21113.449199999999</v>
      </c>
      <c r="H456" s="24"/>
      <c r="I456" s="43">
        <f t="shared" si="5"/>
        <v>21113.449199999999</v>
      </c>
    </row>
    <row r="457" spans="1:9" ht="14" customHeight="1" x14ac:dyDescent="0.2">
      <c r="A457" s="12">
        <v>6400</v>
      </c>
      <c r="B457" s="12">
        <v>231</v>
      </c>
      <c r="C457" s="4"/>
      <c r="D457" s="27"/>
      <c r="E457" s="15" t="s">
        <v>170</v>
      </c>
      <c r="F457" s="31"/>
      <c r="G457" s="24">
        <v>38724</v>
      </c>
      <c r="H457" s="24"/>
      <c r="I457" s="43">
        <f t="shared" si="5"/>
        <v>38724</v>
      </c>
    </row>
    <row r="458" spans="1:9" ht="14" customHeight="1" x14ac:dyDescent="0.2">
      <c r="A458" s="12">
        <v>6400</v>
      </c>
      <c r="B458" s="12">
        <v>232</v>
      </c>
      <c r="C458" s="4"/>
      <c r="D458" s="27"/>
      <c r="E458" s="15" t="s">
        <v>171</v>
      </c>
      <c r="F458" s="31"/>
      <c r="G458" s="24">
        <v>280</v>
      </c>
      <c r="H458" s="24"/>
      <c r="I458" s="43">
        <f t="shared" si="5"/>
        <v>280</v>
      </c>
    </row>
    <row r="459" spans="1:9" ht="14" customHeight="1" x14ac:dyDescent="0.2">
      <c r="A459" s="12">
        <v>6400</v>
      </c>
      <c r="B459" s="12">
        <v>240</v>
      </c>
      <c r="C459" s="4"/>
      <c r="D459" s="27"/>
      <c r="E459" s="15" t="s">
        <v>265</v>
      </c>
      <c r="F459" s="31"/>
      <c r="G459" s="24">
        <f>G454*0.004</f>
        <v>1103.9712</v>
      </c>
      <c r="H459" s="24"/>
      <c r="I459" s="43">
        <f t="shared" si="5"/>
        <v>1103.9712</v>
      </c>
    </row>
    <row r="460" spans="1:9" ht="30" customHeight="1" x14ac:dyDescent="0.2">
      <c r="A460" s="12">
        <v>6400</v>
      </c>
      <c r="B460" s="12">
        <v>130</v>
      </c>
      <c r="C460" s="4"/>
      <c r="D460" s="4"/>
      <c r="E460" s="32" t="s">
        <v>150</v>
      </c>
      <c r="F460" s="4">
        <v>2.6</v>
      </c>
      <c r="G460" s="24">
        <v>190229.33</v>
      </c>
      <c r="H460" s="24"/>
      <c r="I460" s="43">
        <f t="shared" si="5"/>
        <v>190229.33</v>
      </c>
    </row>
    <row r="461" spans="1:9" ht="14" customHeight="1" x14ac:dyDescent="0.2">
      <c r="A461" s="12">
        <v>6400</v>
      </c>
      <c r="B461" s="12">
        <v>210</v>
      </c>
      <c r="C461" s="4"/>
      <c r="D461" s="4"/>
      <c r="E461" s="11" t="s">
        <v>148</v>
      </c>
      <c r="F461" s="4"/>
      <c r="G461" s="24">
        <f>G460*0.1082</f>
        <v>20582.813505999999</v>
      </c>
      <c r="H461" s="24"/>
      <c r="I461" s="43">
        <f t="shared" si="5"/>
        <v>20582.813505999999</v>
      </c>
    </row>
    <row r="462" spans="1:9" ht="14" customHeight="1" x14ac:dyDescent="0.2">
      <c r="A462" s="12">
        <v>6400</v>
      </c>
      <c r="B462" s="12">
        <v>220</v>
      </c>
      <c r="C462" s="4"/>
      <c r="D462" s="4"/>
      <c r="E462" s="11" t="s">
        <v>149</v>
      </c>
      <c r="F462" s="4"/>
      <c r="G462" s="24">
        <f>G460*0.0765</f>
        <v>14552.543744999999</v>
      </c>
      <c r="H462" s="24"/>
      <c r="I462" s="43">
        <f t="shared" si="5"/>
        <v>14552.543744999999</v>
      </c>
    </row>
    <row r="463" spans="1:9" ht="14" customHeight="1" x14ac:dyDescent="0.2">
      <c r="A463" s="12">
        <v>6400</v>
      </c>
      <c r="B463" s="12">
        <v>240</v>
      </c>
      <c r="C463" s="4"/>
      <c r="D463" s="4"/>
      <c r="E463" s="11" t="s">
        <v>292</v>
      </c>
      <c r="F463" s="4"/>
      <c r="G463" s="24">
        <f>G460*0.004</f>
        <v>760.91732000000002</v>
      </c>
      <c r="H463" s="24"/>
      <c r="I463" s="43">
        <f t="shared" si="5"/>
        <v>760.91732000000002</v>
      </c>
    </row>
    <row r="464" spans="1:9" ht="28.25" customHeight="1" x14ac:dyDescent="0.2">
      <c r="A464" s="12">
        <v>6400</v>
      </c>
      <c r="B464" s="12">
        <v>130</v>
      </c>
      <c r="C464" s="4"/>
      <c r="D464" s="4"/>
      <c r="E464" s="11" t="s">
        <v>256</v>
      </c>
      <c r="F464" s="4">
        <v>4.7</v>
      </c>
      <c r="G464" s="24"/>
      <c r="H464" s="24">
        <v>277649.24</v>
      </c>
      <c r="I464" s="43">
        <f t="shared" si="5"/>
        <v>277649.24</v>
      </c>
    </row>
    <row r="465" spans="1:11" ht="14" customHeight="1" x14ac:dyDescent="0.2">
      <c r="A465" s="12">
        <v>6400</v>
      </c>
      <c r="B465" s="12">
        <v>220</v>
      </c>
      <c r="C465" s="4"/>
      <c r="D465" s="4"/>
      <c r="E465" s="11" t="s">
        <v>251</v>
      </c>
      <c r="F465" s="4"/>
      <c r="G465" s="24"/>
      <c r="H465" s="24">
        <f>H464*0.0765</f>
        <v>21240.166859999998</v>
      </c>
      <c r="I465" s="43">
        <f t="shared" si="5"/>
        <v>21240.166859999998</v>
      </c>
    </row>
    <row r="466" spans="1:11" ht="14" customHeight="1" x14ac:dyDescent="0.2">
      <c r="A466" s="12">
        <v>6400</v>
      </c>
      <c r="B466" s="12">
        <v>240</v>
      </c>
      <c r="C466" s="4"/>
      <c r="D466" s="4"/>
      <c r="E466" s="11" t="s">
        <v>264</v>
      </c>
      <c r="F466" s="4"/>
      <c r="G466" s="24"/>
      <c r="H466" s="24">
        <f>H464*0.004</f>
        <v>1110.5969600000001</v>
      </c>
      <c r="I466" s="43">
        <f t="shared" si="5"/>
        <v>1110.5969600000001</v>
      </c>
    </row>
    <row r="467" spans="1:11" ht="29" x14ac:dyDescent="0.2">
      <c r="A467" s="12">
        <v>6400</v>
      </c>
      <c r="B467" s="12">
        <v>130</v>
      </c>
      <c r="C467" s="4"/>
      <c r="D467" s="4"/>
      <c r="E467" s="11" t="s">
        <v>257</v>
      </c>
      <c r="F467" s="4">
        <v>2.2999999999999998</v>
      </c>
      <c r="G467" s="24"/>
      <c r="H467" s="24">
        <v>138824.62</v>
      </c>
      <c r="I467" s="43">
        <f t="shared" si="5"/>
        <v>138824.62</v>
      </c>
    </row>
    <row r="468" spans="1:11" ht="14" customHeight="1" x14ac:dyDescent="0.2">
      <c r="A468" s="12">
        <v>6400</v>
      </c>
      <c r="B468" s="12">
        <v>220</v>
      </c>
      <c r="C468" s="4"/>
      <c r="D468" s="4"/>
      <c r="E468" s="11" t="s">
        <v>252</v>
      </c>
      <c r="F468" s="4"/>
      <c r="G468" s="24"/>
      <c r="H468" s="24">
        <f>H467*0.0765</f>
        <v>10620.083429999999</v>
      </c>
      <c r="I468" s="43">
        <f t="shared" si="5"/>
        <v>10620.083429999999</v>
      </c>
    </row>
    <row r="469" spans="1:11" ht="14" customHeight="1" x14ac:dyDescent="0.2">
      <c r="A469" s="12">
        <v>6400</v>
      </c>
      <c r="B469" s="12">
        <v>240</v>
      </c>
      <c r="C469" s="4"/>
      <c r="D469" s="4"/>
      <c r="E469" s="11" t="s">
        <v>263</v>
      </c>
      <c r="F469" s="4"/>
      <c r="G469" s="24"/>
      <c r="H469" s="24">
        <f>H467*0.004</f>
        <v>555.29848000000004</v>
      </c>
      <c r="I469" s="43">
        <f t="shared" si="5"/>
        <v>555.29848000000004</v>
      </c>
    </row>
    <row r="470" spans="1:11" ht="30" customHeight="1" x14ac:dyDescent="0.2">
      <c r="A470" s="12">
        <v>6400</v>
      </c>
      <c r="B470" s="12">
        <v>130</v>
      </c>
      <c r="C470" s="4"/>
      <c r="D470" s="4"/>
      <c r="E470" s="11" t="s">
        <v>255</v>
      </c>
      <c r="F470" s="4">
        <v>6.3</v>
      </c>
      <c r="G470" s="24"/>
      <c r="H470" s="24">
        <v>370198.98</v>
      </c>
      <c r="I470" s="43">
        <f t="shared" si="5"/>
        <v>370198.98</v>
      </c>
    </row>
    <row r="471" spans="1:11" ht="14" customHeight="1" x14ac:dyDescent="0.2">
      <c r="A471" s="12">
        <v>6400</v>
      </c>
      <c r="B471" s="12">
        <v>220</v>
      </c>
      <c r="C471" s="4"/>
      <c r="D471" s="4"/>
      <c r="E471" s="11" t="s">
        <v>253</v>
      </c>
      <c r="F471" s="4"/>
      <c r="G471" s="24"/>
      <c r="H471" s="24">
        <f>H470*0.0765</f>
        <v>28320.221969999999</v>
      </c>
      <c r="I471" s="43">
        <f t="shared" si="5"/>
        <v>28320.221969999999</v>
      </c>
    </row>
    <row r="472" spans="1:11" ht="14" customHeight="1" x14ac:dyDescent="0.2">
      <c r="A472" s="12">
        <v>6400</v>
      </c>
      <c r="B472" s="12">
        <v>240</v>
      </c>
      <c r="C472" s="4"/>
      <c r="D472" s="4"/>
      <c r="E472" s="11" t="s">
        <v>262</v>
      </c>
      <c r="F472" s="4"/>
      <c r="G472" s="24"/>
      <c r="H472" s="24">
        <f>H470*0.004</f>
        <v>1480.79592</v>
      </c>
      <c r="I472" s="43">
        <f t="shared" si="5"/>
        <v>1480.79592</v>
      </c>
    </row>
    <row r="473" spans="1:11" ht="17.5" customHeight="1" x14ac:dyDescent="0.2">
      <c r="A473" s="12">
        <v>6400</v>
      </c>
      <c r="B473" s="12">
        <v>130</v>
      </c>
      <c r="C473" s="4"/>
      <c r="D473" s="4"/>
      <c r="E473" s="26" t="s">
        <v>311</v>
      </c>
      <c r="F473" s="4">
        <v>6.4</v>
      </c>
      <c r="G473" s="24"/>
      <c r="H473" s="24">
        <v>378227.67</v>
      </c>
      <c r="I473" s="43">
        <f t="shared" si="5"/>
        <v>378227.67</v>
      </c>
      <c r="J473" s="44"/>
      <c r="K473" s="44"/>
    </row>
    <row r="474" spans="1:11" ht="14" customHeight="1" x14ac:dyDescent="0.2">
      <c r="A474" s="12">
        <v>6400</v>
      </c>
      <c r="B474" s="12">
        <v>220</v>
      </c>
      <c r="C474" s="4"/>
      <c r="D474" s="4"/>
      <c r="E474" s="42" t="s">
        <v>254</v>
      </c>
      <c r="F474" s="4"/>
      <c r="G474" s="24"/>
      <c r="H474" s="24">
        <f>H473*0.0765</f>
        <v>28934.416754999998</v>
      </c>
      <c r="I474" s="43">
        <f t="shared" si="5"/>
        <v>28934.416754999998</v>
      </c>
    </row>
    <row r="475" spans="1:11" ht="14" customHeight="1" x14ac:dyDescent="0.2">
      <c r="A475" s="12">
        <v>6400</v>
      </c>
      <c r="B475" s="12">
        <v>240</v>
      </c>
      <c r="C475" s="4"/>
      <c r="D475" s="4"/>
      <c r="E475" s="42" t="s">
        <v>261</v>
      </c>
      <c r="F475" s="4"/>
      <c r="G475" s="24"/>
      <c r="H475" s="24">
        <f>H473*0.004</f>
        <v>1512.91068</v>
      </c>
      <c r="I475" s="43">
        <f t="shared" si="5"/>
        <v>1512.91068</v>
      </c>
    </row>
    <row r="476" spans="1:11" ht="29" customHeight="1" x14ac:dyDescent="0.2">
      <c r="A476" s="12">
        <v>6400</v>
      </c>
      <c r="B476" s="12">
        <v>130</v>
      </c>
      <c r="C476" s="4"/>
      <c r="D476" s="4"/>
      <c r="E476" s="11" t="s">
        <v>258</v>
      </c>
      <c r="F476" s="4">
        <v>0.4</v>
      </c>
      <c r="G476" s="24"/>
      <c r="H476" s="24">
        <v>23137.439999999999</v>
      </c>
      <c r="I476" s="43">
        <f t="shared" si="5"/>
        <v>23137.439999999999</v>
      </c>
    </row>
    <row r="477" spans="1:11" ht="14" customHeight="1" x14ac:dyDescent="0.2">
      <c r="A477" s="12">
        <v>6400</v>
      </c>
      <c r="B477" s="12">
        <v>220</v>
      </c>
      <c r="C477" s="4"/>
      <c r="D477" s="4"/>
      <c r="E477" s="42" t="s">
        <v>259</v>
      </c>
      <c r="F477" s="4"/>
      <c r="G477" s="24"/>
      <c r="H477" s="24">
        <f>H476*0.0765</f>
        <v>1770.0141599999999</v>
      </c>
      <c r="I477" s="43">
        <f t="shared" si="5"/>
        <v>1770.0141599999999</v>
      </c>
    </row>
    <row r="478" spans="1:11" ht="14" customHeight="1" x14ac:dyDescent="0.2">
      <c r="A478" s="12">
        <v>6400</v>
      </c>
      <c r="B478" s="12">
        <v>240</v>
      </c>
      <c r="C478" s="4"/>
      <c r="D478" s="4"/>
      <c r="E478" s="42" t="s">
        <v>260</v>
      </c>
      <c r="F478" s="4"/>
      <c r="G478" s="24"/>
      <c r="H478" s="24">
        <f>H476*0.004</f>
        <v>92.549759999999992</v>
      </c>
      <c r="I478" s="43">
        <f t="shared" si="5"/>
        <v>92.549759999999992</v>
      </c>
    </row>
    <row r="479" spans="1:11" ht="29" x14ac:dyDescent="0.2">
      <c r="A479" s="12">
        <v>6400</v>
      </c>
      <c r="B479" s="12">
        <v>130</v>
      </c>
      <c r="C479" s="4"/>
      <c r="D479" s="4"/>
      <c r="E479" s="26" t="s">
        <v>305</v>
      </c>
      <c r="F479" s="4">
        <v>0.24</v>
      </c>
      <c r="G479" s="24"/>
      <c r="H479" s="24">
        <v>13882.46</v>
      </c>
      <c r="I479" s="43">
        <f t="shared" si="5"/>
        <v>13882.46</v>
      </c>
    </row>
    <row r="480" spans="1:11" ht="14" customHeight="1" x14ac:dyDescent="0.2">
      <c r="A480" s="12">
        <v>6400</v>
      </c>
      <c r="B480" s="12">
        <v>220</v>
      </c>
      <c r="C480" s="4"/>
      <c r="D480" s="4"/>
      <c r="E480" s="42" t="s">
        <v>304</v>
      </c>
      <c r="F480" s="4"/>
      <c r="G480" s="24"/>
      <c r="H480" s="24">
        <f>H479*0.0765</f>
        <v>1062.00819</v>
      </c>
      <c r="I480" s="43">
        <f t="shared" si="5"/>
        <v>1062.00819</v>
      </c>
    </row>
    <row r="481" spans="1:9" ht="14" customHeight="1" x14ac:dyDescent="0.2">
      <c r="A481" s="12">
        <v>6400</v>
      </c>
      <c r="B481" s="12">
        <v>240</v>
      </c>
      <c r="C481" s="4"/>
      <c r="D481" s="4"/>
      <c r="E481" s="42" t="s">
        <v>312</v>
      </c>
      <c r="F481" s="4"/>
      <c r="G481" s="24"/>
      <c r="H481" s="24">
        <f>H479*0.004</f>
        <v>55.52984</v>
      </c>
      <c r="I481" s="43">
        <f t="shared" si="5"/>
        <v>55.52984</v>
      </c>
    </row>
    <row r="482" spans="1:9" ht="20.5" customHeight="1" x14ac:dyDescent="0.2">
      <c r="A482" s="12">
        <v>6400</v>
      </c>
      <c r="B482" s="12">
        <v>130</v>
      </c>
      <c r="C482" s="4"/>
      <c r="D482" s="4"/>
      <c r="E482" s="42" t="s">
        <v>308</v>
      </c>
      <c r="F482" s="4">
        <v>0.5</v>
      </c>
      <c r="G482" s="24"/>
      <c r="H482" s="24">
        <v>30008.33</v>
      </c>
      <c r="I482" s="43">
        <f t="shared" si="5"/>
        <v>30008.33</v>
      </c>
    </row>
    <row r="483" spans="1:9" ht="14" customHeight="1" x14ac:dyDescent="0.2">
      <c r="A483" s="12">
        <v>6400</v>
      </c>
      <c r="B483" s="12">
        <v>220</v>
      </c>
      <c r="C483" s="4"/>
      <c r="D483" s="4"/>
      <c r="E483" s="42" t="s">
        <v>306</v>
      </c>
      <c r="F483" s="4"/>
      <c r="G483" s="24"/>
      <c r="H483" s="24">
        <f>H482*0.0765</f>
        <v>2295.6372449999999</v>
      </c>
      <c r="I483" s="43">
        <f t="shared" si="5"/>
        <v>2295.6372449999999</v>
      </c>
    </row>
    <row r="484" spans="1:9" ht="14" customHeight="1" x14ac:dyDescent="0.2">
      <c r="A484" s="12">
        <v>6400</v>
      </c>
      <c r="B484" s="12">
        <v>240</v>
      </c>
      <c r="C484" s="4"/>
      <c r="D484" s="4"/>
      <c r="E484" s="42" t="s">
        <v>307</v>
      </c>
      <c r="F484" s="4"/>
      <c r="G484" s="24"/>
      <c r="H484" s="24">
        <f>H482*0.004</f>
        <v>120.03332</v>
      </c>
      <c r="I484" s="43">
        <f t="shared" si="5"/>
        <v>120.03332</v>
      </c>
    </row>
    <row r="485" spans="1:9" ht="27" customHeight="1" x14ac:dyDescent="0.2">
      <c r="A485" s="12">
        <v>6400</v>
      </c>
      <c r="B485" s="12">
        <v>130</v>
      </c>
      <c r="C485" s="4"/>
      <c r="D485" s="4"/>
      <c r="E485" s="26" t="s">
        <v>313</v>
      </c>
      <c r="F485" s="4">
        <v>0.2</v>
      </c>
      <c r="G485" s="24"/>
      <c r="H485" s="24">
        <v>11880.61</v>
      </c>
      <c r="I485" s="43">
        <f t="shared" si="5"/>
        <v>11880.61</v>
      </c>
    </row>
    <row r="486" spans="1:9" ht="14" customHeight="1" x14ac:dyDescent="0.2">
      <c r="A486" s="12">
        <v>6400</v>
      </c>
      <c r="B486" s="12">
        <v>220</v>
      </c>
      <c r="C486" s="4"/>
      <c r="D486" s="4"/>
      <c r="E486" s="26" t="s">
        <v>309</v>
      </c>
      <c r="F486" s="4"/>
      <c r="G486" s="24"/>
      <c r="H486" s="24">
        <f>H485*0.0765</f>
        <v>908.86666500000001</v>
      </c>
      <c r="I486" s="43">
        <f t="shared" si="5"/>
        <v>908.86666500000001</v>
      </c>
    </row>
    <row r="487" spans="1:9" ht="14" customHeight="1" x14ac:dyDescent="0.2">
      <c r="A487" s="12">
        <v>6400</v>
      </c>
      <c r="B487" s="12">
        <v>240</v>
      </c>
      <c r="C487" s="4"/>
      <c r="D487" s="4"/>
      <c r="E487" s="26" t="s">
        <v>310</v>
      </c>
      <c r="F487" s="4"/>
      <c r="G487" s="24"/>
      <c r="H487" s="24">
        <f>H485*0.004</f>
        <v>47.522440000000003</v>
      </c>
      <c r="I487" s="43">
        <f t="shared" si="5"/>
        <v>47.522440000000003</v>
      </c>
    </row>
    <row r="488" spans="1:9" ht="18" customHeight="1" x14ac:dyDescent="0.2">
      <c r="A488" s="12">
        <v>6400</v>
      </c>
      <c r="B488" s="12">
        <v>130</v>
      </c>
      <c r="C488" s="4"/>
      <c r="D488" s="4"/>
      <c r="E488" s="26" t="s">
        <v>316</v>
      </c>
      <c r="F488" s="4">
        <v>3.7</v>
      </c>
      <c r="G488" s="24"/>
      <c r="H488" s="24">
        <v>219477.09</v>
      </c>
      <c r="I488" s="43">
        <f t="shared" si="5"/>
        <v>219477.09</v>
      </c>
    </row>
    <row r="489" spans="1:9" ht="14" customHeight="1" x14ac:dyDescent="0.2">
      <c r="A489" s="12">
        <v>6400</v>
      </c>
      <c r="B489" s="12">
        <v>220</v>
      </c>
      <c r="C489" s="4"/>
      <c r="D489" s="4"/>
      <c r="E489" s="26" t="s">
        <v>314</v>
      </c>
      <c r="F489" s="4"/>
      <c r="G489" s="24"/>
      <c r="H489" s="24">
        <f>H488*0.0765</f>
        <v>16789.997384999999</v>
      </c>
      <c r="I489" s="43">
        <f t="shared" si="5"/>
        <v>16789.997384999999</v>
      </c>
    </row>
    <row r="490" spans="1:9" ht="14" customHeight="1" x14ac:dyDescent="0.2">
      <c r="A490" s="12">
        <v>6400</v>
      </c>
      <c r="B490" s="12">
        <v>240</v>
      </c>
      <c r="C490" s="4"/>
      <c r="D490" s="4"/>
      <c r="E490" s="26" t="s">
        <v>315</v>
      </c>
      <c r="F490" s="4"/>
      <c r="G490" s="24"/>
      <c r="H490" s="24">
        <f>H488*0.004</f>
        <v>877.90836000000002</v>
      </c>
      <c r="I490" s="43">
        <f t="shared" si="5"/>
        <v>877.90836000000002</v>
      </c>
    </row>
    <row r="491" spans="1:9" ht="15.5" customHeight="1" x14ac:dyDescent="0.2">
      <c r="A491" s="12">
        <v>6400</v>
      </c>
      <c r="B491" s="12">
        <v>130</v>
      </c>
      <c r="C491" s="4"/>
      <c r="D491" s="4"/>
      <c r="E491" s="26" t="s">
        <v>319</v>
      </c>
      <c r="F491" s="4">
        <v>0.25</v>
      </c>
      <c r="G491" s="24"/>
      <c r="H491" s="24">
        <v>15093.01</v>
      </c>
      <c r="I491" s="43">
        <f t="shared" si="5"/>
        <v>15093.01</v>
      </c>
    </row>
    <row r="492" spans="1:9" ht="14" customHeight="1" x14ac:dyDescent="0.2">
      <c r="A492" s="12">
        <v>6400</v>
      </c>
      <c r="B492" s="12">
        <v>220</v>
      </c>
      <c r="C492" s="4"/>
      <c r="D492" s="4"/>
      <c r="E492" s="26" t="s">
        <v>317</v>
      </c>
      <c r="F492" s="4"/>
      <c r="G492" s="24"/>
      <c r="H492" s="24">
        <f>H491*0.0765</f>
        <v>1154.6152649999999</v>
      </c>
      <c r="I492" s="43">
        <f t="shared" si="5"/>
        <v>1154.6152649999999</v>
      </c>
    </row>
    <row r="493" spans="1:9" ht="14" customHeight="1" x14ac:dyDescent="0.2">
      <c r="A493" s="12">
        <v>6400</v>
      </c>
      <c r="B493" s="12">
        <v>240</v>
      </c>
      <c r="C493" s="4"/>
      <c r="D493" s="4"/>
      <c r="E493" s="26" t="s">
        <v>318</v>
      </c>
      <c r="F493" s="4"/>
      <c r="G493" s="24"/>
      <c r="H493" s="24">
        <f>H491*0.004</f>
        <v>60.372040000000005</v>
      </c>
      <c r="I493" s="43">
        <f t="shared" si="5"/>
        <v>60.372040000000005</v>
      </c>
    </row>
    <row r="494" spans="1:9" ht="127" x14ac:dyDescent="0.2">
      <c r="A494" s="12">
        <v>6400</v>
      </c>
      <c r="B494" s="12">
        <v>510</v>
      </c>
      <c r="C494" s="4"/>
      <c r="D494" s="4"/>
      <c r="E494" s="26" t="s">
        <v>357</v>
      </c>
      <c r="F494" s="4"/>
      <c r="G494" s="24"/>
      <c r="H494" s="24">
        <v>13640</v>
      </c>
      <c r="I494" s="43">
        <f t="shared" si="5"/>
        <v>13640</v>
      </c>
    </row>
    <row r="495" spans="1:9" ht="29" x14ac:dyDescent="0.2">
      <c r="A495" s="12">
        <v>6400</v>
      </c>
      <c r="B495" s="12">
        <v>519</v>
      </c>
      <c r="C495" s="4"/>
      <c r="D495" s="4"/>
      <c r="E495" s="26" t="s">
        <v>358</v>
      </c>
      <c r="F495" s="4"/>
      <c r="G495" s="24"/>
      <c r="H495" s="24">
        <v>360</v>
      </c>
      <c r="I495" s="43">
        <f t="shared" si="5"/>
        <v>360</v>
      </c>
    </row>
    <row r="496" spans="1:9" ht="20" customHeight="1" x14ac:dyDescent="0.2">
      <c r="A496" s="12">
        <v>6500</v>
      </c>
      <c r="B496" s="12">
        <v>160</v>
      </c>
      <c r="C496" s="4"/>
      <c r="D496" s="4"/>
      <c r="E496" s="14" t="s">
        <v>114</v>
      </c>
      <c r="F496" s="4">
        <v>2</v>
      </c>
      <c r="G496" s="24">
        <v>91231.13</v>
      </c>
      <c r="H496" s="24"/>
      <c r="I496" s="43">
        <f t="shared" si="5"/>
        <v>91231.13</v>
      </c>
    </row>
    <row r="497" spans="1:9" ht="17" customHeight="1" x14ac:dyDescent="0.2">
      <c r="A497" s="12">
        <v>6500</v>
      </c>
      <c r="B497" s="12">
        <v>210</v>
      </c>
      <c r="C497" s="4"/>
      <c r="D497" s="4"/>
      <c r="E497" s="14" t="s">
        <v>71</v>
      </c>
      <c r="F497" s="4"/>
      <c r="G497" s="24">
        <f>G496*0.1082</f>
        <v>9871.2082660000015</v>
      </c>
      <c r="H497" s="24"/>
      <c r="I497" s="43">
        <f t="shared" si="5"/>
        <v>9871.2082660000015</v>
      </c>
    </row>
    <row r="498" spans="1:9" ht="19.25" customHeight="1" x14ac:dyDescent="0.2">
      <c r="A498" s="12">
        <v>6500</v>
      </c>
      <c r="B498" s="12">
        <v>220</v>
      </c>
      <c r="C498" s="4"/>
      <c r="D498" s="4"/>
      <c r="E498" s="14" t="s">
        <v>72</v>
      </c>
      <c r="F498" s="4"/>
      <c r="G498" s="24">
        <f>G496*0.0765</f>
        <v>6979.1814450000002</v>
      </c>
      <c r="H498" s="24"/>
      <c r="I498" s="43">
        <f t="shared" si="5"/>
        <v>6979.1814450000002</v>
      </c>
    </row>
    <row r="499" spans="1:9" ht="18" customHeight="1" x14ac:dyDescent="0.2">
      <c r="A499" s="12">
        <v>6500</v>
      </c>
      <c r="B499" s="12">
        <v>231</v>
      </c>
      <c r="C499" s="4"/>
      <c r="D499" s="4"/>
      <c r="E499" s="14" t="s">
        <v>73</v>
      </c>
      <c r="F499" s="4"/>
      <c r="G499" s="24">
        <v>19362</v>
      </c>
      <c r="H499" s="24"/>
      <c r="I499" s="43">
        <f t="shared" si="5"/>
        <v>19362</v>
      </c>
    </row>
    <row r="500" spans="1:9" ht="15.5" customHeight="1" x14ac:dyDescent="0.2">
      <c r="A500" s="12">
        <v>6500</v>
      </c>
      <c r="B500" s="12">
        <v>232</v>
      </c>
      <c r="C500" s="4"/>
      <c r="D500" s="4"/>
      <c r="E500" s="14" t="s">
        <v>74</v>
      </c>
      <c r="F500" s="4"/>
      <c r="G500" s="24">
        <v>140</v>
      </c>
      <c r="H500" s="24"/>
      <c r="I500" s="43">
        <f t="shared" si="5"/>
        <v>140</v>
      </c>
    </row>
    <row r="501" spans="1:9" ht="25.25" customHeight="1" x14ac:dyDescent="0.2">
      <c r="A501" s="12">
        <v>6500</v>
      </c>
      <c r="B501" s="12">
        <v>240</v>
      </c>
      <c r="C501" s="4"/>
      <c r="D501" s="4"/>
      <c r="E501" s="11" t="s">
        <v>293</v>
      </c>
      <c r="F501" s="4"/>
      <c r="G501" s="24">
        <f>G496*0.004</f>
        <v>364.92452000000003</v>
      </c>
      <c r="H501" s="24"/>
      <c r="I501" s="43">
        <f t="shared" si="5"/>
        <v>364.92452000000003</v>
      </c>
    </row>
    <row r="502" spans="1:9" ht="29" x14ac:dyDescent="0.2">
      <c r="A502" s="12">
        <v>6500</v>
      </c>
      <c r="B502" s="12">
        <v>110</v>
      </c>
      <c r="C502" s="4"/>
      <c r="D502" s="4"/>
      <c r="E502" s="11" t="s">
        <v>461</v>
      </c>
      <c r="F502" s="4">
        <v>1</v>
      </c>
      <c r="G502" s="24">
        <v>1000</v>
      </c>
      <c r="H502" s="24"/>
      <c r="I502" s="43">
        <f t="shared" si="5"/>
        <v>1000</v>
      </c>
    </row>
    <row r="503" spans="1:9" ht="25.25" customHeight="1" x14ac:dyDescent="0.2">
      <c r="A503" s="12">
        <v>6500</v>
      </c>
      <c r="B503" s="12">
        <v>220</v>
      </c>
      <c r="C503" s="4"/>
      <c r="D503" s="4"/>
      <c r="E503" s="11" t="s">
        <v>462</v>
      </c>
      <c r="F503" s="4"/>
      <c r="G503" s="24">
        <v>336.59999999999997</v>
      </c>
      <c r="H503" s="24"/>
      <c r="I503" s="43">
        <f t="shared" si="5"/>
        <v>336.59999999999997</v>
      </c>
    </row>
    <row r="504" spans="1:9" ht="25.25" customHeight="1" x14ac:dyDescent="0.2">
      <c r="A504" s="12">
        <v>6500</v>
      </c>
      <c r="B504" s="12">
        <v>240</v>
      </c>
      <c r="C504" s="4"/>
      <c r="D504" s="4"/>
      <c r="E504" s="11" t="s">
        <v>771</v>
      </c>
      <c r="F504" s="4"/>
      <c r="G504" s="24">
        <v>17.600000000000001</v>
      </c>
      <c r="H504" s="24"/>
      <c r="I504" s="43">
        <f t="shared" si="5"/>
        <v>17.600000000000001</v>
      </c>
    </row>
    <row r="505" spans="1:9" ht="29" x14ac:dyDescent="0.2">
      <c r="A505" s="12">
        <v>6500</v>
      </c>
      <c r="B505" s="12">
        <v>130</v>
      </c>
      <c r="C505" s="4"/>
      <c r="D505" s="4"/>
      <c r="E505" s="11" t="s">
        <v>463</v>
      </c>
      <c r="F505" s="4">
        <v>4</v>
      </c>
      <c r="G505" s="24">
        <v>8800</v>
      </c>
      <c r="H505" s="24"/>
      <c r="I505" s="43">
        <f t="shared" si="5"/>
        <v>8800</v>
      </c>
    </row>
    <row r="506" spans="1:9" ht="25.25" customHeight="1" x14ac:dyDescent="0.2">
      <c r="A506" s="12">
        <v>6500</v>
      </c>
      <c r="B506" s="12">
        <v>220</v>
      </c>
      <c r="C506" s="4"/>
      <c r="D506" s="4"/>
      <c r="E506" s="11" t="s">
        <v>462</v>
      </c>
      <c r="F506" s="4"/>
      <c r="G506" s="24">
        <f>G505*0.0765</f>
        <v>673.19999999999993</v>
      </c>
      <c r="H506" s="24"/>
      <c r="I506" s="43">
        <f t="shared" si="5"/>
        <v>673.19999999999993</v>
      </c>
    </row>
    <row r="507" spans="1:9" ht="29" x14ac:dyDescent="0.2">
      <c r="A507" s="12">
        <v>6500</v>
      </c>
      <c r="B507" s="12">
        <v>240</v>
      </c>
      <c r="C507" s="4"/>
      <c r="D507" s="4"/>
      <c r="E507" s="11" t="s">
        <v>772</v>
      </c>
      <c r="F507" s="4"/>
      <c r="G507" s="24">
        <f>G505*0.004</f>
        <v>35.200000000000003</v>
      </c>
      <c r="H507" s="24"/>
      <c r="I507" s="43">
        <f t="shared" si="5"/>
        <v>35.200000000000003</v>
      </c>
    </row>
    <row r="508" spans="1:9" ht="29" x14ac:dyDescent="0.2">
      <c r="A508" s="12">
        <v>6500</v>
      </c>
      <c r="B508" s="12">
        <v>160</v>
      </c>
      <c r="C508" s="4"/>
      <c r="D508" s="4"/>
      <c r="E508" s="11" t="s">
        <v>464</v>
      </c>
      <c r="F508" s="4">
        <v>21.85</v>
      </c>
      <c r="G508" s="24">
        <v>21850</v>
      </c>
      <c r="H508" s="24"/>
      <c r="I508" s="43">
        <f t="shared" si="5"/>
        <v>21850</v>
      </c>
    </row>
    <row r="509" spans="1:9" ht="29" x14ac:dyDescent="0.2">
      <c r="A509" s="12">
        <v>6500</v>
      </c>
      <c r="B509" s="12">
        <v>220</v>
      </c>
      <c r="C509" s="4"/>
      <c r="D509" s="4"/>
      <c r="E509" s="11" t="s">
        <v>462</v>
      </c>
      <c r="F509" s="4"/>
      <c r="G509" s="24">
        <f>G508*0.0765</f>
        <v>1671.5249999999999</v>
      </c>
      <c r="H509" s="24"/>
      <c r="I509" s="43">
        <f t="shared" si="5"/>
        <v>1671.5249999999999</v>
      </c>
    </row>
    <row r="510" spans="1:9" ht="29" x14ac:dyDescent="0.2">
      <c r="A510" s="12">
        <v>6500</v>
      </c>
      <c r="B510" s="12">
        <v>240</v>
      </c>
      <c r="C510" s="4"/>
      <c r="D510" s="4"/>
      <c r="E510" s="11" t="s">
        <v>772</v>
      </c>
      <c r="F510" s="4"/>
      <c r="G510" s="24">
        <f>G508*0.004</f>
        <v>87.4</v>
      </c>
      <c r="H510" s="24"/>
      <c r="I510" s="43">
        <f t="shared" si="5"/>
        <v>87.4</v>
      </c>
    </row>
    <row r="511" spans="1:9" ht="29" x14ac:dyDescent="0.2">
      <c r="A511" s="12">
        <v>7100</v>
      </c>
      <c r="B511" s="12">
        <v>110</v>
      </c>
      <c r="C511" s="4"/>
      <c r="D511" s="4"/>
      <c r="E511" s="11" t="s">
        <v>466</v>
      </c>
      <c r="F511" s="4">
        <v>0.61</v>
      </c>
      <c r="G511" s="24">
        <v>610</v>
      </c>
      <c r="H511" s="24"/>
      <c r="I511" s="43">
        <f t="shared" si="5"/>
        <v>610</v>
      </c>
    </row>
    <row r="512" spans="1:9" ht="29" x14ac:dyDescent="0.2">
      <c r="A512" s="12">
        <v>7100</v>
      </c>
      <c r="B512" s="12">
        <v>220</v>
      </c>
      <c r="C512" s="4"/>
      <c r="D512" s="4"/>
      <c r="E512" s="11" t="s">
        <v>465</v>
      </c>
      <c r="F512" s="4"/>
      <c r="G512" s="24">
        <f>G511*0.0765</f>
        <v>46.664999999999999</v>
      </c>
      <c r="H512" s="24"/>
      <c r="I512" s="43">
        <f t="shared" si="5"/>
        <v>46.664999999999999</v>
      </c>
    </row>
    <row r="513" spans="1:13" ht="25.25" customHeight="1" x14ac:dyDescent="0.2">
      <c r="A513" s="12">
        <v>7100</v>
      </c>
      <c r="B513" s="12">
        <v>240</v>
      </c>
      <c r="C513" s="4"/>
      <c r="D513" s="4"/>
      <c r="E513" s="11" t="s">
        <v>773</v>
      </c>
      <c r="F513" s="4"/>
      <c r="G513" s="24">
        <f>G511*0.004</f>
        <v>2.44</v>
      </c>
      <c r="H513" s="24"/>
      <c r="I513" s="43">
        <f t="shared" si="5"/>
        <v>2.44</v>
      </c>
    </row>
    <row r="514" spans="1:13" ht="25.25" customHeight="1" x14ac:dyDescent="0.2">
      <c r="A514" s="12">
        <v>7100</v>
      </c>
      <c r="B514" s="12">
        <v>160</v>
      </c>
      <c r="C514" s="4"/>
      <c r="D514" s="4"/>
      <c r="E514" s="11" t="s">
        <v>467</v>
      </c>
      <c r="F514" s="4">
        <v>3.26</v>
      </c>
      <c r="G514" s="24">
        <v>3260</v>
      </c>
      <c r="H514" s="24"/>
      <c r="I514" s="43">
        <f t="shared" si="5"/>
        <v>3260</v>
      </c>
    </row>
    <row r="515" spans="1:13" ht="25.25" customHeight="1" x14ac:dyDescent="0.2">
      <c r="A515" s="12">
        <v>7100</v>
      </c>
      <c r="B515" s="12">
        <v>220</v>
      </c>
      <c r="C515" s="4"/>
      <c r="D515" s="4"/>
      <c r="E515" s="11" t="s">
        <v>465</v>
      </c>
      <c r="F515" s="4"/>
      <c r="G515" s="24">
        <f>G514*0.0765</f>
        <v>249.39</v>
      </c>
      <c r="H515" s="24"/>
      <c r="I515" s="43">
        <f t="shared" si="5"/>
        <v>249.39</v>
      </c>
    </row>
    <row r="516" spans="1:13" ht="29" x14ac:dyDescent="0.2">
      <c r="A516" s="12">
        <v>7100</v>
      </c>
      <c r="B516" s="12">
        <v>240</v>
      </c>
      <c r="C516" s="4"/>
      <c r="D516" s="4"/>
      <c r="E516" s="11" t="s">
        <v>773</v>
      </c>
      <c r="F516" s="4"/>
      <c r="G516" s="24">
        <f>G514*0.004</f>
        <v>13.040000000000001</v>
      </c>
      <c r="H516" s="24"/>
      <c r="I516" s="43">
        <f t="shared" si="5"/>
        <v>13.040000000000001</v>
      </c>
    </row>
    <row r="517" spans="1:13" ht="29" x14ac:dyDescent="0.2">
      <c r="A517" s="12">
        <v>7200</v>
      </c>
      <c r="B517" s="12">
        <v>110</v>
      </c>
      <c r="C517" s="4"/>
      <c r="D517" s="4"/>
      <c r="E517" s="11" t="s">
        <v>472</v>
      </c>
      <c r="F517" s="4">
        <v>7</v>
      </c>
      <c r="G517" s="24">
        <v>1000</v>
      </c>
      <c r="H517" s="24"/>
      <c r="I517" s="43">
        <f t="shared" si="5"/>
        <v>1000</v>
      </c>
    </row>
    <row r="518" spans="1:13" ht="29" x14ac:dyDescent="0.2">
      <c r="A518" s="12">
        <v>7200</v>
      </c>
      <c r="B518" s="12">
        <v>220</v>
      </c>
      <c r="C518" s="4"/>
      <c r="D518" s="4"/>
      <c r="E518" s="11" t="s">
        <v>468</v>
      </c>
      <c r="F518" s="4"/>
      <c r="G518" s="24">
        <f>G517*0.0765</f>
        <v>76.5</v>
      </c>
      <c r="H518" s="24"/>
      <c r="I518" s="43">
        <f t="shared" si="5"/>
        <v>76.5</v>
      </c>
    </row>
    <row r="519" spans="1:13" ht="29" x14ac:dyDescent="0.2">
      <c r="A519" s="12">
        <v>7200</v>
      </c>
      <c r="B519" s="12">
        <v>240</v>
      </c>
      <c r="C519" s="4"/>
      <c r="D519" s="4"/>
      <c r="E519" s="11" t="s">
        <v>774</v>
      </c>
      <c r="F519" s="4"/>
      <c r="G519" s="24">
        <f>G517*0.004</f>
        <v>4</v>
      </c>
      <c r="H519" s="24"/>
      <c r="I519" s="43">
        <f t="shared" si="5"/>
        <v>4</v>
      </c>
    </row>
    <row r="520" spans="1:13" ht="29" x14ac:dyDescent="0.2">
      <c r="A520" s="12">
        <v>7200</v>
      </c>
      <c r="B520" s="12">
        <v>160</v>
      </c>
      <c r="C520" s="4"/>
      <c r="D520" s="4"/>
      <c r="E520" s="11" t="s">
        <v>473</v>
      </c>
      <c r="F520" s="4">
        <v>4.25</v>
      </c>
      <c r="G520" s="24">
        <v>4250</v>
      </c>
      <c r="H520" s="24"/>
      <c r="I520" s="43">
        <f t="shared" si="5"/>
        <v>4250</v>
      </c>
    </row>
    <row r="521" spans="1:13" ht="25.25" customHeight="1" x14ac:dyDescent="0.2">
      <c r="A521" s="12">
        <v>7200</v>
      </c>
      <c r="B521" s="12">
        <v>220</v>
      </c>
      <c r="C521" s="4"/>
      <c r="D521" s="4"/>
      <c r="E521" s="11" t="s">
        <v>468</v>
      </c>
      <c r="F521" s="4"/>
      <c r="G521" s="24">
        <f>G520*0.0765</f>
        <v>325.125</v>
      </c>
      <c r="H521" s="24"/>
      <c r="I521" s="43">
        <f t="shared" si="5"/>
        <v>325.125</v>
      </c>
    </row>
    <row r="522" spans="1:13" ht="25.25" customHeight="1" x14ac:dyDescent="0.2">
      <c r="A522" s="12">
        <v>7200</v>
      </c>
      <c r="B522" s="12">
        <v>240</v>
      </c>
      <c r="C522" s="4"/>
      <c r="D522" s="4"/>
      <c r="E522" s="11" t="s">
        <v>774</v>
      </c>
      <c r="F522" s="4"/>
      <c r="G522" s="24">
        <f>G520*0.004</f>
        <v>17</v>
      </c>
      <c r="H522" s="24"/>
      <c r="I522" s="43">
        <f t="shared" si="5"/>
        <v>17</v>
      </c>
    </row>
    <row r="523" spans="1:13" ht="25.25" customHeight="1" x14ac:dyDescent="0.2">
      <c r="A523" s="12">
        <v>7200</v>
      </c>
      <c r="B523" s="12">
        <v>792</v>
      </c>
      <c r="C523" s="4"/>
      <c r="D523" s="4"/>
      <c r="E523" s="11" t="s">
        <v>185</v>
      </c>
      <c r="F523" s="4"/>
      <c r="G523" s="39">
        <v>2554241.4900000002</v>
      </c>
      <c r="H523" s="24">
        <v>1279909.9099999999</v>
      </c>
      <c r="I523" s="43">
        <f t="shared" si="5"/>
        <v>3834151.4000000004</v>
      </c>
      <c r="J523" s="40" t="s">
        <v>203</v>
      </c>
      <c r="K523" s="40"/>
      <c r="L523" s="40"/>
      <c r="M523" s="40"/>
    </row>
    <row r="524" spans="1:13" ht="29" customHeight="1" x14ac:dyDescent="0.2">
      <c r="A524" s="12">
        <v>7300</v>
      </c>
      <c r="B524" s="12">
        <v>110</v>
      </c>
      <c r="C524" s="4"/>
      <c r="D524" s="4"/>
      <c r="E524" s="11" t="s">
        <v>115</v>
      </c>
      <c r="F524" s="4">
        <v>4</v>
      </c>
      <c r="G524" s="24">
        <v>347195.23</v>
      </c>
      <c r="H524" s="24"/>
      <c r="I524" s="43">
        <f t="shared" si="5"/>
        <v>347195.23</v>
      </c>
    </row>
    <row r="525" spans="1:13" ht="20" customHeight="1" x14ac:dyDescent="0.2">
      <c r="A525" s="12">
        <v>7300</v>
      </c>
      <c r="B525" s="12">
        <v>210</v>
      </c>
      <c r="C525" s="4"/>
      <c r="D525" s="4"/>
      <c r="E525" s="14" t="s">
        <v>75</v>
      </c>
      <c r="F525" s="4"/>
      <c r="G525" s="24">
        <f>G524*0.1082</f>
        <v>37566.523886000003</v>
      </c>
      <c r="H525" s="24"/>
      <c r="I525" s="43">
        <f t="shared" si="5"/>
        <v>37566.523886000003</v>
      </c>
    </row>
    <row r="526" spans="1:13" ht="17" customHeight="1" x14ac:dyDescent="0.2">
      <c r="A526" s="12">
        <v>7300</v>
      </c>
      <c r="B526" s="12">
        <v>220</v>
      </c>
      <c r="C526" s="4"/>
      <c r="D526" s="4"/>
      <c r="E526" s="14" t="s">
        <v>76</v>
      </c>
      <c r="F526" s="4"/>
      <c r="G526" s="24">
        <f>G524*0.0765</f>
        <v>26560.435094999997</v>
      </c>
      <c r="H526" s="24"/>
      <c r="I526" s="43">
        <f t="shared" si="5"/>
        <v>26560.435094999997</v>
      </c>
    </row>
    <row r="527" spans="1:13" ht="19.25" customHeight="1" x14ac:dyDescent="0.2">
      <c r="A527" s="12">
        <v>7300</v>
      </c>
      <c r="B527" s="12">
        <v>231</v>
      </c>
      <c r="C527" s="4"/>
      <c r="D527" s="4"/>
      <c r="E527" s="14" t="s">
        <v>77</v>
      </c>
      <c r="F527" s="4"/>
      <c r="G527" s="24">
        <v>38724</v>
      </c>
      <c r="H527" s="24"/>
      <c r="I527" s="43">
        <f t="shared" si="5"/>
        <v>38724</v>
      </c>
    </row>
    <row r="528" spans="1:13" ht="14" customHeight="1" x14ac:dyDescent="0.2">
      <c r="A528" s="12">
        <v>7300</v>
      </c>
      <c r="B528" s="12">
        <v>232</v>
      </c>
      <c r="C528" s="4"/>
      <c r="D528" s="4"/>
      <c r="E528" s="14" t="s">
        <v>78</v>
      </c>
      <c r="F528" s="4"/>
      <c r="G528" s="24">
        <v>280</v>
      </c>
      <c r="H528" s="24"/>
      <c r="I528" s="43">
        <f t="shared" si="5"/>
        <v>280</v>
      </c>
    </row>
    <row r="529" spans="1:9" ht="15" customHeight="1" x14ac:dyDescent="0.2">
      <c r="A529" s="12">
        <v>7300</v>
      </c>
      <c r="B529" s="12">
        <v>240</v>
      </c>
      <c r="C529" s="4"/>
      <c r="D529" s="4"/>
      <c r="E529" s="14" t="s">
        <v>294</v>
      </c>
      <c r="F529" s="4"/>
      <c r="G529" s="24">
        <f>G524*0.004</f>
        <v>1388.7809199999999</v>
      </c>
      <c r="H529" s="24"/>
      <c r="I529" s="43">
        <f t="shared" si="5"/>
        <v>1388.7809199999999</v>
      </c>
    </row>
    <row r="530" spans="1:9" ht="16.25" customHeight="1" x14ac:dyDescent="0.2">
      <c r="A530" s="12">
        <v>7300</v>
      </c>
      <c r="B530" s="12">
        <v>110</v>
      </c>
      <c r="C530" s="4"/>
      <c r="D530" s="4"/>
      <c r="E530" s="14" t="s">
        <v>116</v>
      </c>
      <c r="F530" s="4">
        <v>1</v>
      </c>
      <c r="G530" s="24">
        <v>132291.73000000001</v>
      </c>
      <c r="H530" s="24"/>
      <c r="I530" s="43">
        <f t="shared" si="5"/>
        <v>132291.73000000001</v>
      </c>
    </row>
    <row r="531" spans="1:9" ht="17.5" customHeight="1" x14ac:dyDescent="0.2">
      <c r="A531" s="12">
        <v>7300</v>
      </c>
      <c r="B531" s="12">
        <v>210</v>
      </c>
      <c r="C531" s="4"/>
      <c r="D531" s="4"/>
      <c r="E531" s="14" t="s">
        <v>79</v>
      </c>
      <c r="F531" s="4"/>
      <c r="G531" s="24">
        <f>G530*0.1082</f>
        <v>14313.965186000001</v>
      </c>
      <c r="H531" s="24"/>
      <c r="I531" s="43">
        <f t="shared" si="5"/>
        <v>14313.965186000001</v>
      </c>
    </row>
    <row r="532" spans="1:9" ht="16.25" customHeight="1" x14ac:dyDescent="0.2">
      <c r="A532" s="12">
        <v>7300</v>
      </c>
      <c r="B532" s="12">
        <v>220</v>
      </c>
      <c r="C532" s="4"/>
      <c r="D532" s="4"/>
      <c r="E532" s="14" t="s">
        <v>80</v>
      </c>
      <c r="F532" s="4"/>
      <c r="G532" s="24">
        <f>G530*0.0765</f>
        <v>10120.317345000001</v>
      </c>
      <c r="H532" s="24"/>
      <c r="I532" s="43">
        <f t="shared" si="5"/>
        <v>10120.317345000001</v>
      </c>
    </row>
    <row r="533" spans="1:9" ht="17" customHeight="1" x14ac:dyDescent="0.2">
      <c r="A533" s="12">
        <v>7300</v>
      </c>
      <c r="B533" s="12">
        <v>231</v>
      </c>
      <c r="C533" s="4"/>
      <c r="D533" s="4"/>
      <c r="E533" s="14" t="s">
        <v>81</v>
      </c>
      <c r="F533" s="4"/>
      <c r="G533" s="24">
        <v>9681</v>
      </c>
      <c r="H533" s="24"/>
      <c r="I533" s="43">
        <f t="shared" si="5"/>
        <v>9681</v>
      </c>
    </row>
    <row r="534" spans="1:9" ht="20.5" customHeight="1" x14ac:dyDescent="0.2">
      <c r="A534" s="12">
        <v>7300</v>
      </c>
      <c r="B534" s="12">
        <v>232</v>
      </c>
      <c r="C534" s="4"/>
      <c r="D534" s="4"/>
      <c r="E534" s="14" t="s">
        <v>82</v>
      </c>
      <c r="F534" s="4"/>
      <c r="G534" s="24">
        <v>70</v>
      </c>
      <c r="H534" s="24"/>
      <c r="I534" s="43">
        <f t="shared" si="5"/>
        <v>70</v>
      </c>
    </row>
    <row r="535" spans="1:9" ht="16.25" customHeight="1" x14ac:dyDescent="0.2">
      <c r="A535" s="12">
        <v>7300</v>
      </c>
      <c r="B535" s="12">
        <v>240</v>
      </c>
      <c r="C535" s="4"/>
      <c r="D535" s="4"/>
      <c r="E535" s="14" t="s">
        <v>295</v>
      </c>
      <c r="F535" s="4"/>
      <c r="G535" s="24">
        <f>G530*0.004</f>
        <v>529.16692</v>
      </c>
      <c r="H535" s="24"/>
      <c r="I535" s="43">
        <f t="shared" si="5"/>
        <v>529.16692</v>
      </c>
    </row>
    <row r="536" spans="1:9" ht="29" x14ac:dyDescent="0.2">
      <c r="A536" s="12">
        <v>7300</v>
      </c>
      <c r="B536" s="12">
        <v>110</v>
      </c>
      <c r="C536" s="4"/>
      <c r="D536" s="4"/>
      <c r="E536" s="11" t="s">
        <v>117</v>
      </c>
      <c r="F536" s="4">
        <v>1</v>
      </c>
      <c r="G536" s="24">
        <v>108966.73</v>
      </c>
      <c r="H536" s="24"/>
      <c r="I536" s="43">
        <f t="shared" si="5"/>
        <v>108966.73</v>
      </c>
    </row>
    <row r="537" spans="1:9" ht="17.5" customHeight="1" x14ac:dyDescent="0.2">
      <c r="A537" s="12">
        <v>7300</v>
      </c>
      <c r="B537" s="12">
        <v>210</v>
      </c>
      <c r="C537" s="4"/>
      <c r="D537" s="4"/>
      <c r="E537" s="14" t="s">
        <v>83</v>
      </c>
      <c r="F537" s="4"/>
      <c r="G537" s="24">
        <f>G536*0.1082</f>
        <v>11790.200186</v>
      </c>
      <c r="H537" s="24"/>
      <c r="I537" s="43">
        <f t="shared" si="5"/>
        <v>11790.200186</v>
      </c>
    </row>
    <row r="538" spans="1:9" ht="16.25" customHeight="1" x14ac:dyDescent="0.2">
      <c r="A538" s="12">
        <v>7300</v>
      </c>
      <c r="B538" s="12">
        <v>220</v>
      </c>
      <c r="C538" s="4"/>
      <c r="D538" s="4"/>
      <c r="E538" s="14" t="s">
        <v>84</v>
      </c>
      <c r="F538" s="4"/>
      <c r="G538" s="24">
        <f>G536*0.0765</f>
        <v>8335.9548450000002</v>
      </c>
      <c r="H538" s="24"/>
      <c r="I538" s="43">
        <f t="shared" si="5"/>
        <v>8335.9548450000002</v>
      </c>
    </row>
    <row r="539" spans="1:9" ht="17.5" customHeight="1" x14ac:dyDescent="0.2">
      <c r="A539" s="12">
        <v>7300</v>
      </c>
      <c r="B539" s="12">
        <v>231</v>
      </c>
      <c r="C539" s="4"/>
      <c r="D539" s="4"/>
      <c r="E539" s="14" t="s">
        <v>85</v>
      </c>
      <c r="F539" s="4"/>
      <c r="G539" s="24">
        <v>9681</v>
      </c>
      <c r="H539" s="24"/>
      <c r="I539" s="43">
        <f t="shared" si="5"/>
        <v>9681</v>
      </c>
    </row>
    <row r="540" spans="1:9" ht="15" customHeight="1" x14ac:dyDescent="0.2">
      <c r="A540" s="12">
        <v>7300</v>
      </c>
      <c r="B540" s="12">
        <v>232</v>
      </c>
      <c r="C540" s="4"/>
      <c r="D540" s="4"/>
      <c r="E540" s="14" t="s">
        <v>86</v>
      </c>
      <c r="F540" s="4"/>
      <c r="G540" s="24">
        <v>70</v>
      </c>
      <c r="H540" s="24"/>
      <c r="I540" s="43">
        <f t="shared" si="5"/>
        <v>70</v>
      </c>
    </row>
    <row r="541" spans="1:9" ht="16.25" customHeight="1" thickBot="1" x14ac:dyDescent="0.25">
      <c r="A541" s="12">
        <v>7300</v>
      </c>
      <c r="B541" s="12">
        <v>240</v>
      </c>
      <c r="C541" s="4"/>
      <c r="D541" s="4"/>
      <c r="E541" s="14" t="s">
        <v>296</v>
      </c>
      <c r="F541" s="4"/>
      <c r="G541" s="24">
        <f>G536*0.004</f>
        <v>435.86691999999999</v>
      </c>
      <c r="H541" s="24"/>
      <c r="I541" s="43">
        <f t="shared" si="5"/>
        <v>435.86691999999999</v>
      </c>
    </row>
    <row r="542" spans="1:9" ht="30" thickBot="1" x14ac:dyDescent="0.25">
      <c r="A542" s="12">
        <v>7300</v>
      </c>
      <c r="B542" s="12">
        <v>110</v>
      </c>
      <c r="C542" s="4"/>
      <c r="D542" s="4"/>
      <c r="E542" s="48" t="s">
        <v>337</v>
      </c>
      <c r="F542" s="4">
        <v>0.53</v>
      </c>
      <c r="G542" s="24"/>
      <c r="H542" s="24">
        <v>58500</v>
      </c>
      <c r="I542" s="43">
        <f t="shared" si="5"/>
        <v>58500</v>
      </c>
    </row>
    <row r="543" spans="1:9" ht="16.25" customHeight="1" thickBot="1" x14ac:dyDescent="0.25">
      <c r="A543" s="12">
        <v>7300</v>
      </c>
      <c r="B543" s="12">
        <v>210</v>
      </c>
      <c r="C543" s="4"/>
      <c r="D543" s="4"/>
      <c r="E543" s="49" t="s">
        <v>334</v>
      </c>
      <c r="F543" s="4"/>
      <c r="G543" s="24"/>
      <c r="H543" s="24">
        <f>H542*0.1082</f>
        <v>6329.7</v>
      </c>
      <c r="I543" s="43">
        <f t="shared" si="5"/>
        <v>6329.7</v>
      </c>
    </row>
    <row r="544" spans="1:9" ht="16.25" customHeight="1" thickBot="1" x14ac:dyDescent="0.25">
      <c r="A544" s="12">
        <v>7300</v>
      </c>
      <c r="B544" s="12">
        <v>220</v>
      </c>
      <c r="C544" s="4"/>
      <c r="D544" s="4"/>
      <c r="E544" s="49" t="s">
        <v>335</v>
      </c>
      <c r="F544" s="4"/>
      <c r="G544" s="24"/>
      <c r="H544" s="24">
        <f>H542*0.0765</f>
        <v>4475.25</v>
      </c>
      <c r="I544" s="43">
        <f t="shared" si="5"/>
        <v>4475.25</v>
      </c>
    </row>
    <row r="545" spans="1:9" ht="16.25" customHeight="1" thickBot="1" x14ac:dyDescent="0.25">
      <c r="A545" s="12">
        <v>7300</v>
      </c>
      <c r="B545" s="12">
        <v>240</v>
      </c>
      <c r="C545" s="4"/>
      <c r="D545" s="4"/>
      <c r="E545" s="49" t="s">
        <v>336</v>
      </c>
      <c r="F545" s="4"/>
      <c r="G545" s="24"/>
      <c r="H545" s="24">
        <f>H542*0.004</f>
        <v>234</v>
      </c>
      <c r="I545" s="43">
        <f t="shared" si="5"/>
        <v>234</v>
      </c>
    </row>
    <row r="546" spans="1:9" ht="26.5" customHeight="1" x14ac:dyDescent="0.2">
      <c r="A546" s="12">
        <v>7300</v>
      </c>
      <c r="B546" s="12">
        <v>160</v>
      </c>
      <c r="C546" s="4"/>
      <c r="D546" s="4"/>
      <c r="E546" s="11" t="s">
        <v>118</v>
      </c>
      <c r="F546" s="4">
        <v>1</v>
      </c>
      <c r="G546" s="24">
        <v>31368.32</v>
      </c>
      <c r="H546" s="24"/>
      <c r="I546" s="43">
        <f t="shared" si="5"/>
        <v>31368.32</v>
      </c>
    </row>
    <row r="547" spans="1:9" ht="15" customHeight="1" x14ac:dyDescent="0.2">
      <c r="A547" s="12">
        <v>7300</v>
      </c>
      <c r="B547" s="12">
        <v>210</v>
      </c>
      <c r="C547" s="4"/>
      <c r="D547" s="4"/>
      <c r="E547" s="14" t="s">
        <v>87</v>
      </c>
      <c r="F547" s="4"/>
      <c r="G547" s="24">
        <f>G546*0.1082</f>
        <v>3394.052224</v>
      </c>
      <c r="H547" s="24"/>
      <c r="I547" s="43">
        <f t="shared" si="5"/>
        <v>3394.052224</v>
      </c>
    </row>
    <row r="548" spans="1:9" ht="14.5" customHeight="1" x14ac:dyDescent="0.2">
      <c r="A548" s="12">
        <v>7300</v>
      </c>
      <c r="B548" s="12">
        <v>220</v>
      </c>
      <c r="C548" s="4"/>
      <c r="D548" s="4"/>
      <c r="E548" s="14" t="s">
        <v>88</v>
      </c>
      <c r="F548" s="4"/>
      <c r="G548" s="24">
        <f>G546*0.0765</f>
        <v>2399.6764800000001</v>
      </c>
      <c r="H548" s="24"/>
      <c r="I548" s="43">
        <f t="shared" si="5"/>
        <v>2399.6764800000001</v>
      </c>
    </row>
    <row r="549" spans="1:9" ht="15" customHeight="1" x14ac:dyDescent="0.2">
      <c r="A549" s="12">
        <v>7300</v>
      </c>
      <c r="B549" s="12">
        <v>231</v>
      </c>
      <c r="C549" s="4"/>
      <c r="D549" s="4"/>
      <c r="E549" s="14" t="s">
        <v>89</v>
      </c>
      <c r="F549" s="4"/>
      <c r="G549" s="24">
        <v>9681</v>
      </c>
      <c r="H549" s="24"/>
      <c r="I549" s="43">
        <f t="shared" si="5"/>
        <v>9681</v>
      </c>
    </row>
    <row r="550" spans="1:9" ht="18" customHeight="1" x14ac:dyDescent="0.2">
      <c r="A550" s="12">
        <v>7300</v>
      </c>
      <c r="B550" s="12">
        <v>232</v>
      </c>
      <c r="C550" s="4"/>
      <c r="D550" s="4"/>
      <c r="E550" s="14" t="s">
        <v>90</v>
      </c>
      <c r="F550" s="4"/>
      <c r="G550" s="24">
        <v>70</v>
      </c>
      <c r="H550" s="24"/>
      <c r="I550" s="43">
        <f t="shared" si="5"/>
        <v>70</v>
      </c>
    </row>
    <row r="551" spans="1:9" ht="20.5" customHeight="1" x14ac:dyDescent="0.2">
      <c r="A551" s="12">
        <v>7300</v>
      </c>
      <c r="B551" s="12">
        <v>240</v>
      </c>
      <c r="C551" s="4"/>
      <c r="D551" s="4"/>
      <c r="E551" s="14" t="s">
        <v>297</v>
      </c>
      <c r="F551" s="4"/>
      <c r="G551" s="24">
        <f>G546*0.004</f>
        <v>125.47328</v>
      </c>
      <c r="H551" s="24"/>
      <c r="I551" s="43">
        <f t="shared" si="5"/>
        <v>125.47328</v>
      </c>
    </row>
    <row r="552" spans="1:9" ht="29" x14ac:dyDescent="0.2">
      <c r="A552" s="12">
        <v>7300</v>
      </c>
      <c r="B552" s="12">
        <v>160</v>
      </c>
      <c r="C552" s="4"/>
      <c r="D552" s="4"/>
      <c r="E552" s="11" t="s">
        <v>119</v>
      </c>
      <c r="F552" s="4">
        <v>1</v>
      </c>
      <c r="G552" s="24">
        <v>24097.26</v>
      </c>
      <c r="H552" s="24"/>
      <c r="I552" s="43">
        <f t="shared" si="5"/>
        <v>24097.26</v>
      </c>
    </row>
    <row r="553" spans="1:9" ht="20" customHeight="1" x14ac:dyDescent="0.2">
      <c r="A553" s="12">
        <v>7300</v>
      </c>
      <c r="B553" s="12">
        <v>210</v>
      </c>
      <c r="C553" s="4"/>
      <c r="D553" s="4"/>
      <c r="E553" s="14" t="s">
        <v>91</v>
      </c>
      <c r="F553" s="4"/>
      <c r="G553" s="24">
        <f>G552*0.1082</f>
        <v>2607.3235319999999</v>
      </c>
      <c r="H553" s="24"/>
      <c r="I553" s="43">
        <f t="shared" si="5"/>
        <v>2607.3235319999999</v>
      </c>
    </row>
    <row r="554" spans="1:9" ht="18" customHeight="1" x14ac:dyDescent="0.2">
      <c r="A554" s="12">
        <v>7300</v>
      </c>
      <c r="B554" s="12">
        <v>220</v>
      </c>
      <c r="C554" s="4"/>
      <c r="D554" s="4"/>
      <c r="E554" s="14" t="s">
        <v>92</v>
      </c>
      <c r="F554" s="4"/>
      <c r="G554" s="24">
        <f>G552*0.0765</f>
        <v>1843.4403899999998</v>
      </c>
      <c r="H554" s="24"/>
      <c r="I554" s="43">
        <f t="shared" si="5"/>
        <v>1843.4403899999998</v>
      </c>
    </row>
    <row r="555" spans="1:9" ht="20" customHeight="1" x14ac:dyDescent="0.2">
      <c r="A555" s="12">
        <v>7300</v>
      </c>
      <c r="B555" s="12">
        <v>231</v>
      </c>
      <c r="C555" s="4"/>
      <c r="D555" s="4"/>
      <c r="E555" s="14" t="s">
        <v>93</v>
      </c>
      <c r="F555" s="4"/>
      <c r="G555" s="24">
        <v>9681</v>
      </c>
      <c r="H555" s="24"/>
      <c r="I555" s="43">
        <f t="shared" si="5"/>
        <v>9681</v>
      </c>
    </row>
    <row r="556" spans="1:9" ht="14.5" customHeight="1" x14ac:dyDescent="0.2">
      <c r="A556" s="12">
        <v>7300</v>
      </c>
      <c r="B556" s="12">
        <v>232</v>
      </c>
      <c r="C556" s="4"/>
      <c r="D556" s="4"/>
      <c r="E556" s="14" t="s">
        <v>94</v>
      </c>
      <c r="F556" s="4"/>
      <c r="G556" s="24">
        <v>70</v>
      </c>
      <c r="H556" s="24"/>
      <c r="I556" s="43">
        <f t="shared" si="5"/>
        <v>70</v>
      </c>
    </row>
    <row r="557" spans="1:9" ht="17" customHeight="1" x14ac:dyDescent="0.2">
      <c r="A557" s="12">
        <v>7300</v>
      </c>
      <c r="B557" s="12">
        <v>240</v>
      </c>
      <c r="C557" s="4"/>
      <c r="D557" s="4"/>
      <c r="E557" s="14" t="s">
        <v>298</v>
      </c>
      <c r="F557" s="4"/>
      <c r="G557" s="24">
        <f>G552*0.004</f>
        <v>96.389039999999994</v>
      </c>
      <c r="H557" s="24"/>
      <c r="I557" s="43">
        <f t="shared" si="5"/>
        <v>96.389039999999994</v>
      </c>
    </row>
    <row r="558" spans="1:9" ht="27.5" customHeight="1" x14ac:dyDescent="0.2">
      <c r="A558" s="12">
        <v>7300</v>
      </c>
      <c r="B558" s="12">
        <v>160</v>
      </c>
      <c r="C558" s="4"/>
      <c r="D558" s="4"/>
      <c r="E558" s="11" t="s">
        <v>366</v>
      </c>
      <c r="F558" s="4">
        <v>1</v>
      </c>
      <c r="G558" s="24"/>
      <c r="H558" s="24">
        <v>42062.76</v>
      </c>
      <c r="I558" s="43">
        <f t="shared" si="5"/>
        <v>42062.76</v>
      </c>
    </row>
    <row r="559" spans="1:9" ht="17" customHeight="1" x14ac:dyDescent="0.2">
      <c r="A559" s="12">
        <v>7300</v>
      </c>
      <c r="B559" s="12">
        <v>210</v>
      </c>
      <c r="C559" s="4"/>
      <c r="D559" s="4"/>
      <c r="E559" s="14" t="s">
        <v>367</v>
      </c>
      <c r="F559" s="4"/>
      <c r="G559" s="24"/>
      <c r="H559" s="24">
        <f>H558*0.1082</f>
        <v>4551.1906320000007</v>
      </c>
      <c r="I559" s="43">
        <f t="shared" si="5"/>
        <v>4551.1906320000007</v>
      </c>
    </row>
    <row r="560" spans="1:9" ht="17" customHeight="1" x14ac:dyDescent="0.2">
      <c r="A560" s="12">
        <v>7300</v>
      </c>
      <c r="B560" s="12">
        <v>220</v>
      </c>
      <c r="C560" s="4"/>
      <c r="D560" s="4"/>
      <c r="E560" s="14" t="s">
        <v>368</v>
      </c>
      <c r="F560" s="4"/>
      <c r="G560" s="24"/>
      <c r="H560" s="24">
        <f>H558*0.0765</f>
        <v>3217.80114</v>
      </c>
      <c r="I560" s="43">
        <f t="shared" si="5"/>
        <v>3217.80114</v>
      </c>
    </row>
    <row r="561" spans="1:9" ht="29" x14ac:dyDescent="0.2">
      <c r="A561" s="12">
        <v>7300</v>
      </c>
      <c r="B561" s="12">
        <v>240</v>
      </c>
      <c r="C561" s="4"/>
      <c r="D561" s="4"/>
      <c r="E561" s="11" t="s">
        <v>369</v>
      </c>
      <c r="F561" s="4"/>
      <c r="G561" s="24"/>
      <c r="H561" s="24">
        <f>H558*0.004</f>
        <v>168.25104000000002</v>
      </c>
      <c r="I561" s="43">
        <f t="shared" si="5"/>
        <v>168.25104000000002</v>
      </c>
    </row>
    <row r="562" spans="1:9" ht="29" x14ac:dyDescent="0.2">
      <c r="A562" s="12">
        <v>7300</v>
      </c>
      <c r="B562" s="12">
        <v>110</v>
      </c>
      <c r="C562" s="4"/>
      <c r="D562" s="4"/>
      <c r="E562" s="11" t="s">
        <v>470</v>
      </c>
      <c r="F562" s="4">
        <v>159.44999999999999</v>
      </c>
      <c r="G562" s="24">
        <v>170050</v>
      </c>
      <c r="H562" s="24"/>
      <c r="I562" s="43">
        <f t="shared" si="5"/>
        <v>170050</v>
      </c>
    </row>
    <row r="563" spans="1:9" ht="29" x14ac:dyDescent="0.2">
      <c r="A563" s="12">
        <v>7300</v>
      </c>
      <c r="B563" s="12">
        <v>220</v>
      </c>
      <c r="C563" s="4"/>
      <c r="D563" s="4"/>
      <c r="E563" s="11" t="s">
        <v>469</v>
      </c>
      <c r="F563" s="4"/>
      <c r="G563" s="24">
        <f>G562*0.0765</f>
        <v>13008.824999999999</v>
      </c>
      <c r="H563" s="24"/>
      <c r="I563" s="43">
        <f t="shared" si="5"/>
        <v>13008.824999999999</v>
      </c>
    </row>
    <row r="564" spans="1:9" ht="29" x14ac:dyDescent="0.2">
      <c r="A564" s="12">
        <v>7300</v>
      </c>
      <c r="B564" s="12">
        <v>240</v>
      </c>
      <c r="C564" s="4"/>
      <c r="D564" s="4"/>
      <c r="E564" s="11" t="s">
        <v>775</v>
      </c>
      <c r="F564" s="4"/>
      <c r="G564" s="24">
        <f>G562*0.004</f>
        <v>680.2</v>
      </c>
      <c r="H564" s="24"/>
      <c r="I564" s="43">
        <f t="shared" si="5"/>
        <v>680.2</v>
      </c>
    </row>
    <row r="565" spans="1:9" ht="29" x14ac:dyDescent="0.2">
      <c r="A565" s="12">
        <v>7300</v>
      </c>
      <c r="B565" s="12">
        <v>160</v>
      </c>
      <c r="C565" s="4"/>
      <c r="D565" s="4"/>
      <c r="E565" s="11" t="s">
        <v>471</v>
      </c>
      <c r="F565" s="4">
        <v>283.75</v>
      </c>
      <c r="G565" s="24">
        <v>283750</v>
      </c>
      <c r="H565" s="24"/>
      <c r="I565" s="43">
        <f t="shared" si="5"/>
        <v>283750</v>
      </c>
    </row>
    <row r="566" spans="1:9" ht="29" x14ac:dyDescent="0.2">
      <c r="A566" s="12">
        <v>7300</v>
      </c>
      <c r="B566" s="12">
        <v>220</v>
      </c>
      <c r="C566" s="4"/>
      <c r="D566" s="4"/>
      <c r="E566" s="11" t="s">
        <v>469</v>
      </c>
      <c r="F566" s="4"/>
      <c r="G566" s="24">
        <f>G565*0.0765</f>
        <v>21706.875</v>
      </c>
      <c r="H566" s="24"/>
      <c r="I566" s="43">
        <f t="shared" si="5"/>
        <v>21706.875</v>
      </c>
    </row>
    <row r="567" spans="1:9" ht="29" x14ac:dyDescent="0.2">
      <c r="A567" s="12">
        <v>7300</v>
      </c>
      <c r="B567" s="12">
        <v>240</v>
      </c>
      <c r="C567" s="4"/>
      <c r="D567" s="4"/>
      <c r="E567" s="11" t="s">
        <v>775</v>
      </c>
      <c r="F567" s="4"/>
      <c r="G567" s="24">
        <f>G565*0.004</f>
        <v>1135</v>
      </c>
      <c r="H567" s="24"/>
      <c r="I567" s="43">
        <f t="shared" si="5"/>
        <v>1135</v>
      </c>
    </row>
    <row r="568" spans="1:9" ht="29" x14ac:dyDescent="0.2">
      <c r="A568" s="12">
        <v>7410</v>
      </c>
      <c r="B568" s="12">
        <v>110</v>
      </c>
      <c r="C568" s="4"/>
      <c r="D568" s="4"/>
      <c r="E568" s="11" t="s">
        <v>474</v>
      </c>
      <c r="F568" s="4">
        <v>0.63</v>
      </c>
      <c r="G568" s="24">
        <v>380</v>
      </c>
      <c r="H568" s="24"/>
      <c r="I568" s="43">
        <f t="shared" si="5"/>
        <v>380</v>
      </c>
    </row>
    <row r="569" spans="1:9" ht="29" x14ac:dyDescent="0.2">
      <c r="A569" s="12">
        <v>7410</v>
      </c>
      <c r="B569" s="12">
        <v>220</v>
      </c>
      <c r="C569" s="4"/>
      <c r="D569" s="4"/>
      <c r="E569" s="11" t="s">
        <v>475</v>
      </c>
      <c r="F569" s="4"/>
      <c r="G569" s="24">
        <f>G568*0.0765</f>
        <v>29.07</v>
      </c>
      <c r="H569" s="24"/>
      <c r="I569" s="43">
        <f t="shared" si="5"/>
        <v>29.07</v>
      </c>
    </row>
    <row r="570" spans="1:9" ht="29" x14ac:dyDescent="0.2">
      <c r="A570" s="12">
        <v>7410</v>
      </c>
      <c r="B570" s="12">
        <v>240</v>
      </c>
      <c r="C570" s="4"/>
      <c r="D570" s="4"/>
      <c r="E570" s="11" t="s">
        <v>776</v>
      </c>
      <c r="F570" s="4"/>
      <c r="G570" s="24">
        <f>G568*0.004</f>
        <v>1.52</v>
      </c>
      <c r="H570" s="24"/>
      <c r="I570" s="43">
        <f t="shared" si="5"/>
        <v>1.52</v>
      </c>
    </row>
    <row r="571" spans="1:9" ht="29" x14ac:dyDescent="0.2">
      <c r="A571" s="12">
        <v>7410</v>
      </c>
      <c r="B571" s="12">
        <v>160</v>
      </c>
      <c r="C571" s="4"/>
      <c r="D571" s="4"/>
      <c r="E571" s="11" t="s">
        <v>476</v>
      </c>
      <c r="F571" s="4">
        <v>1</v>
      </c>
      <c r="G571" s="24">
        <v>2000</v>
      </c>
      <c r="H571" s="24"/>
      <c r="I571" s="43">
        <f t="shared" si="5"/>
        <v>2000</v>
      </c>
    </row>
    <row r="572" spans="1:9" ht="29" x14ac:dyDescent="0.2">
      <c r="A572" s="12">
        <v>7410</v>
      </c>
      <c r="B572" s="12">
        <v>220</v>
      </c>
      <c r="C572" s="4"/>
      <c r="D572" s="4"/>
      <c r="E572" s="11" t="s">
        <v>475</v>
      </c>
      <c r="F572" s="4"/>
      <c r="G572" s="24">
        <f>G571*0.0765</f>
        <v>153</v>
      </c>
      <c r="H572" s="24"/>
      <c r="I572" s="43">
        <f t="shared" si="5"/>
        <v>153</v>
      </c>
    </row>
    <row r="573" spans="1:9" ht="29" x14ac:dyDescent="0.2">
      <c r="A573" s="12">
        <v>7410</v>
      </c>
      <c r="B573" s="12">
        <v>240</v>
      </c>
      <c r="C573" s="4"/>
      <c r="D573" s="4"/>
      <c r="E573" s="11" t="s">
        <v>776</v>
      </c>
      <c r="F573" s="4"/>
      <c r="G573" s="24">
        <f>G571*0.004</f>
        <v>8</v>
      </c>
      <c r="H573" s="24"/>
      <c r="I573" s="43">
        <f t="shared" si="5"/>
        <v>8</v>
      </c>
    </row>
    <row r="574" spans="1:9" ht="18" customHeight="1" x14ac:dyDescent="0.2">
      <c r="A574" s="12">
        <v>7410</v>
      </c>
      <c r="B574" s="12">
        <v>160</v>
      </c>
      <c r="C574" s="4"/>
      <c r="D574" s="4"/>
      <c r="E574" s="14" t="s">
        <v>120</v>
      </c>
      <c r="F574" s="4">
        <v>0.5</v>
      </c>
      <c r="G574" s="24">
        <v>33160.76</v>
      </c>
      <c r="H574" s="24"/>
      <c r="I574" s="43">
        <f t="shared" si="5"/>
        <v>33160.76</v>
      </c>
    </row>
    <row r="575" spans="1:9" ht="17.5" customHeight="1" x14ac:dyDescent="0.2">
      <c r="A575" s="12">
        <v>7410</v>
      </c>
      <c r="B575" s="12">
        <v>210</v>
      </c>
      <c r="C575" s="4"/>
      <c r="D575" s="4"/>
      <c r="E575" s="14" t="s">
        <v>95</v>
      </c>
      <c r="F575" s="4"/>
      <c r="G575" s="24">
        <f>G574*0.1082</f>
        <v>3587.9942320000005</v>
      </c>
      <c r="H575" s="24"/>
      <c r="I575" s="43">
        <f t="shared" si="5"/>
        <v>3587.9942320000005</v>
      </c>
    </row>
    <row r="576" spans="1:9" ht="15" customHeight="1" x14ac:dyDescent="0.2">
      <c r="A576" s="12">
        <v>7410</v>
      </c>
      <c r="B576" s="12">
        <v>220</v>
      </c>
      <c r="C576" s="4"/>
      <c r="D576" s="4"/>
      <c r="E576" s="14" t="s">
        <v>96</v>
      </c>
      <c r="F576" s="4"/>
      <c r="G576" s="24">
        <f>G574*0.0765</f>
        <v>2536.7981400000003</v>
      </c>
      <c r="H576" s="24"/>
      <c r="I576" s="43">
        <f t="shared" si="5"/>
        <v>2536.7981400000003</v>
      </c>
    </row>
    <row r="577" spans="1:9" ht="15.5" customHeight="1" x14ac:dyDescent="0.2">
      <c r="A577" s="12">
        <v>7410</v>
      </c>
      <c r="B577" s="12">
        <v>231</v>
      </c>
      <c r="C577" s="4"/>
      <c r="D577" s="4"/>
      <c r="E577" s="14" t="s">
        <v>97</v>
      </c>
      <c r="F577" s="4"/>
      <c r="G577" s="24">
        <v>4840.5</v>
      </c>
      <c r="H577" s="24"/>
      <c r="I577" s="43">
        <f t="shared" si="5"/>
        <v>4840.5</v>
      </c>
    </row>
    <row r="578" spans="1:9" ht="18" customHeight="1" x14ac:dyDescent="0.2">
      <c r="A578" s="12">
        <v>7410</v>
      </c>
      <c r="B578" s="12">
        <v>232</v>
      </c>
      <c r="C578" s="4"/>
      <c r="D578" s="4"/>
      <c r="E578" s="14" t="s">
        <v>98</v>
      </c>
      <c r="F578" s="4"/>
      <c r="G578" s="24">
        <v>35</v>
      </c>
      <c r="H578" s="24"/>
      <c r="I578" s="43">
        <f t="shared" si="5"/>
        <v>35</v>
      </c>
    </row>
    <row r="579" spans="1:9" ht="29" x14ac:dyDescent="0.2">
      <c r="A579" s="12">
        <v>7410</v>
      </c>
      <c r="B579" s="12">
        <v>240</v>
      </c>
      <c r="C579" s="4"/>
      <c r="D579" s="4"/>
      <c r="E579" s="11" t="s">
        <v>299</v>
      </c>
      <c r="F579" s="4"/>
      <c r="G579" s="24">
        <f>G574*0.004</f>
        <v>132.64304000000001</v>
      </c>
      <c r="H579" s="24"/>
      <c r="I579" s="43">
        <f t="shared" si="5"/>
        <v>132.64304000000001</v>
      </c>
    </row>
    <row r="580" spans="1:9" ht="29" x14ac:dyDescent="0.2">
      <c r="A580" s="12">
        <v>7420</v>
      </c>
      <c r="B580" s="12">
        <v>110</v>
      </c>
      <c r="C580" s="4"/>
      <c r="D580" s="4"/>
      <c r="E580" s="11" t="s">
        <v>478</v>
      </c>
      <c r="F580" s="4">
        <v>3.82</v>
      </c>
      <c r="G580" s="24">
        <v>2070</v>
      </c>
      <c r="H580" s="24"/>
      <c r="I580" s="43">
        <f t="shared" si="5"/>
        <v>2070</v>
      </c>
    </row>
    <row r="581" spans="1:9" ht="29" x14ac:dyDescent="0.2">
      <c r="A581" s="12">
        <v>7420</v>
      </c>
      <c r="B581" s="12">
        <v>220</v>
      </c>
      <c r="C581" s="4"/>
      <c r="D581" s="4"/>
      <c r="E581" s="11" t="s">
        <v>477</v>
      </c>
      <c r="F581" s="4"/>
      <c r="G581" s="24">
        <f>G580*0.0765</f>
        <v>158.35499999999999</v>
      </c>
      <c r="H581" s="24"/>
      <c r="I581" s="43">
        <f t="shared" si="5"/>
        <v>158.35499999999999</v>
      </c>
    </row>
    <row r="582" spans="1:9" ht="29" x14ac:dyDescent="0.2">
      <c r="A582" s="12">
        <v>7420</v>
      </c>
      <c r="B582" s="12">
        <v>240</v>
      </c>
      <c r="C582" s="4"/>
      <c r="D582" s="4"/>
      <c r="E582" s="11" t="s">
        <v>777</v>
      </c>
      <c r="F582" s="4"/>
      <c r="G582" s="24">
        <f>G580*0.004</f>
        <v>8.2799999999999994</v>
      </c>
      <c r="H582" s="24"/>
      <c r="I582" s="43">
        <f t="shared" si="5"/>
        <v>8.2799999999999994</v>
      </c>
    </row>
    <row r="583" spans="1:9" ht="29" x14ac:dyDescent="0.2">
      <c r="A583" s="12">
        <v>7420</v>
      </c>
      <c r="B583" s="12">
        <v>160</v>
      </c>
      <c r="C583" s="4"/>
      <c r="D583" s="4"/>
      <c r="E583" s="11" t="s">
        <v>479</v>
      </c>
      <c r="F583" s="4">
        <v>20.63</v>
      </c>
      <c r="G583" s="24">
        <v>20630</v>
      </c>
      <c r="H583" s="24"/>
      <c r="I583" s="43">
        <f t="shared" si="5"/>
        <v>20630</v>
      </c>
    </row>
    <row r="584" spans="1:9" ht="29" x14ac:dyDescent="0.2">
      <c r="A584" s="12">
        <v>7420</v>
      </c>
      <c r="B584" s="12">
        <v>220</v>
      </c>
      <c r="C584" s="4"/>
      <c r="D584" s="4"/>
      <c r="E584" s="11" t="s">
        <v>477</v>
      </c>
      <c r="F584" s="4"/>
      <c r="G584" s="24">
        <f>G583*0.0765</f>
        <v>1578.1949999999999</v>
      </c>
      <c r="H584" s="24"/>
      <c r="I584" s="43">
        <f t="shared" si="5"/>
        <v>1578.1949999999999</v>
      </c>
    </row>
    <row r="585" spans="1:9" ht="29" x14ac:dyDescent="0.2">
      <c r="A585" s="12">
        <v>7420</v>
      </c>
      <c r="B585" s="12">
        <v>240</v>
      </c>
      <c r="C585" s="4"/>
      <c r="D585" s="4"/>
      <c r="E585" s="11" t="s">
        <v>777</v>
      </c>
      <c r="F585" s="4"/>
      <c r="G585" s="24">
        <f>G583*0.004</f>
        <v>82.52</v>
      </c>
      <c r="H585" s="24"/>
      <c r="I585" s="43">
        <f t="shared" si="5"/>
        <v>82.52</v>
      </c>
    </row>
    <row r="586" spans="1:9" ht="29" customHeight="1" x14ac:dyDescent="0.2">
      <c r="A586" s="12">
        <v>7420</v>
      </c>
      <c r="B586" s="12">
        <v>160</v>
      </c>
      <c r="C586" s="4"/>
      <c r="D586" s="4"/>
      <c r="E586" s="11" t="s">
        <v>121</v>
      </c>
      <c r="F586" s="4">
        <v>1</v>
      </c>
      <c r="G586" s="24">
        <v>45615.040000000001</v>
      </c>
      <c r="H586" s="24"/>
      <c r="I586" s="43">
        <f t="shared" si="5"/>
        <v>45615.040000000001</v>
      </c>
    </row>
    <row r="587" spans="1:9" ht="18.5" customHeight="1" x14ac:dyDescent="0.2">
      <c r="A587" s="12">
        <v>7420</v>
      </c>
      <c r="B587" s="12">
        <v>210</v>
      </c>
      <c r="C587" s="4"/>
      <c r="D587" s="4"/>
      <c r="E587" s="14" t="s">
        <v>198</v>
      </c>
      <c r="F587" s="4"/>
      <c r="G587" s="24">
        <f>G586*0.1082</f>
        <v>4935.5473280000006</v>
      </c>
      <c r="H587" s="24"/>
      <c r="I587" s="43">
        <f t="shared" si="5"/>
        <v>4935.5473280000006</v>
      </c>
    </row>
    <row r="588" spans="1:9" ht="17" customHeight="1" x14ac:dyDescent="0.2">
      <c r="A588" s="12">
        <v>7420</v>
      </c>
      <c r="B588" s="12">
        <v>220</v>
      </c>
      <c r="C588" s="4"/>
      <c r="D588" s="4"/>
      <c r="E588" s="14" t="s">
        <v>199</v>
      </c>
      <c r="F588" s="4"/>
      <c r="G588" s="24">
        <f>G586*0.0765</f>
        <v>3489.5505600000001</v>
      </c>
      <c r="H588" s="24"/>
      <c r="I588" s="43">
        <f t="shared" si="5"/>
        <v>3489.5505600000001</v>
      </c>
    </row>
    <row r="589" spans="1:9" ht="18.5" customHeight="1" x14ac:dyDescent="0.2">
      <c r="A589" s="12">
        <v>7420</v>
      </c>
      <c r="B589" s="12">
        <v>231</v>
      </c>
      <c r="C589" s="4"/>
      <c r="D589" s="4"/>
      <c r="E589" s="14" t="s">
        <v>99</v>
      </c>
      <c r="F589" s="4"/>
      <c r="G589" s="24">
        <v>9681</v>
      </c>
      <c r="H589" s="24"/>
      <c r="I589" s="43">
        <f t="shared" si="5"/>
        <v>9681</v>
      </c>
    </row>
    <row r="590" spans="1:9" ht="19.25" customHeight="1" x14ac:dyDescent="0.2">
      <c r="A590" s="12">
        <v>7420</v>
      </c>
      <c r="B590" s="12">
        <v>232</v>
      </c>
      <c r="C590" s="4"/>
      <c r="D590" s="4"/>
      <c r="E590" s="14" t="s">
        <v>100</v>
      </c>
      <c r="F590" s="4"/>
      <c r="G590" s="24">
        <v>70</v>
      </c>
      <c r="H590" s="24"/>
      <c r="I590" s="43">
        <f t="shared" si="5"/>
        <v>70</v>
      </c>
    </row>
    <row r="591" spans="1:9" ht="15.5" customHeight="1" x14ac:dyDescent="0.2">
      <c r="A591" s="12">
        <v>7420</v>
      </c>
      <c r="B591" s="12">
        <v>240</v>
      </c>
      <c r="C591" s="4"/>
      <c r="D591" s="4"/>
      <c r="E591" s="14" t="s">
        <v>300</v>
      </c>
      <c r="F591" s="4"/>
      <c r="G591" s="24">
        <f>G586*0.004</f>
        <v>182.46016</v>
      </c>
      <c r="H591" s="24"/>
      <c r="I591" s="43">
        <f t="shared" si="5"/>
        <v>182.46016</v>
      </c>
    </row>
    <row r="592" spans="1:9" ht="15.5" customHeight="1" x14ac:dyDescent="0.2">
      <c r="A592" s="12">
        <v>7420</v>
      </c>
      <c r="B592" s="12">
        <v>160</v>
      </c>
      <c r="C592" s="4"/>
      <c r="D592" s="4"/>
      <c r="E592" s="25" t="s">
        <v>174</v>
      </c>
      <c r="F592" s="4">
        <v>1</v>
      </c>
      <c r="G592" s="24">
        <v>58923.54</v>
      </c>
      <c r="H592" s="24"/>
      <c r="I592" s="43">
        <f t="shared" ref="I592:I1652" si="6">SUM(G592:H592)</f>
        <v>58923.54</v>
      </c>
    </row>
    <row r="593" spans="1:12" ht="15.5" customHeight="1" x14ac:dyDescent="0.2">
      <c r="A593" s="12">
        <v>7420</v>
      </c>
      <c r="B593" s="12">
        <v>210</v>
      </c>
      <c r="C593" s="4"/>
      <c r="D593" s="4"/>
      <c r="E593" s="14" t="s">
        <v>194</v>
      </c>
      <c r="F593" s="4"/>
      <c r="G593" s="24">
        <f>G592*0.1082</f>
        <v>6375.5270280000004</v>
      </c>
      <c r="H593" s="24"/>
      <c r="I593" s="43">
        <f t="shared" si="6"/>
        <v>6375.5270280000004</v>
      </c>
    </row>
    <row r="594" spans="1:12" ht="15.5" customHeight="1" x14ac:dyDescent="0.2">
      <c r="A594" s="12">
        <v>7420</v>
      </c>
      <c r="B594" s="12">
        <v>220</v>
      </c>
      <c r="C594" s="4"/>
      <c r="D594" s="4"/>
      <c r="E594" s="14" t="s">
        <v>195</v>
      </c>
      <c r="F594" s="4"/>
      <c r="G594" s="24">
        <f>G592*0.0765</f>
        <v>4507.6508100000001</v>
      </c>
      <c r="H594" s="24"/>
      <c r="I594" s="43">
        <f t="shared" si="6"/>
        <v>4507.6508100000001</v>
      </c>
    </row>
    <row r="595" spans="1:12" ht="15.5" customHeight="1" x14ac:dyDescent="0.2">
      <c r="A595" s="12">
        <v>7420</v>
      </c>
      <c r="B595" s="12">
        <v>231</v>
      </c>
      <c r="C595" s="4"/>
      <c r="D595" s="4"/>
      <c r="E595" s="14" t="s">
        <v>196</v>
      </c>
      <c r="F595" s="4"/>
      <c r="G595" s="24">
        <v>9681</v>
      </c>
      <c r="H595" s="24"/>
      <c r="I595" s="43">
        <f t="shared" si="6"/>
        <v>9681</v>
      </c>
    </row>
    <row r="596" spans="1:12" ht="15.5" customHeight="1" x14ac:dyDescent="0.2">
      <c r="A596" s="12">
        <v>7420</v>
      </c>
      <c r="B596" s="12">
        <v>232</v>
      </c>
      <c r="C596" s="4"/>
      <c r="D596" s="4"/>
      <c r="E596" s="14" t="s">
        <v>197</v>
      </c>
      <c r="F596" s="4"/>
      <c r="G596" s="24">
        <v>70</v>
      </c>
      <c r="H596" s="24"/>
      <c r="I596" s="43">
        <f t="shared" si="6"/>
        <v>70</v>
      </c>
    </row>
    <row r="597" spans="1:12" ht="29" x14ac:dyDescent="0.2">
      <c r="A597" s="12">
        <v>7420</v>
      </c>
      <c r="B597" s="12">
        <v>240</v>
      </c>
      <c r="C597" s="4"/>
      <c r="D597" s="4"/>
      <c r="E597" s="11" t="s">
        <v>301</v>
      </c>
      <c r="F597" s="4"/>
      <c r="G597" s="24">
        <f>G592*0.004</f>
        <v>235.69416000000001</v>
      </c>
      <c r="H597" s="24"/>
      <c r="I597" s="43">
        <f t="shared" si="6"/>
        <v>235.69416000000001</v>
      </c>
    </row>
    <row r="598" spans="1:12" ht="29" x14ac:dyDescent="0.2">
      <c r="A598" s="12">
        <v>7500</v>
      </c>
      <c r="B598" s="12">
        <v>110</v>
      </c>
      <c r="C598" s="4"/>
      <c r="D598" s="4"/>
      <c r="E598" s="16" t="s">
        <v>481</v>
      </c>
      <c r="F598" s="4">
        <v>8</v>
      </c>
      <c r="G598" s="24">
        <v>7000</v>
      </c>
      <c r="H598" s="24"/>
      <c r="I598" s="43">
        <f t="shared" si="6"/>
        <v>7000</v>
      </c>
    </row>
    <row r="599" spans="1:12" x14ac:dyDescent="0.2">
      <c r="A599" s="12">
        <v>7500</v>
      </c>
      <c r="B599" s="12">
        <v>220</v>
      </c>
      <c r="C599" s="4"/>
      <c r="D599" s="4"/>
      <c r="E599" s="16" t="s">
        <v>480</v>
      </c>
      <c r="F599" s="4"/>
      <c r="G599" s="24">
        <f>G598*0.0765</f>
        <v>535.5</v>
      </c>
      <c r="H599" s="24"/>
      <c r="I599" s="43">
        <f t="shared" si="6"/>
        <v>535.5</v>
      </c>
    </row>
    <row r="600" spans="1:12" ht="29" x14ac:dyDescent="0.2">
      <c r="A600" s="12">
        <v>7500</v>
      </c>
      <c r="B600" s="12">
        <v>240</v>
      </c>
      <c r="C600" s="4"/>
      <c r="D600" s="4"/>
      <c r="E600" s="16" t="s">
        <v>778</v>
      </c>
      <c r="F600" s="4"/>
      <c r="G600" s="24">
        <f>G598*0.004</f>
        <v>28</v>
      </c>
      <c r="H600" s="24"/>
      <c r="I600" s="43">
        <f t="shared" si="6"/>
        <v>28</v>
      </c>
    </row>
    <row r="601" spans="1:12" ht="29" x14ac:dyDescent="0.2">
      <c r="A601" s="12">
        <v>7500</v>
      </c>
      <c r="B601" s="12">
        <v>160</v>
      </c>
      <c r="C601" s="4"/>
      <c r="D601" s="4"/>
      <c r="E601" s="16" t="s">
        <v>482</v>
      </c>
      <c r="F601" s="4">
        <v>30.25</v>
      </c>
      <c r="G601" s="24">
        <v>30250</v>
      </c>
      <c r="H601" s="24"/>
      <c r="I601" s="43">
        <f t="shared" si="6"/>
        <v>30250</v>
      </c>
    </row>
    <row r="602" spans="1:12" x14ac:dyDescent="0.2">
      <c r="A602" s="12">
        <v>7500</v>
      </c>
      <c r="B602" s="12">
        <v>220</v>
      </c>
      <c r="C602" s="4"/>
      <c r="D602" s="4"/>
      <c r="E602" s="16" t="s">
        <v>480</v>
      </c>
      <c r="F602" s="4"/>
      <c r="G602" s="24">
        <f>G601*0.0765</f>
        <v>2314.125</v>
      </c>
      <c r="H602" s="24"/>
      <c r="I602" s="43">
        <f t="shared" si="6"/>
        <v>2314.125</v>
      </c>
    </row>
    <row r="603" spans="1:12" ht="29" x14ac:dyDescent="0.2">
      <c r="A603" s="12">
        <v>7500</v>
      </c>
      <c r="B603" s="12">
        <v>240</v>
      </c>
      <c r="C603" s="4"/>
      <c r="D603" s="4"/>
      <c r="E603" s="16" t="s">
        <v>778</v>
      </c>
      <c r="F603" s="4"/>
      <c r="G603" s="24">
        <f>G601*0.004</f>
        <v>121</v>
      </c>
      <c r="H603" s="24"/>
      <c r="I603" s="43">
        <f t="shared" si="6"/>
        <v>121</v>
      </c>
    </row>
    <row r="604" spans="1:12" ht="29" x14ac:dyDescent="0.2">
      <c r="A604" s="12">
        <v>7600</v>
      </c>
      <c r="B604" s="12">
        <v>111</v>
      </c>
      <c r="C604" s="4"/>
      <c r="D604" s="4"/>
      <c r="E604" s="16" t="s">
        <v>489</v>
      </c>
      <c r="F604" s="4">
        <v>1</v>
      </c>
      <c r="G604" s="24">
        <v>1000</v>
      </c>
      <c r="H604" s="24"/>
      <c r="I604" s="43">
        <f t="shared" si="6"/>
        <v>1000</v>
      </c>
    </row>
    <row r="605" spans="1:12" x14ac:dyDescent="0.2">
      <c r="A605" s="12">
        <v>7600</v>
      </c>
      <c r="B605" s="12">
        <v>220</v>
      </c>
      <c r="C605" s="4"/>
      <c r="D605" s="4"/>
      <c r="E605" s="16" t="s">
        <v>483</v>
      </c>
      <c r="F605" s="4" t="s">
        <v>484</v>
      </c>
      <c r="G605" s="24">
        <f>G604*0.0765</f>
        <v>76.5</v>
      </c>
      <c r="H605" s="24"/>
      <c r="I605" s="43">
        <f t="shared" si="6"/>
        <v>76.5</v>
      </c>
    </row>
    <row r="606" spans="1:12" ht="29" x14ac:dyDescent="0.2">
      <c r="A606" s="12">
        <v>7600</v>
      </c>
      <c r="B606" s="12">
        <v>240</v>
      </c>
      <c r="C606" s="4"/>
      <c r="D606" s="4"/>
      <c r="E606" s="16" t="s">
        <v>779</v>
      </c>
      <c r="F606" s="4" t="s">
        <v>484</v>
      </c>
      <c r="G606" s="24">
        <f>G604*0.004</f>
        <v>4</v>
      </c>
      <c r="H606" s="24"/>
      <c r="I606" s="43">
        <f t="shared" si="6"/>
        <v>4</v>
      </c>
      <c r="L606">
        <v>4</v>
      </c>
    </row>
    <row r="607" spans="1:12" ht="29" x14ac:dyDescent="0.2">
      <c r="A607" s="12">
        <v>7600</v>
      </c>
      <c r="B607" s="12">
        <v>161</v>
      </c>
      <c r="C607" s="4"/>
      <c r="D607" s="4"/>
      <c r="E607" s="16" t="s">
        <v>490</v>
      </c>
      <c r="F607" s="4">
        <v>362.22000000000008</v>
      </c>
      <c r="G607" s="24">
        <v>362220</v>
      </c>
      <c r="H607" s="24"/>
      <c r="I607" s="43">
        <f t="shared" si="6"/>
        <v>362220</v>
      </c>
    </row>
    <row r="608" spans="1:12" x14ac:dyDescent="0.2">
      <c r="A608" s="12">
        <v>7600</v>
      </c>
      <c r="B608" s="12">
        <v>220</v>
      </c>
      <c r="C608" s="4"/>
      <c r="D608" s="4"/>
      <c r="E608" s="16" t="s">
        <v>483</v>
      </c>
      <c r="F608" s="4" t="s">
        <v>484</v>
      </c>
      <c r="G608" s="24">
        <f>G607*0.0765</f>
        <v>27709.829999999998</v>
      </c>
      <c r="H608" s="24"/>
      <c r="I608" s="43">
        <f t="shared" si="6"/>
        <v>27709.829999999998</v>
      </c>
    </row>
    <row r="609" spans="1:9" ht="29" x14ac:dyDescent="0.2">
      <c r="A609" s="12">
        <v>7600</v>
      </c>
      <c r="B609" s="12">
        <v>240</v>
      </c>
      <c r="C609" s="4"/>
      <c r="D609" s="4"/>
      <c r="E609" s="16" t="s">
        <v>779</v>
      </c>
      <c r="F609" s="4" t="s">
        <v>484</v>
      </c>
      <c r="G609" s="24">
        <f>G607*0.004</f>
        <v>1448.88</v>
      </c>
      <c r="H609" s="24"/>
      <c r="I609" s="43">
        <f t="shared" si="6"/>
        <v>1448.88</v>
      </c>
    </row>
    <row r="610" spans="1:9" ht="29" x14ac:dyDescent="0.2">
      <c r="A610" s="12">
        <v>7710</v>
      </c>
      <c r="B610" s="12">
        <v>111</v>
      </c>
      <c r="C610" s="4"/>
      <c r="D610" s="4"/>
      <c r="E610" s="16" t="s">
        <v>491</v>
      </c>
      <c r="F610" s="4">
        <v>4</v>
      </c>
      <c r="G610" s="24">
        <v>3000</v>
      </c>
      <c r="H610" s="24"/>
      <c r="I610" s="43">
        <f t="shared" si="6"/>
        <v>3000</v>
      </c>
    </row>
    <row r="611" spans="1:9" ht="29" x14ac:dyDescent="0.2">
      <c r="A611" s="12">
        <v>7710</v>
      </c>
      <c r="B611" s="12">
        <v>220</v>
      </c>
      <c r="C611" s="4"/>
      <c r="D611" s="4"/>
      <c r="E611" s="16" t="s">
        <v>485</v>
      </c>
      <c r="F611" s="4" t="s">
        <v>484</v>
      </c>
      <c r="G611" s="24">
        <f>G610*0.0765</f>
        <v>229.5</v>
      </c>
      <c r="H611" s="24"/>
      <c r="I611" s="43">
        <f t="shared" si="6"/>
        <v>229.5</v>
      </c>
    </row>
    <row r="612" spans="1:9" ht="29" x14ac:dyDescent="0.2">
      <c r="A612" s="12">
        <v>7710</v>
      </c>
      <c r="B612" s="12">
        <v>240</v>
      </c>
      <c r="C612" s="4"/>
      <c r="D612" s="4"/>
      <c r="E612" s="16" t="s">
        <v>780</v>
      </c>
      <c r="F612" s="4" t="s">
        <v>484</v>
      </c>
      <c r="G612" s="24">
        <f>G610*0.004</f>
        <v>12</v>
      </c>
      <c r="H612" s="24"/>
      <c r="I612" s="43">
        <f t="shared" si="6"/>
        <v>12</v>
      </c>
    </row>
    <row r="613" spans="1:9" ht="29" x14ac:dyDescent="0.2">
      <c r="A613" s="12">
        <v>7710</v>
      </c>
      <c r="B613" s="12">
        <v>131</v>
      </c>
      <c r="C613" s="4"/>
      <c r="D613" s="4"/>
      <c r="E613" s="16" t="s">
        <v>492</v>
      </c>
      <c r="F613" s="4">
        <v>1</v>
      </c>
      <c r="G613" s="24">
        <v>2200</v>
      </c>
      <c r="H613" s="24"/>
      <c r="I613" s="43">
        <f t="shared" si="6"/>
        <v>2200</v>
      </c>
    </row>
    <row r="614" spans="1:9" ht="29" x14ac:dyDescent="0.2">
      <c r="A614" s="12">
        <v>7710</v>
      </c>
      <c r="B614" s="12">
        <v>220</v>
      </c>
      <c r="C614" s="4"/>
      <c r="D614" s="4"/>
      <c r="E614" s="16" t="s">
        <v>485</v>
      </c>
      <c r="F614" s="4" t="s">
        <v>484</v>
      </c>
      <c r="G614" s="24">
        <f>G613*0.0765</f>
        <v>168.29999999999998</v>
      </c>
      <c r="H614" s="24"/>
      <c r="I614" s="43">
        <f t="shared" si="6"/>
        <v>168.29999999999998</v>
      </c>
    </row>
    <row r="615" spans="1:9" ht="29" x14ac:dyDescent="0.2">
      <c r="A615" s="12">
        <v>7710</v>
      </c>
      <c r="B615" s="12">
        <v>240</v>
      </c>
      <c r="C615" s="4"/>
      <c r="D615" s="4"/>
      <c r="E615" s="16" t="s">
        <v>780</v>
      </c>
      <c r="F615" s="4" t="s">
        <v>484</v>
      </c>
      <c r="G615" s="24">
        <f>G613*0.004</f>
        <v>8.8000000000000007</v>
      </c>
      <c r="H615" s="24"/>
      <c r="I615" s="43">
        <f t="shared" si="6"/>
        <v>8.8000000000000007</v>
      </c>
    </row>
    <row r="616" spans="1:9" ht="29" x14ac:dyDescent="0.2">
      <c r="A616" s="12">
        <v>7710</v>
      </c>
      <c r="B616" s="12">
        <v>161</v>
      </c>
      <c r="C616" s="4"/>
      <c r="D616" s="4"/>
      <c r="E616" s="16" t="s">
        <v>493</v>
      </c>
      <c r="F616" s="4">
        <v>6</v>
      </c>
      <c r="G616" s="24">
        <v>6000</v>
      </c>
      <c r="H616" s="24"/>
      <c r="I616" s="43">
        <f t="shared" si="6"/>
        <v>6000</v>
      </c>
    </row>
    <row r="617" spans="1:9" ht="29" x14ac:dyDescent="0.2">
      <c r="A617" s="12">
        <v>7710</v>
      </c>
      <c r="B617" s="12">
        <v>220</v>
      </c>
      <c r="C617" s="4"/>
      <c r="D617" s="4"/>
      <c r="E617" s="16" t="s">
        <v>485</v>
      </c>
      <c r="F617" s="4" t="s">
        <v>484</v>
      </c>
      <c r="G617" s="24">
        <f>G616*0.0765</f>
        <v>459</v>
      </c>
      <c r="H617" s="24"/>
      <c r="I617" s="43">
        <f t="shared" si="6"/>
        <v>459</v>
      </c>
    </row>
    <row r="618" spans="1:9" ht="29" x14ac:dyDescent="0.2">
      <c r="A618" s="12">
        <v>7710</v>
      </c>
      <c r="B618" s="12">
        <v>240</v>
      </c>
      <c r="C618" s="4"/>
      <c r="D618" s="4"/>
      <c r="E618" s="16" t="s">
        <v>780</v>
      </c>
      <c r="F618" s="4" t="s">
        <v>484</v>
      </c>
      <c r="G618" s="24">
        <f>G616*0.004</f>
        <v>24</v>
      </c>
      <c r="H618" s="24"/>
      <c r="I618" s="43">
        <f t="shared" si="6"/>
        <v>24</v>
      </c>
    </row>
    <row r="619" spans="1:9" ht="29" x14ac:dyDescent="0.2">
      <c r="A619" s="12">
        <v>7720</v>
      </c>
      <c r="B619" s="12">
        <v>111</v>
      </c>
      <c r="C619" s="4"/>
      <c r="D619" s="4"/>
      <c r="E619" s="16" t="s">
        <v>494</v>
      </c>
      <c r="F619" s="4">
        <v>3</v>
      </c>
      <c r="G619" s="24">
        <v>2000</v>
      </c>
      <c r="H619" s="24"/>
      <c r="I619" s="43">
        <f t="shared" si="6"/>
        <v>2000</v>
      </c>
    </row>
    <row r="620" spans="1:9" ht="29" x14ac:dyDescent="0.2">
      <c r="A620" s="12">
        <v>7720</v>
      </c>
      <c r="B620" s="12">
        <v>220</v>
      </c>
      <c r="C620" s="4"/>
      <c r="D620" s="4"/>
      <c r="E620" s="16" t="s">
        <v>486</v>
      </c>
      <c r="F620" s="4" t="s">
        <v>484</v>
      </c>
      <c r="G620" s="24">
        <f>G619*0.0765</f>
        <v>153</v>
      </c>
      <c r="H620" s="24"/>
      <c r="I620" s="43">
        <f t="shared" si="6"/>
        <v>153</v>
      </c>
    </row>
    <row r="621" spans="1:9" ht="29" x14ac:dyDescent="0.2">
      <c r="A621" s="12">
        <v>7720</v>
      </c>
      <c r="B621" s="12">
        <v>240</v>
      </c>
      <c r="C621" s="4"/>
      <c r="D621" s="4"/>
      <c r="E621" s="16" t="s">
        <v>781</v>
      </c>
      <c r="F621" s="4" t="s">
        <v>484</v>
      </c>
      <c r="G621" s="24">
        <f>G619*0.004</f>
        <v>8</v>
      </c>
      <c r="H621" s="24"/>
      <c r="I621" s="43">
        <f t="shared" si="6"/>
        <v>8</v>
      </c>
    </row>
    <row r="622" spans="1:9" ht="29" x14ac:dyDescent="0.2">
      <c r="A622" s="12">
        <v>7720</v>
      </c>
      <c r="B622" s="12">
        <v>161</v>
      </c>
      <c r="C622" s="4"/>
      <c r="D622" s="4"/>
      <c r="E622" s="16" t="s">
        <v>495</v>
      </c>
      <c r="F622" s="4">
        <v>9</v>
      </c>
      <c r="G622" s="24">
        <v>9000</v>
      </c>
      <c r="H622" s="24"/>
      <c r="I622" s="43">
        <f t="shared" si="6"/>
        <v>9000</v>
      </c>
    </row>
    <row r="623" spans="1:9" ht="29" x14ac:dyDescent="0.2">
      <c r="A623" s="12">
        <v>7720</v>
      </c>
      <c r="B623" s="12">
        <v>220</v>
      </c>
      <c r="C623" s="4"/>
      <c r="D623" s="4"/>
      <c r="E623" s="16" t="s">
        <v>486</v>
      </c>
      <c r="F623" s="4" t="s">
        <v>484</v>
      </c>
      <c r="G623" s="24">
        <f>G622*0.0765</f>
        <v>688.5</v>
      </c>
      <c r="H623" s="24"/>
      <c r="I623" s="43">
        <f t="shared" si="6"/>
        <v>688.5</v>
      </c>
    </row>
    <row r="624" spans="1:9" ht="29" x14ac:dyDescent="0.2">
      <c r="A624" s="12">
        <v>7720</v>
      </c>
      <c r="B624" s="12">
        <v>240</v>
      </c>
      <c r="C624" s="4"/>
      <c r="D624" s="4"/>
      <c r="E624" s="16" t="s">
        <v>781</v>
      </c>
      <c r="F624" s="4" t="s">
        <v>484</v>
      </c>
      <c r="G624" s="24">
        <f>G622*0.004</f>
        <v>36</v>
      </c>
      <c r="H624" s="24"/>
      <c r="I624" s="43">
        <f t="shared" si="6"/>
        <v>36</v>
      </c>
    </row>
    <row r="625" spans="1:9" ht="29" x14ac:dyDescent="0.2">
      <c r="A625" s="12">
        <v>7730</v>
      </c>
      <c r="B625" s="12">
        <v>111</v>
      </c>
      <c r="C625" s="4"/>
      <c r="D625" s="4"/>
      <c r="E625" s="16" t="s">
        <v>496</v>
      </c>
      <c r="F625" s="4">
        <v>13</v>
      </c>
      <c r="G625" s="24">
        <v>12000</v>
      </c>
      <c r="H625" s="24"/>
      <c r="I625" s="43">
        <f t="shared" si="6"/>
        <v>12000</v>
      </c>
    </row>
    <row r="626" spans="1:9" x14ac:dyDescent="0.2">
      <c r="A626" s="12">
        <v>7730</v>
      </c>
      <c r="B626" s="12">
        <v>220</v>
      </c>
      <c r="C626" s="4"/>
      <c r="D626" s="4"/>
      <c r="E626" s="16" t="s">
        <v>487</v>
      </c>
      <c r="F626" s="4" t="s">
        <v>484</v>
      </c>
      <c r="G626" s="24">
        <f>G625*0.0765</f>
        <v>918</v>
      </c>
      <c r="H626" s="24"/>
      <c r="I626" s="43">
        <f t="shared" si="6"/>
        <v>918</v>
      </c>
    </row>
    <row r="627" spans="1:9" ht="29" x14ac:dyDescent="0.2">
      <c r="A627" s="12">
        <v>7730</v>
      </c>
      <c r="B627" s="12">
        <v>240</v>
      </c>
      <c r="C627" s="4"/>
      <c r="D627" s="4"/>
      <c r="E627" s="16" t="s">
        <v>782</v>
      </c>
      <c r="F627" s="4" t="s">
        <v>484</v>
      </c>
      <c r="G627" s="24">
        <f>G625*0.004</f>
        <v>48</v>
      </c>
      <c r="H627" s="24"/>
      <c r="I627" s="43">
        <f t="shared" si="6"/>
        <v>48</v>
      </c>
    </row>
    <row r="628" spans="1:9" ht="29" x14ac:dyDescent="0.2">
      <c r="A628" s="12">
        <v>7730</v>
      </c>
      <c r="B628" s="12">
        <v>131</v>
      </c>
      <c r="C628" s="4"/>
      <c r="D628" s="4"/>
      <c r="E628" s="16" t="s">
        <v>497</v>
      </c>
      <c r="F628" s="4">
        <v>2</v>
      </c>
      <c r="G628" s="24">
        <v>3400</v>
      </c>
      <c r="H628" s="24"/>
      <c r="I628" s="43">
        <f t="shared" si="6"/>
        <v>3400</v>
      </c>
    </row>
    <row r="629" spans="1:9" x14ac:dyDescent="0.2">
      <c r="A629" s="12">
        <v>7730</v>
      </c>
      <c r="B629" s="12">
        <v>220</v>
      </c>
      <c r="C629" s="4"/>
      <c r="D629" s="4"/>
      <c r="E629" s="16" t="s">
        <v>487</v>
      </c>
      <c r="F629" s="4" t="s">
        <v>484</v>
      </c>
      <c r="G629" s="24">
        <f>G628*0.0765</f>
        <v>260.10000000000002</v>
      </c>
      <c r="H629" s="24"/>
      <c r="I629" s="43">
        <f t="shared" si="6"/>
        <v>260.10000000000002</v>
      </c>
    </row>
    <row r="630" spans="1:9" ht="29" x14ac:dyDescent="0.2">
      <c r="A630" s="12">
        <v>7730</v>
      </c>
      <c r="B630" s="12">
        <v>240</v>
      </c>
      <c r="C630" s="4"/>
      <c r="D630" s="4"/>
      <c r="E630" s="16" t="s">
        <v>782</v>
      </c>
      <c r="F630" s="4" t="s">
        <v>484</v>
      </c>
      <c r="G630" s="24">
        <f>G628*0.004</f>
        <v>13.6</v>
      </c>
      <c r="H630" s="24"/>
      <c r="I630" s="43">
        <f t="shared" si="6"/>
        <v>13.6</v>
      </c>
    </row>
    <row r="631" spans="1:9" ht="29" x14ac:dyDescent="0.2">
      <c r="A631" s="12">
        <v>7730</v>
      </c>
      <c r="B631" s="12">
        <v>161</v>
      </c>
      <c r="C631" s="4"/>
      <c r="D631" s="4"/>
      <c r="E631" s="16" t="s">
        <v>498</v>
      </c>
      <c r="F631" s="4">
        <v>35.11</v>
      </c>
      <c r="G631" s="24">
        <v>35110</v>
      </c>
      <c r="H631" s="24"/>
      <c r="I631" s="43">
        <f t="shared" si="6"/>
        <v>35110</v>
      </c>
    </row>
    <row r="632" spans="1:9" x14ac:dyDescent="0.2">
      <c r="A632" s="12">
        <v>7730</v>
      </c>
      <c r="B632" s="12">
        <v>220</v>
      </c>
      <c r="C632" s="4"/>
      <c r="D632" s="4"/>
      <c r="E632" s="16" t="s">
        <v>487</v>
      </c>
      <c r="F632" s="4" t="s">
        <v>484</v>
      </c>
      <c r="G632" s="24">
        <f>G631*0.0765</f>
        <v>2685.915</v>
      </c>
      <c r="H632" s="24"/>
      <c r="I632" s="43">
        <f t="shared" si="6"/>
        <v>2685.915</v>
      </c>
    </row>
    <row r="633" spans="1:9" ht="29" x14ac:dyDescent="0.2">
      <c r="A633" s="12">
        <v>7730</v>
      </c>
      <c r="B633" s="12">
        <v>240</v>
      </c>
      <c r="C633" s="4"/>
      <c r="D633" s="4"/>
      <c r="E633" s="16" t="s">
        <v>782</v>
      </c>
      <c r="F633" s="4" t="s">
        <v>484</v>
      </c>
      <c r="G633" s="24">
        <f>G631*0.004</f>
        <v>140.44</v>
      </c>
      <c r="H633" s="24"/>
      <c r="I633" s="43">
        <f t="shared" si="6"/>
        <v>140.44</v>
      </c>
    </row>
    <row r="634" spans="1:9" ht="29" x14ac:dyDescent="0.2">
      <c r="A634" s="12">
        <v>7760</v>
      </c>
      <c r="B634" s="12">
        <v>111</v>
      </c>
      <c r="C634" s="4"/>
      <c r="D634" s="4"/>
      <c r="E634" s="16" t="s">
        <v>499</v>
      </c>
      <c r="F634" s="4">
        <v>0.94</v>
      </c>
      <c r="G634" s="24">
        <v>940</v>
      </c>
      <c r="H634" s="24"/>
      <c r="I634" s="43">
        <f t="shared" si="6"/>
        <v>940</v>
      </c>
    </row>
    <row r="635" spans="1:9" x14ac:dyDescent="0.2">
      <c r="A635" s="12">
        <v>7760</v>
      </c>
      <c r="B635" s="12">
        <v>220</v>
      </c>
      <c r="C635" s="4"/>
      <c r="D635" s="4"/>
      <c r="E635" s="16" t="s">
        <v>488</v>
      </c>
      <c r="F635" s="4" t="s">
        <v>484</v>
      </c>
      <c r="G635" s="24">
        <f>G634*0.0765</f>
        <v>71.91</v>
      </c>
      <c r="H635" s="24"/>
      <c r="I635" s="43">
        <f t="shared" si="6"/>
        <v>71.91</v>
      </c>
    </row>
    <row r="636" spans="1:9" ht="29" x14ac:dyDescent="0.2">
      <c r="A636" s="12">
        <v>7760</v>
      </c>
      <c r="B636" s="12">
        <v>240</v>
      </c>
      <c r="C636" s="4"/>
      <c r="D636" s="4"/>
      <c r="E636" s="16" t="s">
        <v>783</v>
      </c>
      <c r="F636" s="4" t="s">
        <v>484</v>
      </c>
      <c r="G636" s="24">
        <f>G634*0.004</f>
        <v>3.7600000000000002</v>
      </c>
      <c r="H636" s="24"/>
      <c r="I636" s="43">
        <f t="shared" si="6"/>
        <v>3.7600000000000002</v>
      </c>
    </row>
    <row r="637" spans="1:9" ht="29" x14ac:dyDescent="0.2">
      <c r="A637" s="12">
        <v>7760</v>
      </c>
      <c r="B637" s="12">
        <v>161</v>
      </c>
      <c r="C637" s="4"/>
      <c r="D637" s="4"/>
      <c r="E637" s="16" t="s">
        <v>500</v>
      </c>
      <c r="F637" s="4">
        <v>6.71</v>
      </c>
      <c r="G637" s="24">
        <v>6710</v>
      </c>
      <c r="H637" s="24"/>
      <c r="I637" s="43">
        <f t="shared" si="6"/>
        <v>6710</v>
      </c>
    </row>
    <row r="638" spans="1:9" ht="22.25" customHeight="1" x14ac:dyDescent="0.2">
      <c r="A638" s="12">
        <v>7760</v>
      </c>
      <c r="B638" s="12">
        <v>220</v>
      </c>
      <c r="C638" s="4"/>
      <c r="D638" s="4"/>
      <c r="E638" s="66" t="s">
        <v>488</v>
      </c>
      <c r="F638" s="4" t="s">
        <v>484</v>
      </c>
      <c r="G638" s="24">
        <f>G637*0.0765</f>
        <v>513.31499999999994</v>
      </c>
      <c r="H638" s="24"/>
      <c r="I638" s="43">
        <f t="shared" si="6"/>
        <v>513.31499999999994</v>
      </c>
    </row>
    <row r="639" spans="1:9" ht="29" x14ac:dyDescent="0.2">
      <c r="A639" s="12">
        <v>7760</v>
      </c>
      <c r="B639" s="12">
        <v>240</v>
      </c>
      <c r="C639" s="4"/>
      <c r="D639" s="4"/>
      <c r="E639" s="67" t="s">
        <v>783</v>
      </c>
      <c r="F639" s="4" t="s">
        <v>484</v>
      </c>
      <c r="G639" s="24">
        <f>G637*0.004</f>
        <v>26.84</v>
      </c>
      <c r="H639" s="24"/>
      <c r="I639" s="43">
        <f t="shared" si="6"/>
        <v>26.84</v>
      </c>
    </row>
    <row r="640" spans="1:9" ht="29" x14ac:dyDescent="0.2">
      <c r="A640" s="12">
        <v>7790</v>
      </c>
      <c r="B640" s="12">
        <v>111</v>
      </c>
      <c r="C640" s="4"/>
      <c r="D640" s="4"/>
      <c r="E640" s="16" t="s">
        <v>502</v>
      </c>
      <c r="F640" s="4">
        <v>3</v>
      </c>
      <c r="G640" s="24">
        <v>3000</v>
      </c>
      <c r="H640" s="24"/>
      <c r="I640" s="43">
        <f t="shared" si="6"/>
        <v>3000</v>
      </c>
    </row>
    <row r="641" spans="1:9" ht="29" x14ac:dyDescent="0.2">
      <c r="A641" s="12">
        <v>7790</v>
      </c>
      <c r="B641" s="12">
        <v>220</v>
      </c>
      <c r="C641" s="4"/>
      <c r="D641" s="4"/>
      <c r="E641" s="16" t="s">
        <v>501</v>
      </c>
      <c r="F641" s="4" t="s">
        <v>484</v>
      </c>
      <c r="G641" s="24">
        <f>G640*0.0765</f>
        <v>229.5</v>
      </c>
      <c r="H641" s="24"/>
      <c r="I641" s="43">
        <f t="shared" si="6"/>
        <v>229.5</v>
      </c>
    </row>
    <row r="642" spans="1:9" ht="29" x14ac:dyDescent="0.2">
      <c r="A642" s="12">
        <v>7790</v>
      </c>
      <c r="B642" s="12">
        <v>240</v>
      </c>
      <c r="C642" s="4"/>
      <c r="D642" s="4"/>
      <c r="E642" s="16" t="s">
        <v>784</v>
      </c>
      <c r="F642" s="4" t="s">
        <v>484</v>
      </c>
      <c r="G642" s="24">
        <f>G640*0.004</f>
        <v>12</v>
      </c>
      <c r="H642" s="24"/>
      <c r="I642" s="43">
        <f t="shared" si="6"/>
        <v>12</v>
      </c>
    </row>
    <row r="643" spans="1:9" ht="29" x14ac:dyDescent="0.2">
      <c r="A643" s="12">
        <v>7790</v>
      </c>
      <c r="B643" s="12">
        <v>161</v>
      </c>
      <c r="C643" s="4"/>
      <c r="D643" s="4"/>
      <c r="E643" s="16" t="s">
        <v>503</v>
      </c>
      <c r="F643" s="4">
        <v>22</v>
      </c>
      <c r="G643" s="24">
        <v>22000</v>
      </c>
      <c r="H643" s="24"/>
      <c r="I643" s="43">
        <f t="shared" si="6"/>
        <v>22000</v>
      </c>
    </row>
    <row r="644" spans="1:9" ht="29" x14ac:dyDescent="0.2">
      <c r="A644" s="12">
        <v>7790</v>
      </c>
      <c r="B644" s="12">
        <v>220</v>
      </c>
      <c r="C644" s="4"/>
      <c r="D644" s="4"/>
      <c r="E644" s="16" t="s">
        <v>501</v>
      </c>
      <c r="F644" s="4" t="s">
        <v>484</v>
      </c>
      <c r="G644" s="24">
        <f>G643*0.0765</f>
        <v>1683</v>
      </c>
      <c r="H644" s="24"/>
      <c r="I644" s="43">
        <f t="shared" si="6"/>
        <v>1683</v>
      </c>
    </row>
    <row r="645" spans="1:9" ht="29" x14ac:dyDescent="0.2">
      <c r="A645" s="12">
        <v>7790</v>
      </c>
      <c r="B645" s="12">
        <v>240</v>
      </c>
      <c r="C645" s="4"/>
      <c r="D645" s="4"/>
      <c r="E645" s="66" t="s">
        <v>784</v>
      </c>
      <c r="F645" s="4" t="s">
        <v>484</v>
      </c>
      <c r="G645" s="24">
        <f>G643*0.004</f>
        <v>88</v>
      </c>
      <c r="H645" s="24"/>
      <c r="I645" s="43">
        <f t="shared" si="6"/>
        <v>88</v>
      </c>
    </row>
    <row r="646" spans="1:9" ht="16.25" customHeight="1" x14ac:dyDescent="0.2">
      <c r="A646" s="12">
        <v>7790</v>
      </c>
      <c r="B646" s="12">
        <v>160</v>
      </c>
      <c r="C646" s="4"/>
      <c r="D646" s="4"/>
      <c r="E646" s="19" t="s">
        <v>122</v>
      </c>
      <c r="F646" s="4">
        <v>1</v>
      </c>
      <c r="G646" s="24">
        <v>44596.959999999999</v>
      </c>
      <c r="H646" s="24"/>
      <c r="I646" s="43">
        <f t="shared" si="6"/>
        <v>44596.959999999999</v>
      </c>
    </row>
    <row r="647" spans="1:9" ht="16.25" customHeight="1" x14ac:dyDescent="0.2">
      <c r="A647" s="12">
        <v>7790</v>
      </c>
      <c r="B647" s="12">
        <v>210</v>
      </c>
      <c r="C647" s="4"/>
      <c r="D647" s="4"/>
      <c r="E647" s="14" t="s">
        <v>190</v>
      </c>
      <c r="F647" s="4"/>
      <c r="G647" s="24">
        <f>G646*0.1082</f>
        <v>4825.3910720000003</v>
      </c>
      <c r="H647" s="24"/>
      <c r="I647" s="43">
        <f t="shared" si="6"/>
        <v>4825.3910720000003</v>
      </c>
    </row>
    <row r="648" spans="1:9" ht="16.25" customHeight="1" x14ac:dyDescent="0.2">
      <c r="A648" s="12">
        <v>7790</v>
      </c>
      <c r="B648" s="12">
        <v>220</v>
      </c>
      <c r="C648" s="4"/>
      <c r="D648" s="4"/>
      <c r="E648" s="14" t="s">
        <v>191</v>
      </c>
      <c r="F648" s="4"/>
      <c r="G648" s="24">
        <f>G646*0.0765</f>
        <v>3411.6674399999997</v>
      </c>
      <c r="H648" s="24"/>
      <c r="I648" s="43">
        <f t="shared" si="6"/>
        <v>3411.6674399999997</v>
      </c>
    </row>
    <row r="649" spans="1:9" ht="18.5" customHeight="1" x14ac:dyDescent="0.2">
      <c r="A649" s="12">
        <v>7790</v>
      </c>
      <c r="B649" s="12">
        <v>231</v>
      </c>
      <c r="C649" s="4"/>
      <c r="D649" s="4"/>
      <c r="E649" s="14" t="s">
        <v>192</v>
      </c>
      <c r="F649" s="4"/>
      <c r="G649" s="24">
        <v>9681</v>
      </c>
      <c r="H649" s="24"/>
      <c r="I649" s="43">
        <f t="shared" si="6"/>
        <v>9681</v>
      </c>
    </row>
    <row r="650" spans="1:9" ht="16.25" customHeight="1" x14ac:dyDescent="0.2">
      <c r="A650" s="12">
        <v>7790</v>
      </c>
      <c r="B650" s="12">
        <v>232</v>
      </c>
      <c r="C650" s="4"/>
      <c r="D650" s="4"/>
      <c r="E650" s="14" t="s">
        <v>193</v>
      </c>
      <c r="F650" s="4"/>
      <c r="G650" s="24">
        <v>70</v>
      </c>
      <c r="H650" s="24"/>
      <c r="I650" s="43">
        <f t="shared" si="6"/>
        <v>70</v>
      </c>
    </row>
    <row r="651" spans="1:9" ht="26" customHeight="1" x14ac:dyDescent="0.2">
      <c r="A651" s="12">
        <v>7790</v>
      </c>
      <c r="B651" s="12">
        <v>240</v>
      </c>
      <c r="C651" s="4"/>
      <c r="D651" s="4"/>
      <c r="E651" s="11" t="s">
        <v>302</v>
      </c>
      <c r="F651" s="4"/>
      <c r="G651" s="24">
        <f>G646*0.004</f>
        <v>178.38784000000001</v>
      </c>
      <c r="H651" s="24"/>
      <c r="I651" s="43">
        <f t="shared" si="6"/>
        <v>178.38784000000001</v>
      </c>
    </row>
    <row r="652" spans="1:9" ht="26" customHeight="1" x14ac:dyDescent="0.2">
      <c r="A652" s="12">
        <v>7800</v>
      </c>
      <c r="B652" s="12">
        <v>111</v>
      </c>
      <c r="C652" s="4"/>
      <c r="D652" s="4"/>
      <c r="E652" s="11" t="s">
        <v>505</v>
      </c>
      <c r="F652" s="4">
        <v>1</v>
      </c>
      <c r="G652" s="24">
        <v>1000</v>
      </c>
      <c r="H652" s="24"/>
      <c r="I652" s="43">
        <f t="shared" si="6"/>
        <v>1000</v>
      </c>
    </row>
    <row r="653" spans="1:9" ht="26" customHeight="1" x14ac:dyDescent="0.2">
      <c r="A653" s="12">
        <v>7800</v>
      </c>
      <c r="B653" s="12">
        <v>220</v>
      </c>
      <c r="C653" s="4"/>
      <c r="D653" s="4"/>
      <c r="E653" s="11" t="s">
        <v>504</v>
      </c>
      <c r="F653" s="4"/>
      <c r="G653" s="24">
        <f>G652*0.0765</f>
        <v>76.5</v>
      </c>
      <c r="H653" s="24"/>
      <c r="I653" s="43">
        <f t="shared" si="6"/>
        <v>76.5</v>
      </c>
    </row>
    <row r="654" spans="1:9" ht="26" customHeight="1" x14ac:dyDescent="0.2">
      <c r="A654" s="12">
        <v>7800</v>
      </c>
      <c r="B654" s="12">
        <v>240</v>
      </c>
      <c r="C654" s="4"/>
      <c r="D654" s="4"/>
      <c r="E654" s="11" t="s">
        <v>785</v>
      </c>
      <c r="F654" s="4"/>
      <c r="G654" s="24">
        <f>G652*0.004</f>
        <v>4</v>
      </c>
      <c r="H654" s="24"/>
      <c r="I654" s="43">
        <f t="shared" si="6"/>
        <v>4</v>
      </c>
    </row>
    <row r="655" spans="1:9" ht="26" customHeight="1" x14ac:dyDescent="0.2">
      <c r="A655" s="12">
        <v>7800</v>
      </c>
      <c r="B655" s="12">
        <v>161</v>
      </c>
      <c r="C655" s="4"/>
      <c r="D655" s="4"/>
      <c r="E655" s="11" t="s">
        <v>506</v>
      </c>
      <c r="F655" s="4">
        <v>388.6</v>
      </c>
      <c r="G655" s="24">
        <v>388600</v>
      </c>
      <c r="H655" s="24"/>
      <c r="I655" s="43">
        <f t="shared" si="6"/>
        <v>388600</v>
      </c>
    </row>
    <row r="656" spans="1:9" ht="26" customHeight="1" x14ac:dyDescent="0.2">
      <c r="A656" s="12">
        <v>7800</v>
      </c>
      <c r="B656" s="12">
        <v>220</v>
      </c>
      <c r="C656" s="4"/>
      <c r="D656" s="4"/>
      <c r="E656" s="11" t="s">
        <v>504</v>
      </c>
      <c r="F656" s="4"/>
      <c r="G656" s="24">
        <f>G655*0.0765</f>
        <v>29727.899999999998</v>
      </c>
      <c r="H656" s="24"/>
      <c r="I656" s="43">
        <f t="shared" si="6"/>
        <v>29727.899999999998</v>
      </c>
    </row>
    <row r="657" spans="1:10" ht="26" customHeight="1" x14ac:dyDescent="0.2">
      <c r="A657" s="12">
        <v>7800</v>
      </c>
      <c r="B657" s="12">
        <v>240</v>
      </c>
      <c r="C657" s="4"/>
      <c r="D657" s="4"/>
      <c r="E657" s="11" t="s">
        <v>785</v>
      </c>
      <c r="F657" s="4"/>
      <c r="G657" s="24">
        <f>G655*0.004</f>
        <v>1554.4</v>
      </c>
      <c r="H657" s="24"/>
      <c r="I657" s="43">
        <f t="shared" si="6"/>
        <v>1554.4</v>
      </c>
    </row>
    <row r="658" spans="1:10" ht="19.25" customHeight="1" x14ac:dyDescent="0.2">
      <c r="A658" s="12">
        <v>7800</v>
      </c>
      <c r="B658" s="12">
        <v>790</v>
      </c>
      <c r="C658" s="4"/>
      <c r="D658" s="4"/>
      <c r="E658" s="93" t="s">
        <v>359</v>
      </c>
      <c r="F658" s="4"/>
      <c r="G658" s="24"/>
      <c r="H658" s="90">
        <v>13000</v>
      </c>
      <c r="I658" s="43">
        <f t="shared" si="6"/>
        <v>13000</v>
      </c>
    </row>
    <row r="659" spans="1:10" ht="26" customHeight="1" x14ac:dyDescent="0.2">
      <c r="A659" s="12">
        <v>7800</v>
      </c>
      <c r="B659" s="12">
        <v>790</v>
      </c>
      <c r="C659" s="4"/>
      <c r="D659" s="4"/>
      <c r="E659" s="51" t="s">
        <v>360</v>
      </c>
      <c r="F659" s="4"/>
      <c r="G659" s="24"/>
      <c r="H659" s="24">
        <v>240000</v>
      </c>
      <c r="I659" s="43">
        <f t="shared" si="6"/>
        <v>240000</v>
      </c>
    </row>
    <row r="660" spans="1:10" ht="26" customHeight="1" x14ac:dyDescent="0.2">
      <c r="A660" s="12">
        <v>7800</v>
      </c>
      <c r="B660" s="12">
        <v>790</v>
      </c>
      <c r="C660" s="4"/>
      <c r="D660" s="4"/>
      <c r="E660" s="26" t="s">
        <v>361</v>
      </c>
      <c r="F660" s="4"/>
      <c r="G660" s="24"/>
      <c r="H660" s="24">
        <v>131392</v>
      </c>
      <c r="I660" s="43">
        <f t="shared" si="6"/>
        <v>131392</v>
      </c>
    </row>
    <row r="661" spans="1:10" ht="38.5" customHeight="1" x14ac:dyDescent="0.2">
      <c r="A661" s="12">
        <v>7900</v>
      </c>
      <c r="B661" s="12">
        <v>390</v>
      </c>
      <c r="C661" s="4"/>
      <c r="D661" s="4"/>
      <c r="E661" s="11" t="s">
        <v>324</v>
      </c>
      <c r="F661" s="4"/>
      <c r="G661" s="90">
        <v>0</v>
      </c>
      <c r="H661" s="24"/>
      <c r="I661" s="43">
        <f t="shared" si="6"/>
        <v>0</v>
      </c>
      <c r="J661" s="44"/>
    </row>
    <row r="662" spans="1:10" ht="41" customHeight="1" x14ac:dyDescent="0.2">
      <c r="A662" s="12">
        <v>7900</v>
      </c>
      <c r="B662" s="12">
        <v>390</v>
      </c>
      <c r="C662" s="4"/>
      <c r="D662" s="4"/>
      <c r="E662" s="11" t="s">
        <v>325</v>
      </c>
      <c r="F662" s="4"/>
      <c r="G662" s="90">
        <v>0</v>
      </c>
      <c r="H662" s="24"/>
      <c r="I662" s="43">
        <f t="shared" si="6"/>
        <v>0</v>
      </c>
      <c r="J662" s="44"/>
    </row>
    <row r="663" spans="1:10" x14ac:dyDescent="0.2">
      <c r="A663" s="12">
        <v>7900</v>
      </c>
      <c r="B663" s="12">
        <v>641</v>
      </c>
      <c r="C663" s="4"/>
      <c r="D663" s="4"/>
      <c r="E663" s="11" t="s">
        <v>175</v>
      </c>
      <c r="F663" s="4"/>
      <c r="G663" s="90">
        <v>436000</v>
      </c>
      <c r="H663" s="24"/>
      <c r="I663" s="43">
        <f t="shared" si="6"/>
        <v>436000</v>
      </c>
      <c r="J663" s="44"/>
    </row>
    <row r="664" spans="1:10" x14ac:dyDescent="0.2">
      <c r="A664" s="12">
        <v>7900</v>
      </c>
      <c r="B664" s="12">
        <v>641</v>
      </c>
      <c r="C664" s="4"/>
      <c r="D664" s="4"/>
      <c r="E664" s="11" t="s">
        <v>205</v>
      </c>
      <c r="F664" s="4"/>
      <c r="G664" s="90">
        <v>0</v>
      </c>
      <c r="H664" s="24"/>
      <c r="I664" s="43">
        <f t="shared" si="6"/>
        <v>0</v>
      </c>
      <c r="J664" s="44"/>
    </row>
    <row r="665" spans="1:10" ht="29" x14ac:dyDescent="0.2">
      <c r="A665" s="12">
        <v>7900</v>
      </c>
      <c r="B665" s="12">
        <v>161</v>
      </c>
      <c r="C665" s="4"/>
      <c r="D665" s="4"/>
      <c r="E665" s="11" t="s">
        <v>507</v>
      </c>
      <c r="F665" s="4">
        <v>24.78</v>
      </c>
      <c r="G665" s="24">
        <v>24780</v>
      </c>
      <c r="H665" s="24"/>
      <c r="I665" s="43">
        <f t="shared" si="6"/>
        <v>24780</v>
      </c>
      <c r="J665" s="44"/>
    </row>
    <row r="666" spans="1:10" ht="29" x14ac:dyDescent="0.2">
      <c r="A666" s="12">
        <v>7900</v>
      </c>
      <c r="B666" s="12">
        <v>220</v>
      </c>
      <c r="C666" s="4"/>
      <c r="D666" s="4"/>
      <c r="E666" s="11" t="s">
        <v>508</v>
      </c>
      <c r="F666" s="4" t="s">
        <v>484</v>
      </c>
      <c r="G666" s="24">
        <f>G665*0.0765</f>
        <v>1895.67</v>
      </c>
      <c r="H666" s="24"/>
      <c r="I666" s="43">
        <f t="shared" si="6"/>
        <v>1895.67</v>
      </c>
      <c r="J666" s="44"/>
    </row>
    <row r="667" spans="1:10" ht="29" x14ac:dyDescent="0.2">
      <c r="A667" s="12">
        <v>7900</v>
      </c>
      <c r="B667" s="12">
        <v>240</v>
      </c>
      <c r="C667" s="4"/>
      <c r="D667" s="4"/>
      <c r="E667" s="11" t="s">
        <v>786</v>
      </c>
      <c r="F667" s="4" t="s">
        <v>484</v>
      </c>
      <c r="G667" s="24">
        <f>G665*0.004</f>
        <v>99.12</v>
      </c>
      <c r="H667" s="24"/>
      <c r="I667" s="43">
        <f t="shared" si="6"/>
        <v>99.12</v>
      </c>
      <c r="J667" s="44"/>
    </row>
    <row r="668" spans="1:10" ht="29" x14ac:dyDescent="0.2">
      <c r="A668" s="12">
        <v>8100</v>
      </c>
      <c r="B668" s="12">
        <v>161</v>
      </c>
      <c r="C668" s="4"/>
      <c r="D668" s="4"/>
      <c r="E668" s="11" t="s">
        <v>509</v>
      </c>
      <c r="F668" s="4">
        <v>164.20999999999998</v>
      </c>
      <c r="G668" s="24">
        <v>164210</v>
      </c>
      <c r="H668" s="24"/>
      <c r="I668" s="43">
        <f t="shared" si="6"/>
        <v>164210</v>
      </c>
      <c r="J668" s="44"/>
    </row>
    <row r="669" spans="1:10" ht="29" x14ac:dyDescent="0.2">
      <c r="A669" s="12">
        <v>8100</v>
      </c>
      <c r="B669" s="12">
        <v>220</v>
      </c>
      <c r="C669" s="4"/>
      <c r="D669" s="4"/>
      <c r="E669" s="11" t="s">
        <v>510</v>
      </c>
      <c r="F669" s="4" t="s">
        <v>484</v>
      </c>
      <c r="G669" s="24">
        <f>G668*0.0765</f>
        <v>12562.065000000001</v>
      </c>
      <c r="H669" s="24"/>
      <c r="I669" s="43">
        <f t="shared" si="6"/>
        <v>12562.065000000001</v>
      </c>
      <c r="J669" s="44"/>
    </row>
    <row r="670" spans="1:10" ht="29" x14ac:dyDescent="0.2">
      <c r="A670" s="12">
        <v>8100</v>
      </c>
      <c r="B670" s="12">
        <v>240</v>
      </c>
      <c r="C670" s="4"/>
      <c r="D670" s="4"/>
      <c r="E670" s="11" t="s">
        <v>787</v>
      </c>
      <c r="F670" s="4" t="s">
        <v>484</v>
      </c>
      <c r="G670" s="24">
        <f>G668*0.004</f>
        <v>656.84</v>
      </c>
      <c r="H670" s="24"/>
      <c r="I670" s="43">
        <f t="shared" si="6"/>
        <v>656.84</v>
      </c>
      <c r="J670" s="44"/>
    </row>
    <row r="671" spans="1:10" ht="29" x14ac:dyDescent="0.2">
      <c r="A671" s="12">
        <v>8200</v>
      </c>
      <c r="B671" s="12">
        <v>111</v>
      </c>
      <c r="C671" s="4"/>
      <c r="D671" s="4"/>
      <c r="E671" s="11" t="s">
        <v>511</v>
      </c>
      <c r="F671" s="4">
        <v>5</v>
      </c>
      <c r="G671" s="24">
        <v>5000</v>
      </c>
      <c r="H671" s="24"/>
      <c r="I671" s="43">
        <f t="shared" si="6"/>
        <v>5000</v>
      </c>
      <c r="J671" s="44"/>
    </row>
    <row r="672" spans="1:10" ht="29" x14ac:dyDescent="0.2">
      <c r="A672" s="12">
        <v>8200</v>
      </c>
      <c r="B672" s="12">
        <v>220</v>
      </c>
      <c r="C672" s="4"/>
      <c r="D672" s="4"/>
      <c r="E672" s="11" t="s">
        <v>512</v>
      </c>
      <c r="F672" s="4" t="s">
        <v>484</v>
      </c>
      <c r="G672" s="24">
        <f>G671*0.0765</f>
        <v>382.5</v>
      </c>
      <c r="H672" s="24"/>
      <c r="I672" s="43">
        <f t="shared" si="6"/>
        <v>382.5</v>
      </c>
      <c r="J672" s="44"/>
    </row>
    <row r="673" spans="1:10" ht="29" x14ac:dyDescent="0.2">
      <c r="A673" s="12">
        <v>8200</v>
      </c>
      <c r="B673" s="12">
        <v>240</v>
      </c>
      <c r="C673" s="4"/>
      <c r="D673" s="4"/>
      <c r="E673" s="11" t="s">
        <v>788</v>
      </c>
      <c r="F673" s="4" t="s">
        <v>484</v>
      </c>
      <c r="G673" s="24">
        <f>G671*0.004</f>
        <v>20</v>
      </c>
      <c r="H673" s="24"/>
      <c r="I673" s="43">
        <f t="shared" si="6"/>
        <v>20</v>
      </c>
      <c r="J673" s="44"/>
    </row>
    <row r="674" spans="1:10" ht="29" x14ac:dyDescent="0.2">
      <c r="A674" s="12">
        <v>8200</v>
      </c>
      <c r="B674" s="12">
        <v>161</v>
      </c>
      <c r="C674" s="4"/>
      <c r="D674" s="4"/>
      <c r="E674" s="11" t="s">
        <v>513</v>
      </c>
      <c r="F674" s="4">
        <v>29.550000000000004</v>
      </c>
      <c r="G674" s="24">
        <v>29550</v>
      </c>
      <c r="H674" s="24"/>
      <c r="I674" s="43">
        <f t="shared" si="6"/>
        <v>29550</v>
      </c>
      <c r="J674" s="44"/>
    </row>
    <row r="675" spans="1:10" ht="29" x14ac:dyDescent="0.2">
      <c r="A675" s="12">
        <v>8200</v>
      </c>
      <c r="B675" s="12">
        <v>220</v>
      </c>
      <c r="C675" s="4"/>
      <c r="D675" s="4"/>
      <c r="E675" s="11" t="s">
        <v>512</v>
      </c>
      <c r="F675" s="4" t="s">
        <v>484</v>
      </c>
      <c r="G675" s="24">
        <f>G674*0.0765</f>
        <v>2260.5749999999998</v>
      </c>
      <c r="H675" s="24"/>
      <c r="I675" s="43">
        <f t="shared" si="6"/>
        <v>2260.5749999999998</v>
      </c>
      <c r="J675" s="44"/>
    </row>
    <row r="676" spans="1:10" ht="29" x14ac:dyDescent="0.2">
      <c r="A676" s="12">
        <v>8200</v>
      </c>
      <c r="B676" s="12">
        <v>240</v>
      </c>
      <c r="C676" s="4"/>
      <c r="D676" s="4"/>
      <c r="E676" s="11" t="s">
        <v>788</v>
      </c>
      <c r="F676" s="4" t="s">
        <v>484</v>
      </c>
      <c r="G676" s="24">
        <f>G674*0.004</f>
        <v>118.2</v>
      </c>
      <c r="H676" s="24"/>
      <c r="I676" s="43">
        <f t="shared" si="6"/>
        <v>118.2</v>
      </c>
      <c r="J676" s="44"/>
    </row>
    <row r="677" spans="1:10" ht="17" customHeight="1" x14ac:dyDescent="0.2">
      <c r="A677" s="12">
        <v>8200</v>
      </c>
      <c r="B677" s="12">
        <v>160</v>
      </c>
      <c r="C677" s="4"/>
      <c r="D677" s="4"/>
      <c r="E677" s="14" t="s">
        <v>123</v>
      </c>
      <c r="F677" s="4">
        <v>1</v>
      </c>
      <c r="G677" s="24">
        <v>72476.39</v>
      </c>
      <c r="H677" s="24"/>
      <c r="I677" s="43">
        <f t="shared" si="6"/>
        <v>72476.39</v>
      </c>
    </row>
    <row r="678" spans="1:10" ht="16.25" customHeight="1" x14ac:dyDescent="0.2">
      <c r="A678" s="12">
        <v>8200</v>
      </c>
      <c r="B678" s="12">
        <v>210</v>
      </c>
      <c r="C678" s="4"/>
      <c r="D678" s="4"/>
      <c r="E678" s="14" t="s">
        <v>186</v>
      </c>
      <c r="F678" s="4"/>
      <c r="G678" s="24">
        <f>G677*0.1082</f>
        <v>7841.9453979999998</v>
      </c>
      <c r="H678" s="24"/>
      <c r="I678" s="43">
        <f t="shared" si="6"/>
        <v>7841.9453979999998</v>
      </c>
    </row>
    <row r="679" spans="1:10" ht="17" customHeight="1" x14ac:dyDescent="0.2">
      <c r="A679" s="12">
        <v>8200</v>
      </c>
      <c r="B679" s="12">
        <v>220</v>
      </c>
      <c r="C679" s="4"/>
      <c r="D679" s="4"/>
      <c r="E679" s="14" t="s">
        <v>187</v>
      </c>
      <c r="F679" s="4"/>
      <c r="G679" s="24">
        <f>G677*0.0765</f>
        <v>5544.443835</v>
      </c>
      <c r="H679" s="24"/>
      <c r="I679" s="43">
        <f t="shared" si="6"/>
        <v>5544.443835</v>
      </c>
    </row>
    <row r="680" spans="1:10" ht="15" customHeight="1" x14ac:dyDescent="0.2">
      <c r="A680" s="12">
        <v>8200</v>
      </c>
      <c r="B680" s="12">
        <v>231</v>
      </c>
      <c r="C680" s="4"/>
      <c r="D680" s="4"/>
      <c r="E680" s="14" t="s">
        <v>188</v>
      </c>
      <c r="F680" s="4"/>
      <c r="G680" s="24">
        <v>9681</v>
      </c>
      <c r="H680" s="24"/>
      <c r="I680" s="43">
        <f t="shared" si="6"/>
        <v>9681</v>
      </c>
    </row>
    <row r="681" spans="1:10" ht="15" customHeight="1" x14ac:dyDescent="0.2">
      <c r="A681" s="12">
        <v>8200</v>
      </c>
      <c r="B681" s="12">
        <v>232</v>
      </c>
      <c r="C681" s="4"/>
      <c r="D681" s="4"/>
      <c r="E681" s="14" t="s">
        <v>189</v>
      </c>
      <c r="F681" s="4"/>
      <c r="G681" s="24">
        <v>70</v>
      </c>
      <c r="H681" s="24"/>
      <c r="I681" s="43">
        <f t="shared" si="6"/>
        <v>70</v>
      </c>
    </row>
    <row r="682" spans="1:10" ht="26" customHeight="1" x14ac:dyDescent="0.2">
      <c r="A682" s="12">
        <v>8200</v>
      </c>
      <c r="B682" s="12">
        <v>240</v>
      </c>
      <c r="C682" s="4"/>
      <c r="D682" s="4"/>
      <c r="E682" s="11" t="s">
        <v>303</v>
      </c>
      <c r="F682" s="4"/>
      <c r="G682" s="24">
        <f>G677*0.004</f>
        <v>289.90555999999998</v>
      </c>
      <c r="H682" s="24"/>
      <c r="I682" s="43">
        <f t="shared" si="6"/>
        <v>289.90555999999998</v>
      </c>
    </row>
    <row r="683" spans="1:10" ht="17.5" customHeight="1" x14ac:dyDescent="0.2">
      <c r="A683" s="12">
        <v>8200</v>
      </c>
      <c r="B683" s="12">
        <v>390</v>
      </c>
      <c r="C683" s="4"/>
      <c r="D683" s="4"/>
      <c r="E683" s="11" t="s">
        <v>1018</v>
      </c>
      <c r="F683" s="4"/>
      <c r="G683" s="90">
        <v>10000</v>
      </c>
      <c r="H683" s="24"/>
      <c r="I683" s="43">
        <f t="shared" si="6"/>
        <v>10000</v>
      </c>
    </row>
    <row r="684" spans="1:10" ht="17.5" customHeight="1" x14ac:dyDescent="0.2">
      <c r="A684" s="12">
        <v>8200</v>
      </c>
      <c r="B684" s="12">
        <v>390</v>
      </c>
      <c r="C684" s="4"/>
      <c r="D684" s="4"/>
      <c r="E684" s="11" t="s">
        <v>1019</v>
      </c>
      <c r="F684" s="4"/>
      <c r="G684" s="90">
        <v>2448</v>
      </c>
      <c r="H684" s="24"/>
      <c r="I684" s="43">
        <f t="shared" si="6"/>
        <v>2448</v>
      </c>
    </row>
    <row r="685" spans="1:10" ht="27" customHeight="1" x14ac:dyDescent="0.2">
      <c r="A685" s="12">
        <v>8200</v>
      </c>
      <c r="B685" s="12">
        <v>641</v>
      </c>
      <c r="C685" s="4"/>
      <c r="D685" s="4"/>
      <c r="E685" s="11" t="s">
        <v>1020</v>
      </c>
      <c r="F685" s="4"/>
      <c r="G685" s="90">
        <v>8000</v>
      </c>
      <c r="H685" s="24"/>
      <c r="I685" s="43">
        <f t="shared" si="6"/>
        <v>8000</v>
      </c>
    </row>
    <row r="686" spans="1:10" ht="29" customHeight="1" x14ac:dyDescent="0.2">
      <c r="A686" s="12">
        <v>8200</v>
      </c>
      <c r="B686" s="12">
        <v>641</v>
      </c>
      <c r="C686" s="4"/>
      <c r="D686" s="4"/>
      <c r="E686" s="11" t="s">
        <v>1021</v>
      </c>
      <c r="F686" s="4"/>
      <c r="G686" s="90">
        <v>66172</v>
      </c>
      <c r="H686" s="24"/>
      <c r="I686" s="43">
        <f t="shared" si="6"/>
        <v>66172</v>
      </c>
    </row>
    <row r="687" spans="1:10" ht="42.5" customHeight="1" x14ac:dyDescent="0.2">
      <c r="A687" s="12">
        <v>8200</v>
      </c>
      <c r="B687" s="12">
        <v>642</v>
      </c>
      <c r="C687" s="4"/>
      <c r="D687" s="4"/>
      <c r="E687" s="11" t="s">
        <v>1022</v>
      </c>
      <c r="F687" s="4"/>
      <c r="G687" s="90">
        <v>28245</v>
      </c>
      <c r="H687" s="24"/>
      <c r="I687" s="43">
        <f t="shared" si="6"/>
        <v>28245</v>
      </c>
    </row>
    <row r="688" spans="1:10" ht="18" customHeight="1" x14ac:dyDescent="0.2">
      <c r="A688" s="12">
        <v>8200</v>
      </c>
      <c r="B688" s="12">
        <v>642</v>
      </c>
      <c r="C688" s="4"/>
      <c r="D688" s="4"/>
      <c r="E688" s="14" t="s">
        <v>1023</v>
      </c>
      <c r="F688" s="4"/>
      <c r="G688" s="90">
        <v>15000</v>
      </c>
      <c r="H688" s="24"/>
      <c r="I688" s="43">
        <f t="shared" si="6"/>
        <v>15000</v>
      </c>
    </row>
    <row r="689" spans="1:9" ht="17.5" customHeight="1" x14ac:dyDescent="0.2">
      <c r="A689" s="12">
        <v>8200</v>
      </c>
      <c r="B689" s="12">
        <v>643</v>
      </c>
      <c r="C689" s="4"/>
      <c r="D689" s="4"/>
      <c r="E689" s="14" t="s">
        <v>1024</v>
      </c>
      <c r="F689" s="4"/>
      <c r="G689" s="90">
        <v>2366</v>
      </c>
      <c r="H689" s="24"/>
      <c r="I689" s="43">
        <f t="shared" si="6"/>
        <v>2366</v>
      </c>
    </row>
    <row r="690" spans="1:9" ht="15.5" customHeight="1" x14ac:dyDescent="0.2">
      <c r="A690" s="12">
        <v>8200</v>
      </c>
      <c r="B690" s="12">
        <v>648</v>
      </c>
      <c r="C690" s="4"/>
      <c r="D690" s="4"/>
      <c r="E690" s="14" t="s">
        <v>1025</v>
      </c>
      <c r="F690" s="4"/>
      <c r="G690" s="90">
        <v>1012</v>
      </c>
      <c r="H690" s="24"/>
      <c r="I690" s="43">
        <f t="shared" si="6"/>
        <v>1012</v>
      </c>
    </row>
    <row r="691" spans="1:9" ht="27" customHeight="1" x14ac:dyDescent="0.2">
      <c r="A691" s="12">
        <v>5100</v>
      </c>
      <c r="B691" s="12">
        <v>120</v>
      </c>
      <c r="C691" s="4"/>
      <c r="D691" s="4"/>
      <c r="E691" s="11" t="s">
        <v>586</v>
      </c>
      <c r="F691" s="4">
        <v>2143.3500000000008</v>
      </c>
      <c r="G691" s="41">
        <v>2014168.5470249925</v>
      </c>
      <c r="H691" s="24"/>
      <c r="I691" s="43">
        <f t="shared" si="6"/>
        <v>2014168.5470249925</v>
      </c>
    </row>
    <row r="692" spans="1:9" ht="27" customHeight="1" x14ac:dyDescent="0.2">
      <c r="A692" s="12">
        <v>5100</v>
      </c>
      <c r="B692" s="12">
        <v>210</v>
      </c>
      <c r="C692" s="4"/>
      <c r="D692" s="4"/>
      <c r="E692" s="11" t="s">
        <v>514</v>
      </c>
      <c r="F692" s="4" t="s">
        <v>484</v>
      </c>
      <c r="G692" s="41">
        <v>217933.03678810492</v>
      </c>
      <c r="H692" s="24"/>
      <c r="I692" s="43">
        <f t="shared" si="6"/>
        <v>217933.03678810492</v>
      </c>
    </row>
    <row r="693" spans="1:9" ht="27" customHeight="1" x14ac:dyDescent="0.2">
      <c r="A693" s="12">
        <v>5100</v>
      </c>
      <c r="B693" s="12">
        <v>220</v>
      </c>
      <c r="C693" s="4"/>
      <c r="D693" s="4"/>
      <c r="E693" s="11" t="s">
        <v>515</v>
      </c>
      <c r="F693" s="4" t="s">
        <v>484</v>
      </c>
      <c r="G693" s="41">
        <v>154083.89384741444</v>
      </c>
      <c r="H693" s="24"/>
      <c r="I693" s="43">
        <f t="shared" si="6"/>
        <v>154083.89384741444</v>
      </c>
    </row>
    <row r="694" spans="1:9" ht="27" customHeight="1" x14ac:dyDescent="0.2">
      <c r="A694" s="12">
        <v>5100</v>
      </c>
      <c r="B694" s="12">
        <v>240</v>
      </c>
      <c r="C694" s="4"/>
      <c r="D694" s="4"/>
      <c r="E694" s="11" t="s">
        <v>789</v>
      </c>
      <c r="F694" s="4"/>
      <c r="G694" s="41">
        <v>8056.6741880999853</v>
      </c>
      <c r="H694" s="24"/>
      <c r="I694" s="43">
        <f t="shared" si="6"/>
        <v>8056.6741880999853</v>
      </c>
    </row>
    <row r="695" spans="1:9" ht="27" customHeight="1" x14ac:dyDescent="0.2">
      <c r="A695" s="12">
        <v>5100</v>
      </c>
      <c r="B695" s="12">
        <v>130</v>
      </c>
      <c r="C695" s="4"/>
      <c r="D695" s="4"/>
      <c r="E695" s="11" t="s">
        <v>587</v>
      </c>
      <c r="F695" s="4">
        <v>116.14</v>
      </c>
      <c r="G695" s="41">
        <v>211544.51782499978</v>
      </c>
      <c r="H695" s="24"/>
      <c r="I695" s="43">
        <f t="shared" si="6"/>
        <v>211544.51782499978</v>
      </c>
    </row>
    <row r="696" spans="1:9" ht="27" customHeight="1" x14ac:dyDescent="0.2">
      <c r="A696" s="12">
        <v>5100</v>
      </c>
      <c r="B696" s="12">
        <v>210</v>
      </c>
      <c r="C696" s="4"/>
      <c r="D696" s="4"/>
      <c r="E696" s="11" t="s">
        <v>514</v>
      </c>
      <c r="F696" s="4" t="s">
        <v>484</v>
      </c>
      <c r="G696" s="41">
        <v>22889.11682866501</v>
      </c>
      <c r="H696" s="24"/>
      <c r="I696" s="43">
        <f t="shared" si="6"/>
        <v>22889.11682866501</v>
      </c>
    </row>
    <row r="697" spans="1:9" ht="27" customHeight="1" x14ac:dyDescent="0.2">
      <c r="A697" s="12">
        <v>5100</v>
      </c>
      <c r="B697" s="12">
        <v>220</v>
      </c>
      <c r="C697" s="4"/>
      <c r="D697" s="4"/>
      <c r="E697" s="11" t="s">
        <v>515</v>
      </c>
      <c r="F697" s="4" t="s">
        <v>484</v>
      </c>
      <c r="G697" s="41">
        <v>16183.155613612489</v>
      </c>
      <c r="H697" s="24"/>
      <c r="I697" s="43">
        <f t="shared" si="6"/>
        <v>16183.155613612489</v>
      </c>
    </row>
    <row r="698" spans="1:9" ht="27" customHeight="1" x14ac:dyDescent="0.2">
      <c r="A698" s="12">
        <v>5100</v>
      </c>
      <c r="B698" s="12">
        <v>240</v>
      </c>
      <c r="C698" s="4"/>
      <c r="D698" s="4"/>
      <c r="E698" s="11" t="s">
        <v>789</v>
      </c>
      <c r="F698" s="4" t="s">
        <v>484</v>
      </c>
      <c r="G698" s="41">
        <v>846.17807130000028</v>
      </c>
      <c r="H698" s="24"/>
      <c r="I698" s="43">
        <f t="shared" si="6"/>
        <v>846.17807130000028</v>
      </c>
    </row>
    <row r="699" spans="1:9" ht="27" customHeight="1" x14ac:dyDescent="0.2">
      <c r="A699" s="12">
        <v>5100</v>
      </c>
      <c r="B699" s="12">
        <v>150</v>
      </c>
      <c r="C699" s="4"/>
      <c r="D699" s="4"/>
      <c r="E699" s="11" t="s">
        <v>588</v>
      </c>
      <c r="F699" s="4">
        <v>179.55000000000004</v>
      </c>
      <c r="G699" s="41">
        <v>24960.959999999974</v>
      </c>
      <c r="H699" s="24"/>
      <c r="I699" s="43">
        <f t="shared" si="6"/>
        <v>24960.959999999974</v>
      </c>
    </row>
    <row r="700" spans="1:9" ht="27" customHeight="1" x14ac:dyDescent="0.2">
      <c r="A700" s="12">
        <v>5100</v>
      </c>
      <c r="B700" s="12">
        <v>210</v>
      </c>
      <c r="C700" s="4"/>
      <c r="D700" s="4"/>
      <c r="E700" s="11" t="s">
        <v>514</v>
      </c>
      <c r="F700" s="4" t="s">
        <v>484</v>
      </c>
      <c r="G700" s="41">
        <v>2700.7758720000002</v>
      </c>
      <c r="H700" s="24"/>
      <c r="I700" s="43">
        <f t="shared" si="6"/>
        <v>2700.7758720000002</v>
      </c>
    </row>
    <row r="701" spans="1:9" ht="27" customHeight="1" x14ac:dyDescent="0.2">
      <c r="A701" s="12">
        <v>5100</v>
      </c>
      <c r="B701" s="12">
        <v>220</v>
      </c>
      <c r="C701" s="4"/>
      <c r="D701" s="4"/>
      <c r="E701" s="11" t="s">
        <v>515</v>
      </c>
      <c r="F701" s="4" t="s">
        <v>484</v>
      </c>
      <c r="G701" s="41">
        <v>1909.5134400000002</v>
      </c>
      <c r="H701" s="24"/>
      <c r="I701" s="43">
        <f t="shared" si="6"/>
        <v>1909.5134400000002</v>
      </c>
    </row>
    <row r="702" spans="1:9" ht="27" customHeight="1" x14ac:dyDescent="0.2">
      <c r="A702" s="12">
        <v>5100</v>
      </c>
      <c r="B702" s="12">
        <v>240</v>
      </c>
      <c r="C702" s="4"/>
      <c r="D702" s="4"/>
      <c r="E702" s="11" t="s">
        <v>789</v>
      </c>
      <c r="F702" s="4" t="s">
        <v>484</v>
      </c>
      <c r="G702" s="41">
        <v>99.843840000000029</v>
      </c>
      <c r="H702" s="24"/>
      <c r="I702" s="43">
        <f t="shared" si="6"/>
        <v>99.843840000000029</v>
      </c>
    </row>
    <row r="703" spans="1:9" ht="27" customHeight="1" x14ac:dyDescent="0.2">
      <c r="A703" s="12">
        <v>5100</v>
      </c>
      <c r="B703" s="12">
        <v>160</v>
      </c>
      <c r="C703" s="4"/>
      <c r="D703" s="4"/>
      <c r="E703" s="11" t="s">
        <v>589</v>
      </c>
      <c r="F703" s="4">
        <v>1</v>
      </c>
      <c r="G703" s="41">
        <v>219.14175</v>
      </c>
      <c r="H703" s="24"/>
      <c r="I703" s="43">
        <f t="shared" si="6"/>
        <v>219.14175</v>
      </c>
    </row>
    <row r="704" spans="1:9" ht="27" customHeight="1" x14ac:dyDescent="0.2">
      <c r="A704" s="12">
        <v>5100</v>
      </c>
      <c r="B704" s="12">
        <v>210</v>
      </c>
      <c r="C704" s="4"/>
      <c r="D704" s="4"/>
      <c r="E704" s="11" t="s">
        <v>514</v>
      </c>
      <c r="F704" s="4" t="s">
        <v>484</v>
      </c>
      <c r="G704" s="41">
        <v>23.711137350000001</v>
      </c>
      <c r="H704" s="24"/>
      <c r="I704" s="43">
        <f t="shared" si="6"/>
        <v>23.711137350000001</v>
      </c>
    </row>
    <row r="705" spans="1:9" ht="27" customHeight="1" x14ac:dyDescent="0.2">
      <c r="A705" s="12">
        <v>5100</v>
      </c>
      <c r="B705" s="12">
        <v>220</v>
      </c>
      <c r="C705" s="4"/>
      <c r="D705" s="4"/>
      <c r="E705" s="11" t="s">
        <v>515</v>
      </c>
      <c r="F705" s="4" t="s">
        <v>484</v>
      </c>
      <c r="G705" s="41">
        <v>16.764343875000002</v>
      </c>
      <c r="H705" s="24"/>
      <c r="I705" s="43">
        <f t="shared" si="6"/>
        <v>16.764343875000002</v>
      </c>
    </row>
    <row r="706" spans="1:9" ht="27" customHeight="1" x14ac:dyDescent="0.2">
      <c r="A706" s="12">
        <v>5100</v>
      </c>
      <c r="B706" s="12">
        <v>240</v>
      </c>
      <c r="C706" s="4"/>
      <c r="D706" s="4"/>
      <c r="E706" s="11" t="s">
        <v>789</v>
      </c>
      <c r="F706" s="4" t="s">
        <v>484</v>
      </c>
      <c r="G706" s="41">
        <v>0.87656699999999999</v>
      </c>
      <c r="H706" s="24"/>
      <c r="I706" s="43">
        <f t="shared" si="6"/>
        <v>0.87656699999999999</v>
      </c>
    </row>
    <row r="707" spans="1:9" ht="43" x14ac:dyDescent="0.2">
      <c r="A707" s="12">
        <v>5100</v>
      </c>
      <c r="B707" s="12">
        <v>120</v>
      </c>
      <c r="C707" s="4"/>
      <c r="D707" s="4"/>
      <c r="E707" s="11" t="s">
        <v>590</v>
      </c>
      <c r="F707" s="4">
        <v>5.5</v>
      </c>
      <c r="G707" s="41">
        <v>5883.6734999999999</v>
      </c>
      <c r="H707" s="24"/>
      <c r="I707" s="43">
        <f t="shared" si="6"/>
        <v>5883.6734999999999</v>
      </c>
    </row>
    <row r="708" spans="1:9" ht="27" customHeight="1" x14ac:dyDescent="0.2">
      <c r="A708" s="12">
        <v>5100</v>
      </c>
      <c r="B708" s="12">
        <v>210</v>
      </c>
      <c r="C708" s="4"/>
      <c r="D708" s="4"/>
      <c r="E708" s="11" t="s">
        <v>516</v>
      </c>
      <c r="F708" s="4" t="s">
        <v>484</v>
      </c>
      <c r="G708" s="41">
        <v>636.6134727000001</v>
      </c>
      <c r="H708" s="24"/>
      <c r="I708" s="43">
        <f t="shared" si="6"/>
        <v>636.6134727000001</v>
      </c>
    </row>
    <row r="709" spans="1:9" ht="27" customHeight="1" x14ac:dyDescent="0.2">
      <c r="A709" s="12">
        <v>5100</v>
      </c>
      <c r="B709" s="12">
        <v>220</v>
      </c>
      <c r="C709" s="4"/>
      <c r="D709" s="4"/>
      <c r="E709" s="11" t="s">
        <v>517</v>
      </c>
      <c r="F709" s="4" t="s">
        <v>484</v>
      </c>
      <c r="G709" s="41">
        <v>450.10102274999997</v>
      </c>
      <c r="H709" s="24"/>
      <c r="I709" s="43">
        <f t="shared" si="6"/>
        <v>450.10102274999997</v>
      </c>
    </row>
    <row r="710" spans="1:9" ht="27" customHeight="1" x14ac:dyDescent="0.2">
      <c r="A710" s="12">
        <v>5100</v>
      </c>
      <c r="B710" s="12">
        <v>240</v>
      </c>
      <c r="C710" s="4"/>
      <c r="D710" s="4"/>
      <c r="E710" s="11" t="s">
        <v>790</v>
      </c>
      <c r="F710" s="4" t="s">
        <v>484</v>
      </c>
      <c r="G710" s="41">
        <v>23.534694000000002</v>
      </c>
      <c r="H710" s="24"/>
      <c r="I710" s="43">
        <f t="shared" si="6"/>
        <v>23.534694000000002</v>
      </c>
    </row>
    <row r="711" spans="1:9" ht="29" x14ac:dyDescent="0.2">
      <c r="A711" s="12">
        <v>5100</v>
      </c>
      <c r="B711" s="12">
        <v>130</v>
      </c>
      <c r="C711" s="4"/>
      <c r="D711" s="4"/>
      <c r="E711" s="11" t="s">
        <v>591</v>
      </c>
      <c r="F711" s="4">
        <v>28.500000000000004</v>
      </c>
      <c r="G711" s="41">
        <v>42745.229324999986</v>
      </c>
      <c r="H711" s="24"/>
      <c r="I711" s="43">
        <f t="shared" si="6"/>
        <v>42745.229324999986</v>
      </c>
    </row>
    <row r="712" spans="1:9" ht="27" customHeight="1" x14ac:dyDescent="0.2">
      <c r="A712" s="12">
        <v>5100</v>
      </c>
      <c r="B712" s="12">
        <v>210</v>
      </c>
      <c r="C712" s="4"/>
      <c r="D712" s="4"/>
      <c r="E712" s="11" t="s">
        <v>516</v>
      </c>
      <c r="F712" s="4" t="s">
        <v>484</v>
      </c>
      <c r="G712" s="41">
        <v>4625.0338129649999</v>
      </c>
      <c r="H712" s="24"/>
      <c r="I712" s="43">
        <f t="shared" si="6"/>
        <v>4625.0338129649999</v>
      </c>
    </row>
    <row r="713" spans="1:9" ht="27" customHeight="1" x14ac:dyDescent="0.2">
      <c r="A713" s="12">
        <v>5100</v>
      </c>
      <c r="B713" s="12">
        <v>220</v>
      </c>
      <c r="C713" s="4"/>
      <c r="D713" s="4"/>
      <c r="E713" s="11" t="s">
        <v>517</v>
      </c>
      <c r="F713" s="4" t="s">
        <v>484</v>
      </c>
      <c r="G713" s="41">
        <v>3270.0100433624998</v>
      </c>
      <c r="H713" s="24"/>
      <c r="I713" s="43">
        <f t="shared" si="6"/>
        <v>3270.0100433624998</v>
      </c>
    </row>
    <row r="714" spans="1:9" ht="27" customHeight="1" x14ac:dyDescent="0.2">
      <c r="A714" s="12">
        <v>5100</v>
      </c>
      <c r="B714" s="12">
        <v>240</v>
      </c>
      <c r="C714" s="4"/>
      <c r="D714" s="4"/>
      <c r="E714" s="11" t="s">
        <v>790</v>
      </c>
      <c r="F714" s="4" t="s">
        <v>484</v>
      </c>
      <c r="G714" s="41">
        <v>170.98091730000004</v>
      </c>
      <c r="H714" s="24"/>
      <c r="I714" s="43">
        <f t="shared" si="6"/>
        <v>170.98091730000004</v>
      </c>
    </row>
    <row r="715" spans="1:9" ht="43" x14ac:dyDescent="0.2">
      <c r="A715" s="12">
        <v>5100</v>
      </c>
      <c r="B715" s="12">
        <v>150</v>
      </c>
      <c r="C715" s="4"/>
      <c r="D715" s="4"/>
      <c r="E715" s="11" t="s">
        <v>592</v>
      </c>
      <c r="F715" s="4">
        <v>115.04999999999998</v>
      </c>
      <c r="G715" s="41">
        <v>18851.200000000048</v>
      </c>
      <c r="H715" s="24"/>
      <c r="I715" s="43">
        <f t="shared" si="6"/>
        <v>18851.200000000048</v>
      </c>
    </row>
    <row r="716" spans="1:9" ht="27" customHeight="1" x14ac:dyDescent="0.2">
      <c r="A716" s="12">
        <v>5100</v>
      </c>
      <c r="B716" s="12">
        <v>210</v>
      </c>
      <c r="C716" s="4"/>
      <c r="D716" s="4"/>
      <c r="E716" s="11" t="s">
        <v>516</v>
      </c>
      <c r="F716" s="4" t="s">
        <v>484</v>
      </c>
      <c r="G716" s="41">
        <v>2039.6998400000004</v>
      </c>
      <c r="H716" s="24"/>
      <c r="I716" s="43">
        <f t="shared" si="6"/>
        <v>2039.6998400000004</v>
      </c>
    </row>
    <row r="717" spans="1:9" ht="27" customHeight="1" x14ac:dyDescent="0.2">
      <c r="A717" s="12">
        <v>5100</v>
      </c>
      <c r="B717" s="12">
        <v>220</v>
      </c>
      <c r="C717" s="4"/>
      <c r="D717" s="4"/>
      <c r="E717" s="11" t="s">
        <v>517</v>
      </c>
      <c r="F717" s="4" t="s">
        <v>484</v>
      </c>
      <c r="G717" s="41">
        <v>1442.1168000000009</v>
      </c>
      <c r="H717" s="24"/>
      <c r="I717" s="43">
        <f t="shared" si="6"/>
        <v>1442.1168000000009</v>
      </c>
    </row>
    <row r="718" spans="1:9" ht="27" customHeight="1" x14ac:dyDescent="0.2">
      <c r="A718" s="12">
        <v>5100</v>
      </c>
      <c r="B718" s="12">
        <v>240</v>
      </c>
      <c r="C718" s="4"/>
      <c r="D718" s="4"/>
      <c r="E718" s="11" t="s">
        <v>790</v>
      </c>
      <c r="F718" s="4" t="s">
        <v>484</v>
      </c>
      <c r="G718" s="41">
        <v>75.404800000000009</v>
      </c>
      <c r="H718" s="24"/>
      <c r="I718" s="43">
        <f t="shared" si="6"/>
        <v>75.404800000000009</v>
      </c>
    </row>
    <row r="719" spans="1:9" ht="27" customHeight="1" x14ac:dyDescent="0.2">
      <c r="A719" s="12">
        <v>5100</v>
      </c>
      <c r="B719" s="12">
        <v>160</v>
      </c>
      <c r="C719" s="4"/>
      <c r="D719" s="4"/>
      <c r="E719" s="11" t="s">
        <v>593</v>
      </c>
      <c r="F719" s="4">
        <v>2</v>
      </c>
      <c r="G719" s="41">
        <v>272.95999999999998</v>
      </c>
      <c r="H719" s="24"/>
      <c r="I719" s="43">
        <f t="shared" si="6"/>
        <v>272.95999999999998</v>
      </c>
    </row>
    <row r="720" spans="1:9" ht="27" customHeight="1" x14ac:dyDescent="0.2">
      <c r="A720" s="12">
        <v>5100</v>
      </c>
      <c r="B720" s="12">
        <v>210</v>
      </c>
      <c r="C720" s="4"/>
      <c r="D720" s="4"/>
      <c r="E720" s="11" t="s">
        <v>516</v>
      </c>
      <c r="F720" s="4" t="s">
        <v>484</v>
      </c>
      <c r="G720" s="41">
        <v>29.534272000000001</v>
      </c>
      <c r="H720" s="24"/>
      <c r="I720" s="43">
        <f t="shared" si="6"/>
        <v>29.534272000000001</v>
      </c>
    </row>
    <row r="721" spans="1:9" ht="27" customHeight="1" x14ac:dyDescent="0.2">
      <c r="A721" s="12">
        <v>5100</v>
      </c>
      <c r="B721" s="12">
        <v>220</v>
      </c>
      <c r="C721" s="4"/>
      <c r="D721" s="4"/>
      <c r="E721" s="11" t="s">
        <v>517</v>
      </c>
      <c r="F721" s="4" t="s">
        <v>484</v>
      </c>
      <c r="G721" s="41">
        <v>20.881439999999998</v>
      </c>
      <c r="H721" s="24"/>
      <c r="I721" s="43">
        <f t="shared" si="6"/>
        <v>20.881439999999998</v>
      </c>
    </row>
    <row r="722" spans="1:9" ht="27" customHeight="1" x14ac:dyDescent="0.2">
      <c r="A722" s="12">
        <v>5100</v>
      </c>
      <c r="B722" s="12">
        <v>240</v>
      </c>
      <c r="C722" s="4"/>
      <c r="D722" s="4"/>
      <c r="E722" s="11" t="s">
        <v>790</v>
      </c>
      <c r="F722" s="4" t="s">
        <v>484</v>
      </c>
      <c r="G722" s="41">
        <v>1.0918399999999999</v>
      </c>
      <c r="H722" s="24"/>
      <c r="I722" s="43">
        <f t="shared" si="6"/>
        <v>1.0918399999999999</v>
      </c>
    </row>
    <row r="723" spans="1:9" ht="27" customHeight="1" x14ac:dyDescent="0.2">
      <c r="A723" s="12">
        <v>5200</v>
      </c>
      <c r="B723" s="12">
        <v>120</v>
      </c>
      <c r="C723" s="4"/>
      <c r="D723" s="4"/>
      <c r="E723" s="11" t="s">
        <v>719</v>
      </c>
      <c r="F723" s="4">
        <v>141.38000000000002</v>
      </c>
      <c r="G723" s="41">
        <v>145391.98050000003</v>
      </c>
      <c r="H723" s="24"/>
      <c r="I723" s="43">
        <f t="shared" si="6"/>
        <v>145391.98050000003</v>
      </c>
    </row>
    <row r="724" spans="1:9" ht="27" customHeight="1" x14ac:dyDescent="0.2">
      <c r="A724" s="12">
        <v>5200</v>
      </c>
      <c r="B724" s="12">
        <v>210</v>
      </c>
      <c r="C724" s="4"/>
      <c r="D724" s="4"/>
      <c r="E724" s="11" t="s">
        <v>518</v>
      </c>
      <c r="F724" s="4" t="s">
        <v>484</v>
      </c>
      <c r="G724" s="41">
        <v>15731.412290100014</v>
      </c>
      <c r="H724" s="24"/>
      <c r="I724" s="43">
        <f t="shared" si="6"/>
        <v>15731.412290100014</v>
      </c>
    </row>
    <row r="725" spans="1:9" ht="27" customHeight="1" x14ac:dyDescent="0.2">
      <c r="A725" s="12">
        <v>5200</v>
      </c>
      <c r="B725" s="12">
        <v>220</v>
      </c>
      <c r="C725" s="4"/>
      <c r="D725" s="4"/>
      <c r="E725" s="11" t="s">
        <v>519</v>
      </c>
      <c r="F725" s="4" t="s">
        <v>484</v>
      </c>
      <c r="G725" s="41">
        <v>11122.486508249993</v>
      </c>
      <c r="H725" s="24"/>
      <c r="I725" s="43">
        <f t="shared" si="6"/>
        <v>11122.486508249993</v>
      </c>
    </row>
    <row r="726" spans="1:9" ht="27" customHeight="1" x14ac:dyDescent="0.2">
      <c r="A726" s="12">
        <v>5200</v>
      </c>
      <c r="B726" s="12">
        <v>240</v>
      </c>
      <c r="C726" s="4"/>
      <c r="D726" s="4"/>
      <c r="E726" s="11" t="s">
        <v>791</v>
      </c>
      <c r="F726" s="4" t="s">
        <v>484</v>
      </c>
      <c r="G726" s="41">
        <v>581.56792200000029</v>
      </c>
      <c r="H726" s="24"/>
      <c r="I726" s="43">
        <f t="shared" si="6"/>
        <v>581.56792200000029</v>
      </c>
    </row>
    <row r="727" spans="1:9" ht="27" customHeight="1" x14ac:dyDescent="0.2">
      <c r="A727" s="12">
        <v>5200</v>
      </c>
      <c r="B727" s="12">
        <v>130</v>
      </c>
      <c r="C727" s="4"/>
      <c r="D727" s="4"/>
      <c r="E727" s="11" t="s">
        <v>594</v>
      </c>
      <c r="F727" s="4">
        <v>261.00000000000017</v>
      </c>
      <c r="G727" s="41">
        <v>408541.53465000028</v>
      </c>
      <c r="H727" s="24"/>
      <c r="I727" s="43">
        <f t="shared" si="6"/>
        <v>408541.53465000028</v>
      </c>
    </row>
    <row r="728" spans="1:9" ht="27" customHeight="1" x14ac:dyDescent="0.2">
      <c r="A728" s="12">
        <v>5200</v>
      </c>
      <c r="B728" s="12">
        <v>210</v>
      </c>
      <c r="C728" s="4"/>
      <c r="D728" s="4"/>
      <c r="E728" s="11" t="s">
        <v>518</v>
      </c>
      <c r="F728" s="4" t="s">
        <v>484</v>
      </c>
      <c r="G728" s="41">
        <v>44204.194049130019</v>
      </c>
      <c r="H728" s="24"/>
      <c r="I728" s="43">
        <f t="shared" si="6"/>
        <v>44204.194049130019</v>
      </c>
    </row>
    <row r="729" spans="1:9" ht="27" customHeight="1" x14ac:dyDescent="0.2">
      <c r="A729" s="12">
        <v>5200</v>
      </c>
      <c r="B729" s="12">
        <v>220</v>
      </c>
      <c r="C729" s="4"/>
      <c r="D729" s="4"/>
      <c r="E729" s="11" t="s">
        <v>519</v>
      </c>
      <c r="F729" s="4" t="s">
        <v>484</v>
      </c>
      <c r="G729" s="41">
        <v>31253.427400724944</v>
      </c>
      <c r="H729" s="24"/>
      <c r="I729" s="43">
        <f t="shared" si="6"/>
        <v>31253.427400724944</v>
      </c>
    </row>
    <row r="730" spans="1:9" ht="27" customHeight="1" x14ac:dyDescent="0.2">
      <c r="A730" s="12">
        <v>5200</v>
      </c>
      <c r="B730" s="12">
        <v>240</v>
      </c>
      <c r="C730" s="4"/>
      <c r="D730" s="4"/>
      <c r="E730" s="11" t="s">
        <v>791</v>
      </c>
      <c r="F730" s="4" t="s">
        <v>484</v>
      </c>
      <c r="G730" s="41">
        <v>1634.1661386000005</v>
      </c>
      <c r="H730" s="24"/>
      <c r="I730" s="43">
        <f t="shared" si="6"/>
        <v>1634.1661386000005</v>
      </c>
    </row>
    <row r="731" spans="1:9" ht="27" customHeight="1" x14ac:dyDescent="0.2">
      <c r="A731" s="12">
        <v>5200</v>
      </c>
      <c r="B731" s="12">
        <v>150</v>
      </c>
      <c r="C731" s="4"/>
      <c r="D731" s="4"/>
      <c r="E731" s="11" t="s">
        <v>595</v>
      </c>
      <c r="F731" s="4">
        <v>274.94999999999993</v>
      </c>
      <c r="G731" s="41">
        <v>39853.690250000014</v>
      </c>
      <c r="H731" s="24"/>
      <c r="I731" s="43">
        <f t="shared" si="6"/>
        <v>39853.690250000014</v>
      </c>
    </row>
    <row r="732" spans="1:9" ht="27" customHeight="1" x14ac:dyDescent="0.2">
      <c r="A732" s="12">
        <v>5200</v>
      </c>
      <c r="B732" s="12">
        <v>210</v>
      </c>
      <c r="C732" s="4"/>
      <c r="D732" s="4"/>
      <c r="E732" s="11" t="s">
        <v>518</v>
      </c>
      <c r="F732" s="4" t="s">
        <v>484</v>
      </c>
      <c r="G732" s="41">
        <v>4312.1692850499958</v>
      </c>
      <c r="H732" s="24"/>
      <c r="I732" s="43">
        <f t="shared" si="6"/>
        <v>4312.1692850499958</v>
      </c>
    </row>
    <row r="733" spans="1:9" ht="27" customHeight="1" x14ac:dyDescent="0.2">
      <c r="A733" s="12">
        <v>5200</v>
      </c>
      <c r="B733" s="12">
        <v>220</v>
      </c>
      <c r="C733" s="4"/>
      <c r="D733" s="4"/>
      <c r="E733" s="11" t="s">
        <v>519</v>
      </c>
      <c r="F733" s="4" t="s">
        <v>484</v>
      </c>
      <c r="G733" s="41">
        <v>3048.807304125005</v>
      </c>
      <c r="H733" s="24"/>
      <c r="I733" s="43">
        <f t="shared" si="6"/>
        <v>3048.807304125005</v>
      </c>
    </row>
    <row r="734" spans="1:9" ht="27" customHeight="1" x14ac:dyDescent="0.2">
      <c r="A734" s="12">
        <v>5200</v>
      </c>
      <c r="B734" s="12">
        <v>240</v>
      </c>
      <c r="C734" s="4"/>
      <c r="D734" s="4"/>
      <c r="E734" s="11" t="s">
        <v>791</v>
      </c>
      <c r="F734" s="4" t="s">
        <v>484</v>
      </c>
      <c r="G734" s="41">
        <v>159.41476100000008</v>
      </c>
      <c r="H734" s="24"/>
      <c r="I734" s="43">
        <f t="shared" si="6"/>
        <v>159.41476100000008</v>
      </c>
    </row>
    <row r="735" spans="1:9" ht="27" customHeight="1" x14ac:dyDescent="0.2">
      <c r="A735" s="12">
        <v>5300</v>
      </c>
      <c r="B735" s="12">
        <v>120</v>
      </c>
      <c r="C735" s="4"/>
      <c r="D735" s="4"/>
      <c r="E735" s="11" t="s">
        <v>596</v>
      </c>
      <c r="F735" s="4">
        <v>88.850000000000023</v>
      </c>
      <c r="G735" s="41">
        <v>89504.298539999974</v>
      </c>
      <c r="H735" s="24"/>
      <c r="I735" s="43">
        <f t="shared" si="6"/>
        <v>89504.298539999974</v>
      </c>
    </row>
    <row r="736" spans="1:9" ht="27" customHeight="1" x14ac:dyDescent="0.2">
      <c r="A736" s="12">
        <v>5300</v>
      </c>
      <c r="B736" s="12">
        <v>210</v>
      </c>
      <c r="C736" s="4"/>
      <c r="D736" s="4"/>
      <c r="E736" s="11" t="s">
        <v>520</v>
      </c>
      <c r="F736" s="4" t="s">
        <v>484</v>
      </c>
      <c r="G736" s="41">
        <v>9684.3651020279958</v>
      </c>
      <c r="H736" s="24"/>
      <c r="I736" s="43">
        <f t="shared" si="6"/>
        <v>9684.3651020279958</v>
      </c>
    </row>
    <row r="737" spans="1:9" ht="27" customHeight="1" x14ac:dyDescent="0.2">
      <c r="A737" s="12">
        <v>5300</v>
      </c>
      <c r="B737" s="12">
        <v>220</v>
      </c>
      <c r="C737" s="4"/>
      <c r="D737" s="4"/>
      <c r="E737" s="11" t="s">
        <v>521</v>
      </c>
      <c r="F737" s="4" t="s">
        <v>484</v>
      </c>
      <c r="G737" s="41">
        <v>6847.078838309998</v>
      </c>
      <c r="H737" s="24"/>
      <c r="I737" s="43">
        <f t="shared" si="6"/>
        <v>6847.078838309998</v>
      </c>
    </row>
    <row r="738" spans="1:9" ht="27" customHeight="1" x14ac:dyDescent="0.2">
      <c r="A738" s="12">
        <v>5300</v>
      </c>
      <c r="B738" s="12">
        <v>240</v>
      </c>
      <c r="C738" s="4"/>
      <c r="D738" s="4"/>
      <c r="E738" s="11" t="s">
        <v>792</v>
      </c>
      <c r="F738" s="4" t="s">
        <v>484</v>
      </c>
      <c r="G738" s="41">
        <v>358.01719415999958</v>
      </c>
      <c r="H738" s="24"/>
      <c r="I738" s="43">
        <f t="shared" si="6"/>
        <v>358.01719415999958</v>
      </c>
    </row>
    <row r="739" spans="1:9" ht="27" customHeight="1" x14ac:dyDescent="0.2">
      <c r="A739" s="12">
        <v>5300</v>
      </c>
      <c r="B739" s="12">
        <v>130</v>
      </c>
      <c r="C739" s="4"/>
      <c r="D739" s="4"/>
      <c r="E739" s="11" t="s">
        <v>718</v>
      </c>
      <c r="F739" s="4">
        <v>1</v>
      </c>
      <c r="G739" s="41">
        <v>1168.164</v>
      </c>
      <c r="H739" s="24"/>
      <c r="I739" s="43">
        <f t="shared" si="6"/>
        <v>1168.164</v>
      </c>
    </row>
    <row r="740" spans="1:9" ht="27" customHeight="1" x14ac:dyDescent="0.2">
      <c r="A740" s="12">
        <v>5300</v>
      </c>
      <c r="B740" s="12">
        <v>210</v>
      </c>
      <c r="C740" s="4"/>
      <c r="D740" s="4"/>
      <c r="E740" s="11" t="s">
        <v>520</v>
      </c>
      <c r="F740" s="4" t="s">
        <v>484</v>
      </c>
      <c r="G740" s="41">
        <v>126.3953448</v>
      </c>
      <c r="H740" s="24"/>
      <c r="I740" s="43">
        <f t="shared" si="6"/>
        <v>126.3953448</v>
      </c>
    </row>
    <row r="741" spans="1:9" ht="27" customHeight="1" x14ac:dyDescent="0.2">
      <c r="A741" s="12">
        <v>5300</v>
      </c>
      <c r="B741" s="12">
        <v>220</v>
      </c>
      <c r="C741" s="4"/>
      <c r="D741" s="4"/>
      <c r="E741" s="11" t="s">
        <v>521</v>
      </c>
      <c r="F741" s="4" t="s">
        <v>484</v>
      </c>
      <c r="G741" s="41">
        <v>89.364546000000004</v>
      </c>
      <c r="H741" s="24"/>
      <c r="I741" s="43">
        <f t="shared" si="6"/>
        <v>89.364546000000004</v>
      </c>
    </row>
    <row r="742" spans="1:9" ht="27" customHeight="1" x14ac:dyDescent="0.2">
      <c r="A742" s="12">
        <v>5300</v>
      </c>
      <c r="B742" s="12">
        <v>240</v>
      </c>
      <c r="C742" s="4"/>
      <c r="D742" s="4"/>
      <c r="E742" s="11" t="s">
        <v>792</v>
      </c>
      <c r="F742" s="4" t="s">
        <v>484</v>
      </c>
      <c r="G742" s="41">
        <v>4.6726559999999999</v>
      </c>
      <c r="H742" s="24"/>
      <c r="I742" s="43">
        <f t="shared" si="6"/>
        <v>4.6726559999999999</v>
      </c>
    </row>
    <row r="743" spans="1:9" ht="27" customHeight="1" x14ac:dyDescent="0.2">
      <c r="A743" s="12">
        <v>5300</v>
      </c>
      <c r="B743" s="12">
        <v>150</v>
      </c>
      <c r="C743" s="4"/>
      <c r="D743" s="4"/>
      <c r="E743" s="11" t="s">
        <v>597</v>
      </c>
      <c r="F743" s="4">
        <v>9.6</v>
      </c>
      <c r="G743" s="41">
        <v>1608</v>
      </c>
      <c r="H743" s="24"/>
      <c r="I743" s="43">
        <f t="shared" si="6"/>
        <v>1608</v>
      </c>
    </row>
    <row r="744" spans="1:9" ht="27" customHeight="1" x14ac:dyDescent="0.2">
      <c r="A744" s="12">
        <v>5300</v>
      </c>
      <c r="B744" s="12">
        <v>210</v>
      </c>
      <c r="C744" s="4"/>
      <c r="D744" s="4"/>
      <c r="E744" s="11" t="s">
        <v>520</v>
      </c>
      <c r="F744" s="4" t="s">
        <v>484</v>
      </c>
      <c r="G744" s="41">
        <v>173.98560000000003</v>
      </c>
      <c r="H744" s="24"/>
      <c r="I744" s="43">
        <f t="shared" si="6"/>
        <v>173.98560000000003</v>
      </c>
    </row>
    <row r="745" spans="1:9" ht="27" customHeight="1" x14ac:dyDescent="0.2">
      <c r="A745" s="12">
        <v>5300</v>
      </c>
      <c r="B745" s="12">
        <v>220</v>
      </c>
      <c r="C745" s="4"/>
      <c r="D745" s="4"/>
      <c r="E745" s="11" t="s">
        <v>521</v>
      </c>
      <c r="F745" s="4" t="s">
        <v>484</v>
      </c>
      <c r="G745" s="41">
        <v>123.012</v>
      </c>
      <c r="H745" s="24"/>
      <c r="I745" s="43">
        <f t="shared" si="6"/>
        <v>123.012</v>
      </c>
    </row>
    <row r="746" spans="1:9" ht="27" customHeight="1" x14ac:dyDescent="0.2">
      <c r="A746" s="12">
        <v>5300</v>
      </c>
      <c r="B746" s="12">
        <v>240</v>
      </c>
      <c r="C746" s="4"/>
      <c r="D746" s="4"/>
      <c r="E746" s="11" t="s">
        <v>792</v>
      </c>
      <c r="F746" s="4" t="s">
        <v>484</v>
      </c>
      <c r="G746" s="41">
        <v>6.4319999999999995</v>
      </c>
      <c r="H746" s="24"/>
      <c r="I746" s="43">
        <f t="shared" si="6"/>
        <v>6.4319999999999995</v>
      </c>
    </row>
    <row r="747" spans="1:9" ht="27" customHeight="1" x14ac:dyDescent="0.2">
      <c r="A747" s="12">
        <v>5300</v>
      </c>
      <c r="B747" s="12">
        <v>160</v>
      </c>
      <c r="C747" s="4"/>
      <c r="D747" s="4"/>
      <c r="E747" s="11" t="s">
        <v>598</v>
      </c>
      <c r="F747" s="4">
        <v>2</v>
      </c>
      <c r="G747" s="41">
        <v>296.8</v>
      </c>
      <c r="H747" s="24"/>
      <c r="I747" s="43">
        <f t="shared" si="6"/>
        <v>296.8</v>
      </c>
    </row>
    <row r="748" spans="1:9" ht="27" customHeight="1" x14ac:dyDescent="0.2">
      <c r="A748" s="12">
        <v>5300</v>
      </c>
      <c r="B748" s="12">
        <v>210</v>
      </c>
      <c r="C748" s="4"/>
      <c r="D748" s="4"/>
      <c r="E748" s="11" t="s">
        <v>520</v>
      </c>
      <c r="F748" s="4" t="s">
        <v>484</v>
      </c>
      <c r="G748" s="41">
        <v>32.113759999999999</v>
      </c>
      <c r="H748" s="24"/>
      <c r="I748" s="43">
        <f t="shared" si="6"/>
        <v>32.113759999999999</v>
      </c>
    </row>
    <row r="749" spans="1:9" ht="27" customHeight="1" x14ac:dyDescent="0.2">
      <c r="A749" s="12">
        <v>5300</v>
      </c>
      <c r="B749" s="12">
        <v>220</v>
      </c>
      <c r="C749" s="4"/>
      <c r="D749" s="4"/>
      <c r="E749" s="11" t="s">
        <v>521</v>
      </c>
      <c r="F749" s="4" t="s">
        <v>484</v>
      </c>
      <c r="G749" s="41">
        <v>22.705200000000001</v>
      </c>
      <c r="H749" s="24"/>
      <c r="I749" s="43">
        <f t="shared" si="6"/>
        <v>22.705200000000001</v>
      </c>
    </row>
    <row r="750" spans="1:9" ht="27" customHeight="1" x14ac:dyDescent="0.2">
      <c r="A750" s="12">
        <v>5300</v>
      </c>
      <c r="B750" s="12">
        <v>240</v>
      </c>
      <c r="C750" s="4"/>
      <c r="D750" s="4"/>
      <c r="E750" s="11" t="s">
        <v>792</v>
      </c>
      <c r="F750" s="4" t="s">
        <v>484</v>
      </c>
      <c r="G750" s="41">
        <v>1.1872</v>
      </c>
      <c r="H750" s="24"/>
      <c r="I750" s="43">
        <f t="shared" si="6"/>
        <v>1.1872</v>
      </c>
    </row>
    <row r="751" spans="1:9" ht="27" customHeight="1" x14ac:dyDescent="0.2">
      <c r="A751" s="12">
        <v>5400</v>
      </c>
      <c r="B751" s="12">
        <v>120</v>
      </c>
      <c r="C751" s="4"/>
      <c r="D751" s="4"/>
      <c r="E751" s="11" t="s">
        <v>599</v>
      </c>
      <c r="F751" s="4">
        <v>11</v>
      </c>
      <c r="G751" s="41">
        <v>12363.369749999998</v>
      </c>
      <c r="H751" s="24"/>
      <c r="I751" s="43">
        <f t="shared" si="6"/>
        <v>12363.369749999998</v>
      </c>
    </row>
    <row r="752" spans="1:9" ht="27" customHeight="1" x14ac:dyDescent="0.2">
      <c r="A752" s="12">
        <v>5400</v>
      </c>
      <c r="B752" s="12">
        <v>210</v>
      </c>
      <c r="C752" s="4"/>
      <c r="D752" s="4"/>
      <c r="E752" s="11" t="s">
        <v>522</v>
      </c>
      <c r="F752" s="4" t="s">
        <v>484</v>
      </c>
      <c r="G752" s="41">
        <v>1337.7166069499999</v>
      </c>
      <c r="H752" s="24"/>
      <c r="I752" s="43">
        <f t="shared" si="6"/>
        <v>1337.7166069499999</v>
      </c>
    </row>
    <row r="753" spans="1:9" ht="27" customHeight="1" x14ac:dyDescent="0.2">
      <c r="A753" s="12">
        <v>5400</v>
      </c>
      <c r="B753" s="12">
        <v>220</v>
      </c>
      <c r="C753" s="4"/>
      <c r="D753" s="4"/>
      <c r="E753" s="11" t="s">
        <v>523</v>
      </c>
      <c r="F753" s="4" t="s">
        <v>484</v>
      </c>
      <c r="G753" s="41">
        <v>945.79778587500005</v>
      </c>
      <c r="H753" s="24"/>
      <c r="I753" s="43">
        <f t="shared" si="6"/>
        <v>945.79778587500005</v>
      </c>
    </row>
    <row r="754" spans="1:9" ht="27" customHeight="1" x14ac:dyDescent="0.2">
      <c r="A754" s="12">
        <v>5400</v>
      </c>
      <c r="B754" s="12">
        <v>240</v>
      </c>
      <c r="C754" s="4"/>
      <c r="D754" s="4"/>
      <c r="E754" s="11" t="s">
        <v>793</v>
      </c>
      <c r="F754" s="4" t="s">
        <v>484</v>
      </c>
      <c r="G754" s="41">
        <v>49.453479000000002</v>
      </c>
      <c r="H754" s="24"/>
      <c r="I754" s="43">
        <f t="shared" si="6"/>
        <v>49.453479000000002</v>
      </c>
    </row>
    <row r="755" spans="1:9" ht="27" customHeight="1" x14ac:dyDescent="0.2">
      <c r="A755" s="12">
        <v>5400</v>
      </c>
      <c r="B755" s="12">
        <v>150</v>
      </c>
      <c r="C755" s="4"/>
      <c r="D755" s="4"/>
      <c r="E755" s="11" t="s">
        <v>600</v>
      </c>
      <c r="F755" s="4">
        <v>2.4</v>
      </c>
      <c r="G755" s="41">
        <v>439.59999999999997</v>
      </c>
      <c r="H755" s="24"/>
      <c r="I755" s="43">
        <f t="shared" si="6"/>
        <v>439.59999999999997</v>
      </c>
    </row>
    <row r="756" spans="1:9" ht="27" customHeight="1" x14ac:dyDescent="0.2">
      <c r="A756" s="12">
        <v>5400</v>
      </c>
      <c r="B756" s="12">
        <v>210</v>
      </c>
      <c r="C756" s="4"/>
      <c r="D756" s="4"/>
      <c r="E756" s="11" t="s">
        <v>522</v>
      </c>
      <c r="F756" s="4" t="s">
        <v>484</v>
      </c>
      <c r="G756" s="41">
        <v>47.564720000000001</v>
      </c>
      <c r="H756" s="24"/>
      <c r="I756" s="43">
        <f t="shared" si="6"/>
        <v>47.564720000000001</v>
      </c>
    </row>
    <row r="757" spans="1:9" ht="27" customHeight="1" x14ac:dyDescent="0.2">
      <c r="A757" s="12">
        <v>5400</v>
      </c>
      <c r="B757" s="12">
        <v>220</v>
      </c>
      <c r="C757" s="4"/>
      <c r="D757" s="4"/>
      <c r="E757" s="11" t="s">
        <v>523</v>
      </c>
      <c r="F757" s="4" t="s">
        <v>484</v>
      </c>
      <c r="G757" s="41">
        <v>33.629399999999997</v>
      </c>
      <c r="H757" s="24"/>
      <c r="I757" s="43">
        <f t="shared" si="6"/>
        <v>33.629399999999997</v>
      </c>
    </row>
    <row r="758" spans="1:9" ht="27" customHeight="1" x14ac:dyDescent="0.2">
      <c r="A758" s="12">
        <v>5400</v>
      </c>
      <c r="B758" s="12">
        <v>240</v>
      </c>
      <c r="C758" s="4"/>
      <c r="D758" s="4"/>
      <c r="E758" s="11" t="s">
        <v>793</v>
      </c>
      <c r="F758" s="4" t="s">
        <v>484</v>
      </c>
      <c r="G758" s="41">
        <v>1.7584</v>
      </c>
      <c r="H758" s="24"/>
      <c r="I758" s="43">
        <f t="shared" si="6"/>
        <v>1.7584</v>
      </c>
    </row>
    <row r="759" spans="1:9" ht="27" customHeight="1" x14ac:dyDescent="0.2">
      <c r="A759" s="12">
        <v>5500</v>
      </c>
      <c r="B759" s="12">
        <v>120</v>
      </c>
      <c r="C759" s="4"/>
      <c r="D759" s="4"/>
      <c r="E759" s="11" t="s">
        <v>601</v>
      </c>
      <c r="F759" s="4">
        <v>23.49</v>
      </c>
      <c r="G759" s="41">
        <v>81495.840500000035</v>
      </c>
      <c r="H759" s="24"/>
      <c r="I759" s="43">
        <f t="shared" si="6"/>
        <v>81495.840500000035</v>
      </c>
    </row>
    <row r="760" spans="1:9" ht="27" customHeight="1" x14ac:dyDescent="0.2">
      <c r="A760" s="12">
        <v>5500</v>
      </c>
      <c r="B760" s="12">
        <v>210</v>
      </c>
      <c r="C760" s="4"/>
      <c r="D760" s="4"/>
      <c r="E760" s="11" t="s">
        <v>524</v>
      </c>
      <c r="F760" s="4" t="s">
        <v>484</v>
      </c>
      <c r="G760" s="41">
        <v>8817.8499420999997</v>
      </c>
      <c r="H760" s="24"/>
      <c r="I760" s="43">
        <f t="shared" si="6"/>
        <v>8817.8499420999997</v>
      </c>
    </row>
    <row r="761" spans="1:9" ht="27" customHeight="1" x14ac:dyDescent="0.2">
      <c r="A761" s="12">
        <v>5500</v>
      </c>
      <c r="B761" s="12">
        <v>220</v>
      </c>
      <c r="C761" s="4"/>
      <c r="D761" s="4"/>
      <c r="E761" s="11" t="s">
        <v>525</v>
      </c>
      <c r="F761" s="4" t="s">
        <v>484</v>
      </c>
      <c r="G761" s="41">
        <v>6234.4317982499988</v>
      </c>
      <c r="H761" s="24"/>
      <c r="I761" s="43">
        <f t="shared" si="6"/>
        <v>6234.4317982499988</v>
      </c>
    </row>
    <row r="762" spans="1:9" ht="27" customHeight="1" x14ac:dyDescent="0.2">
      <c r="A762" s="12">
        <v>5500</v>
      </c>
      <c r="B762" s="12">
        <v>240</v>
      </c>
      <c r="C762" s="4"/>
      <c r="D762" s="4"/>
      <c r="E762" s="11" t="s">
        <v>794</v>
      </c>
      <c r="F762" s="4" t="s">
        <v>484</v>
      </c>
      <c r="G762" s="41">
        <v>325.98336199999994</v>
      </c>
      <c r="H762" s="24"/>
      <c r="I762" s="43">
        <f t="shared" si="6"/>
        <v>325.98336199999994</v>
      </c>
    </row>
    <row r="763" spans="1:9" ht="27" customHeight="1" x14ac:dyDescent="0.2">
      <c r="A763" s="12">
        <v>5500</v>
      </c>
      <c r="B763" s="12">
        <v>130</v>
      </c>
      <c r="C763" s="4"/>
      <c r="D763" s="4"/>
      <c r="E763" s="11" t="s">
        <v>602</v>
      </c>
      <c r="F763" s="4">
        <v>0.6</v>
      </c>
      <c r="G763" s="41">
        <v>1006.5307499999999</v>
      </c>
      <c r="H763" s="24"/>
      <c r="I763" s="43">
        <f t="shared" si="6"/>
        <v>1006.5307499999999</v>
      </c>
    </row>
    <row r="764" spans="1:9" ht="27" customHeight="1" x14ac:dyDescent="0.2">
      <c r="A764" s="12">
        <v>5500</v>
      </c>
      <c r="B764" s="12">
        <v>210</v>
      </c>
      <c r="C764" s="4"/>
      <c r="D764" s="4"/>
      <c r="E764" s="11" t="s">
        <v>524</v>
      </c>
      <c r="F764" s="4" t="s">
        <v>484</v>
      </c>
      <c r="G764" s="41">
        <v>108.90662714999999</v>
      </c>
      <c r="H764" s="24"/>
      <c r="I764" s="43">
        <f t="shared" si="6"/>
        <v>108.90662714999999</v>
      </c>
    </row>
    <row r="765" spans="1:9" ht="27" customHeight="1" x14ac:dyDescent="0.2">
      <c r="A765" s="12">
        <v>5500</v>
      </c>
      <c r="B765" s="12">
        <v>220</v>
      </c>
      <c r="C765" s="4"/>
      <c r="D765" s="4"/>
      <c r="E765" s="11" t="s">
        <v>525</v>
      </c>
      <c r="F765" s="4" t="s">
        <v>484</v>
      </c>
      <c r="G765" s="41">
        <v>76.999602374999995</v>
      </c>
      <c r="H765" s="24"/>
      <c r="I765" s="43">
        <f t="shared" si="6"/>
        <v>76.999602374999995</v>
      </c>
    </row>
    <row r="766" spans="1:9" ht="27" customHeight="1" x14ac:dyDescent="0.2">
      <c r="A766" s="12">
        <v>5500</v>
      </c>
      <c r="B766" s="12">
        <v>240</v>
      </c>
      <c r="C766" s="4"/>
      <c r="D766" s="4"/>
      <c r="E766" s="11" t="s">
        <v>794</v>
      </c>
      <c r="F766" s="4" t="s">
        <v>484</v>
      </c>
      <c r="G766" s="41">
        <v>4.0261230000000001</v>
      </c>
      <c r="H766" s="24"/>
      <c r="I766" s="43">
        <f t="shared" si="6"/>
        <v>4.0261230000000001</v>
      </c>
    </row>
    <row r="767" spans="1:9" ht="27" customHeight="1" x14ac:dyDescent="0.2">
      <c r="A767" s="12">
        <v>5500</v>
      </c>
      <c r="B767" s="12">
        <v>150</v>
      </c>
      <c r="C767" s="4"/>
      <c r="D767" s="4"/>
      <c r="E767" s="11" t="s">
        <v>603</v>
      </c>
      <c r="F767" s="4">
        <v>36.329999999999984</v>
      </c>
      <c r="G767" s="41">
        <v>15369.522375000028</v>
      </c>
      <c r="H767" s="24"/>
      <c r="I767" s="43">
        <f t="shared" si="6"/>
        <v>15369.522375000028</v>
      </c>
    </row>
    <row r="768" spans="1:9" ht="27" customHeight="1" x14ac:dyDescent="0.2">
      <c r="A768" s="12">
        <v>5500</v>
      </c>
      <c r="B768" s="12">
        <v>210</v>
      </c>
      <c r="C768" s="4"/>
      <c r="D768" s="4"/>
      <c r="E768" s="11" t="s">
        <v>524</v>
      </c>
      <c r="F768" s="4" t="s">
        <v>484</v>
      </c>
      <c r="G768" s="41">
        <v>1662.9823209750007</v>
      </c>
      <c r="H768" s="24"/>
      <c r="I768" s="43">
        <f t="shared" si="6"/>
        <v>1662.9823209750007</v>
      </c>
    </row>
    <row r="769" spans="1:9" ht="27" customHeight="1" x14ac:dyDescent="0.2">
      <c r="A769" s="12">
        <v>5500</v>
      </c>
      <c r="B769" s="12">
        <v>220</v>
      </c>
      <c r="C769" s="4"/>
      <c r="D769" s="4"/>
      <c r="E769" s="11" t="s">
        <v>525</v>
      </c>
      <c r="F769" s="4" t="s">
        <v>484</v>
      </c>
      <c r="G769" s="41">
        <v>1175.7684616875001</v>
      </c>
      <c r="H769" s="24"/>
      <c r="I769" s="43">
        <f t="shared" si="6"/>
        <v>1175.7684616875001</v>
      </c>
    </row>
    <row r="770" spans="1:9" ht="27" customHeight="1" x14ac:dyDescent="0.2">
      <c r="A770" s="12">
        <v>5500</v>
      </c>
      <c r="B770" s="12">
        <v>240</v>
      </c>
      <c r="C770" s="4"/>
      <c r="D770" s="4"/>
      <c r="E770" s="11" t="s">
        <v>794</v>
      </c>
      <c r="F770" s="4" t="s">
        <v>484</v>
      </c>
      <c r="G770" s="41">
        <v>61.478089500000017</v>
      </c>
      <c r="H770" s="24"/>
      <c r="I770" s="43">
        <f t="shared" si="6"/>
        <v>61.478089500000017</v>
      </c>
    </row>
    <row r="771" spans="1:9" ht="27" customHeight="1" x14ac:dyDescent="0.2">
      <c r="A771" s="12">
        <v>5900</v>
      </c>
      <c r="B771" s="12">
        <v>130</v>
      </c>
      <c r="C771" s="4"/>
      <c r="D771" s="4"/>
      <c r="E771" s="11" t="s">
        <v>717</v>
      </c>
      <c r="F771" s="4">
        <v>1</v>
      </c>
      <c r="G771" s="41">
        <v>986.32575000000008</v>
      </c>
      <c r="H771" s="24"/>
      <c r="I771" s="43">
        <f t="shared" si="6"/>
        <v>986.32575000000008</v>
      </c>
    </row>
    <row r="772" spans="1:9" ht="27" customHeight="1" x14ac:dyDescent="0.2">
      <c r="A772" s="12">
        <v>5900</v>
      </c>
      <c r="B772" s="12">
        <v>210</v>
      </c>
      <c r="C772" s="4"/>
      <c r="D772" s="4"/>
      <c r="E772" s="11" t="s">
        <v>526</v>
      </c>
      <c r="F772" s="4" t="s">
        <v>484</v>
      </c>
      <c r="G772" s="41">
        <v>106.72044615000001</v>
      </c>
      <c r="H772" s="24"/>
      <c r="I772" s="43">
        <f t="shared" si="6"/>
        <v>106.72044615000001</v>
      </c>
    </row>
    <row r="773" spans="1:9" ht="27" customHeight="1" x14ac:dyDescent="0.2">
      <c r="A773" s="12">
        <v>5900</v>
      </c>
      <c r="B773" s="12">
        <v>220</v>
      </c>
      <c r="C773" s="4"/>
      <c r="D773" s="4"/>
      <c r="E773" s="11" t="s">
        <v>527</v>
      </c>
      <c r="F773" s="4" t="s">
        <v>484</v>
      </c>
      <c r="G773" s="41">
        <v>75.453919875000011</v>
      </c>
      <c r="H773" s="24"/>
      <c r="I773" s="43">
        <f t="shared" si="6"/>
        <v>75.453919875000011</v>
      </c>
    </row>
    <row r="774" spans="1:9" ht="27" customHeight="1" x14ac:dyDescent="0.2">
      <c r="A774" s="12">
        <v>5900</v>
      </c>
      <c r="B774" s="12">
        <v>240</v>
      </c>
      <c r="C774" s="4"/>
      <c r="D774" s="4"/>
      <c r="E774" s="11" t="s">
        <v>795</v>
      </c>
      <c r="F774" s="4" t="s">
        <v>484</v>
      </c>
      <c r="G774" s="41">
        <v>3.9453030000000004</v>
      </c>
      <c r="H774" s="24"/>
      <c r="I774" s="43">
        <f t="shared" si="6"/>
        <v>3.9453030000000004</v>
      </c>
    </row>
    <row r="775" spans="1:9" ht="27" customHeight="1" x14ac:dyDescent="0.2">
      <c r="A775" s="12">
        <v>5900</v>
      </c>
      <c r="B775" s="12">
        <v>150</v>
      </c>
      <c r="C775" s="4"/>
      <c r="D775" s="4"/>
      <c r="E775" s="11" t="s">
        <v>716</v>
      </c>
      <c r="F775" s="4">
        <v>1</v>
      </c>
      <c r="G775" s="41">
        <v>336.96</v>
      </c>
      <c r="H775" s="24"/>
      <c r="I775" s="43">
        <f t="shared" si="6"/>
        <v>336.96</v>
      </c>
    </row>
    <row r="776" spans="1:9" ht="27" customHeight="1" x14ac:dyDescent="0.2">
      <c r="A776" s="12">
        <v>5900</v>
      </c>
      <c r="B776" s="12">
        <v>210</v>
      </c>
      <c r="C776" s="4"/>
      <c r="D776" s="4"/>
      <c r="E776" s="11" t="s">
        <v>526</v>
      </c>
      <c r="F776" s="4" t="s">
        <v>484</v>
      </c>
      <c r="G776" s="41">
        <v>36.459071999999999</v>
      </c>
      <c r="H776" s="24"/>
      <c r="I776" s="43">
        <f t="shared" si="6"/>
        <v>36.459071999999999</v>
      </c>
    </row>
    <row r="777" spans="1:9" ht="27" customHeight="1" x14ac:dyDescent="0.2">
      <c r="A777" s="12">
        <v>5900</v>
      </c>
      <c r="B777" s="12">
        <v>220</v>
      </c>
      <c r="C777" s="4"/>
      <c r="D777" s="4"/>
      <c r="E777" s="11" t="s">
        <v>527</v>
      </c>
      <c r="F777" s="4" t="s">
        <v>484</v>
      </c>
      <c r="G777" s="41">
        <v>25.777439999999999</v>
      </c>
      <c r="H777" s="24"/>
      <c r="I777" s="43">
        <f t="shared" si="6"/>
        <v>25.777439999999999</v>
      </c>
    </row>
    <row r="778" spans="1:9" ht="27" customHeight="1" x14ac:dyDescent="0.2">
      <c r="A778" s="12">
        <v>5900</v>
      </c>
      <c r="B778" s="12">
        <v>240</v>
      </c>
      <c r="C778" s="4"/>
      <c r="D778" s="4"/>
      <c r="E778" s="11" t="s">
        <v>795</v>
      </c>
      <c r="F778" s="4" t="s">
        <v>484</v>
      </c>
      <c r="G778" s="41">
        <v>1.3478400000000001</v>
      </c>
      <c r="H778" s="24"/>
      <c r="I778" s="43">
        <f t="shared" si="6"/>
        <v>1.3478400000000001</v>
      </c>
    </row>
    <row r="779" spans="1:9" ht="29" x14ac:dyDescent="0.2">
      <c r="A779" s="12">
        <v>6100</v>
      </c>
      <c r="B779" s="12">
        <v>130</v>
      </c>
      <c r="C779" s="4"/>
      <c r="D779" s="4"/>
      <c r="E779" s="11" t="s">
        <v>604</v>
      </c>
      <c r="F779" s="4">
        <v>1.7000000000000002</v>
      </c>
      <c r="G779" s="41">
        <v>1130.1067499999999</v>
      </c>
      <c r="H779" s="24"/>
      <c r="I779" s="43">
        <f t="shared" si="6"/>
        <v>1130.1067499999999</v>
      </c>
    </row>
    <row r="780" spans="1:9" ht="27" customHeight="1" x14ac:dyDescent="0.2">
      <c r="A780" s="12">
        <v>6100</v>
      </c>
      <c r="B780" s="12">
        <v>210</v>
      </c>
      <c r="C780" s="4"/>
      <c r="D780" s="4"/>
      <c r="E780" s="11" t="s">
        <v>528</v>
      </c>
      <c r="F780" s="4" t="s">
        <v>484</v>
      </c>
      <c r="G780" s="41">
        <v>122.27755035000001</v>
      </c>
      <c r="H780" s="24"/>
      <c r="I780" s="43">
        <f t="shared" si="6"/>
        <v>122.27755035000001</v>
      </c>
    </row>
    <row r="781" spans="1:9" ht="27" customHeight="1" x14ac:dyDescent="0.2">
      <c r="A781" s="12">
        <v>6100</v>
      </c>
      <c r="B781" s="12">
        <v>220</v>
      </c>
      <c r="C781" s="4"/>
      <c r="D781" s="4"/>
      <c r="E781" s="11" t="s">
        <v>529</v>
      </c>
      <c r="F781" s="4" t="s">
        <v>484</v>
      </c>
      <c r="G781" s="41">
        <v>86.453166374999995</v>
      </c>
      <c r="H781" s="24"/>
      <c r="I781" s="43">
        <f t="shared" si="6"/>
        <v>86.453166374999995</v>
      </c>
    </row>
    <row r="782" spans="1:9" ht="27" customHeight="1" x14ac:dyDescent="0.2">
      <c r="A782" s="12">
        <v>6100</v>
      </c>
      <c r="B782" s="12">
        <v>240</v>
      </c>
      <c r="C782" s="4"/>
      <c r="D782" s="4"/>
      <c r="E782" s="11" t="s">
        <v>796</v>
      </c>
      <c r="F782" s="4" t="s">
        <v>484</v>
      </c>
      <c r="G782" s="41">
        <v>4.5204269999999998</v>
      </c>
      <c r="H782" s="24"/>
      <c r="I782" s="43">
        <f t="shared" si="6"/>
        <v>4.5204269999999998</v>
      </c>
    </row>
    <row r="783" spans="1:9" ht="27" customHeight="1" x14ac:dyDescent="0.2">
      <c r="A783" s="12">
        <v>6100</v>
      </c>
      <c r="B783" s="12">
        <v>160</v>
      </c>
      <c r="C783" s="4"/>
      <c r="D783" s="4"/>
      <c r="E783" s="11" t="s">
        <v>605</v>
      </c>
      <c r="F783" s="4">
        <v>4</v>
      </c>
      <c r="G783" s="41">
        <v>632.64</v>
      </c>
      <c r="H783" s="24"/>
      <c r="I783" s="43">
        <f t="shared" si="6"/>
        <v>632.64</v>
      </c>
    </row>
    <row r="784" spans="1:9" ht="27" customHeight="1" x14ac:dyDescent="0.2">
      <c r="A784" s="12">
        <v>6100</v>
      </c>
      <c r="B784" s="12">
        <v>210</v>
      </c>
      <c r="C784" s="4"/>
      <c r="D784" s="4"/>
      <c r="E784" s="11" t="s">
        <v>528</v>
      </c>
      <c r="F784" s="4" t="s">
        <v>484</v>
      </c>
      <c r="G784" s="41">
        <v>68.451648000000006</v>
      </c>
      <c r="H784" s="24"/>
      <c r="I784" s="43">
        <f t="shared" si="6"/>
        <v>68.451648000000006</v>
      </c>
    </row>
    <row r="785" spans="1:9" ht="27" customHeight="1" x14ac:dyDescent="0.2">
      <c r="A785" s="12">
        <v>6100</v>
      </c>
      <c r="B785" s="12">
        <v>220</v>
      </c>
      <c r="C785" s="4"/>
      <c r="D785" s="4"/>
      <c r="E785" s="11" t="s">
        <v>529</v>
      </c>
      <c r="F785" s="4" t="s">
        <v>484</v>
      </c>
      <c r="G785" s="41">
        <v>48.396959999999993</v>
      </c>
      <c r="H785" s="24"/>
      <c r="I785" s="43">
        <f t="shared" si="6"/>
        <v>48.396959999999993</v>
      </c>
    </row>
    <row r="786" spans="1:9" ht="27" customHeight="1" x14ac:dyDescent="0.2">
      <c r="A786" s="12">
        <v>6100</v>
      </c>
      <c r="B786" s="12">
        <v>240</v>
      </c>
      <c r="C786" s="4"/>
      <c r="D786" s="4"/>
      <c r="E786" s="11" t="s">
        <v>796</v>
      </c>
      <c r="F786" s="4" t="s">
        <v>484</v>
      </c>
      <c r="G786" s="41">
        <v>2.5305599999999999</v>
      </c>
      <c r="H786" s="24"/>
      <c r="I786" s="43">
        <f t="shared" si="6"/>
        <v>2.5305599999999999</v>
      </c>
    </row>
    <row r="787" spans="1:9" ht="29" x14ac:dyDescent="0.2">
      <c r="A787" s="12">
        <v>6110</v>
      </c>
      <c r="B787" s="12">
        <v>130</v>
      </c>
      <c r="C787" s="4"/>
      <c r="D787" s="4"/>
      <c r="E787" s="11" t="s">
        <v>606</v>
      </c>
      <c r="F787" s="4">
        <v>19.899999999999984</v>
      </c>
      <c r="G787" s="41">
        <v>14858.224500000008</v>
      </c>
      <c r="H787" s="24"/>
      <c r="I787" s="43">
        <f t="shared" si="6"/>
        <v>14858.224500000008</v>
      </c>
    </row>
    <row r="788" spans="1:9" ht="27" customHeight="1" x14ac:dyDescent="0.2">
      <c r="A788" s="12">
        <v>6110</v>
      </c>
      <c r="B788" s="12">
        <v>210</v>
      </c>
      <c r="C788" s="4"/>
      <c r="D788" s="4"/>
      <c r="E788" s="11" t="s">
        <v>530</v>
      </c>
      <c r="F788" s="4" t="s">
        <v>484</v>
      </c>
      <c r="G788" s="41">
        <v>1607.6598909000008</v>
      </c>
      <c r="H788" s="24"/>
      <c r="I788" s="43">
        <f t="shared" si="6"/>
        <v>1607.6598909000008</v>
      </c>
    </row>
    <row r="789" spans="1:9" ht="27" customHeight="1" x14ac:dyDescent="0.2">
      <c r="A789" s="12">
        <v>6110</v>
      </c>
      <c r="B789" s="12">
        <v>220</v>
      </c>
      <c r="C789" s="4"/>
      <c r="D789" s="4"/>
      <c r="E789" s="11" t="s">
        <v>531</v>
      </c>
      <c r="F789" s="4" t="s">
        <v>484</v>
      </c>
      <c r="G789" s="41">
        <v>1136.654174250001</v>
      </c>
      <c r="H789" s="24"/>
      <c r="I789" s="43">
        <f t="shared" si="6"/>
        <v>1136.654174250001</v>
      </c>
    </row>
    <row r="790" spans="1:9" ht="27" customHeight="1" x14ac:dyDescent="0.2">
      <c r="A790" s="12">
        <v>6110</v>
      </c>
      <c r="B790" s="12">
        <v>240</v>
      </c>
      <c r="C790" s="4"/>
      <c r="D790" s="4"/>
      <c r="E790" s="11" t="s">
        <v>797</v>
      </c>
      <c r="F790" s="4" t="s">
        <v>484</v>
      </c>
      <c r="G790" s="41">
        <v>59.432898000000044</v>
      </c>
      <c r="H790" s="24"/>
      <c r="I790" s="43">
        <f t="shared" si="6"/>
        <v>59.432898000000044</v>
      </c>
    </row>
    <row r="791" spans="1:9" ht="31.25" customHeight="1" x14ac:dyDescent="0.2">
      <c r="A791" s="12">
        <v>6110</v>
      </c>
      <c r="B791" s="12">
        <v>160</v>
      </c>
      <c r="C791" s="4"/>
      <c r="D791" s="4"/>
      <c r="E791" s="11" t="s">
        <v>607</v>
      </c>
      <c r="F791" s="4">
        <v>6.5</v>
      </c>
      <c r="G791" s="41">
        <v>1089.2655</v>
      </c>
      <c r="H791" s="24"/>
      <c r="I791" s="43">
        <f t="shared" si="6"/>
        <v>1089.2655</v>
      </c>
    </row>
    <row r="792" spans="1:9" ht="27" customHeight="1" x14ac:dyDescent="0.2">
      <c r="A792" s="12">
        <v>6110</v>
      </c>
      <c r="B792" s="12">
        <v>210</v>
      </c>
      <c r="C792" s="4"/>
      <c r="D792" s="4"/>
      <c r="E792" s="11" t="s">
        <v>530</v>
      </c>
      <c r="F792" s="4" t="s">
        <v>484</v>
      </c>
      <c r="G792" s="41">
        <v>117.8585271</v>
      </c>
      <c r="H792" s="24"/>
      <c r="I792" s="43">
        <f t="shared" si="6"/>
        <v>117.8585271</v>
      </c>
    </row>
    <row r="793" spans="1:9" ht="27" customHeight="1" x14ac:dyDescent="0.2">
      <c r="A793" s="12">
        <v>6110</v>
      </c>
      <c r="B793" s="12">
        <v>220</v>
      </c>
      <c r="C793" s="4"/>
      <c r="D793" s="4"/>
      <c r="E793" s="11" t="s">
        <v>531</v>
      </c>
      <c r="F793" s="4" t="s">
        <v>484</v>
      </c>
      <c r="G793" s="41">
        <v>83.328810750000002</v>
      </c>
      <c r="H793" s="24"/>
      <c r="I793" s="43">
        <f t="shared" si="6"/>
        <v>83.328810750000002</v>
      </c>
    </row>
    <row r="794" spans="1:9" ht="27" customHeight="1" x14ac:dyDescent="0.2">
      <c r="A794" s="12">
        <v>6110</v>
      </c>
      <c r="B794" s="12">
        <v>240</v>
      </c>
      <c r="C794" s="4"/>
      <c r="D794" s="4"/>
      <c r="E794" s="11" t="s">
        <v>797</v>
      </c>
      <c r="F794" s="4" t="s">
        <v>484</v>
      </c>
      <c r="G794" s="41">
        <v>4.357062</v>
      </c>
      <c r="H794" s="24"/>
      <c r="I794" s="43">
        <f t="shared" si="6"/>
        <v>4.357062</v>
      </c>
    </row>
    <row r="795" spans="1:9" ht="27" customHeight="1" x14ac:dyDescent="0.2">
      <c r="A795" s="12">
        <v>6120</v>
      </c>
      <c r="B795" s="12">
        <v>130</v>
      </c>
      <c r="C795" s="4"/>
      <c r="D795" s="4"/>
      <c r="E795" s="11" t="s">
        <v>608</v>
      </c>
      <c r="F795" s="4">
        <v>108.29999999999998</v>
      </c>
      <c r="G795" s="41">
        <v>124378.31250000007</v>
      </c>
      <c r="H795" s="24"/>
      <c r="I795" s="43">
        <f t="shared" si="6"/>
        <v>124378.31250000007</v>
      </c>
    </row>
    <row r="796" spans="1:9" ht="27" customHeight="1" x14ac:dyDescent="0.2">
      <c r="A796" s="12">
        <v>6120</v>
      </c>
      <c r="B796" s="12">
        <v>210</v>
      </c>
      <c r="C796" s="4"/>
      <c r="D796" s="4"/>
      <c r="E796" s="11" t="s">
        <v>532</v>
      </c>
      <c r="F796" s="4" t="s">
        <v>484</v>
      </c>
      <c r="G796" s="41">
        <v>13457.733412500009</v>
      </c>
      <c r="H796" s="24"/>
      <c r="I796" s="43">
        <f t="shared" si="6"/>
        <v>13457.733412500009</v>
      </c>
    </row>
    <row r="797" spans="1:9" ht="27" customHeight="1" x14ac:dyDescent="0.2">
      <c r="A797" s="12">
        <v>6120</v>
      </c>
      <c r="B797" s="12">
        <v>220</v>
      </c>
      <c r="C797" s="4"/>
      <c r="D797" s="4"/>
      <c r="E797" s="11" t="s">
        <v>533</v>
      </c>
      <c r="F797" s="4" t="s">
        <v>484</v>
      </c>
      <c r="G797" s="41">
        <v>9514.9409062500017</v>
      </c>
      <c r="H797" s="24"/>
      <c r="I797" s="43">
        <f t="shared" si="6"/>
        <v>9514.9409062500017</v>
      </c>
    </row>
    <row r="798" spans="1:9" ht="27" customHeight="1" x14ac:dyDescent="0.2">
      <c r="A798" s="12">
        <v>6120</v>
      </c>
      <c r="B798" s="12">
        <v>240</v>
      </c>
      <c r="C798" s="4"/>
      <c r="D798" s="4"/>
      <c r="E798" s="11" t="s">
        <v>798</v>
      </c>
      <c r="F798" s="4" t="s">
        <v>484</v>
      </c>
      <c r="G798" s="41">
        <v>497.51324999999963</v>
      </c>
      <c r="H798" s="24"/>
      <c r="I798" s="43">
        <f t="shared" si="6"/>
        <v>497.51324999999963</v>
      </c>
    </row>
    <row r="799" spans="1:9" ht="27" customHeight="1" x14ac:dyDescent="0.2">
      <c r="A799" s="12">
        <v>6120</v>
      </c>
      <c r="B799" s="12">
        <v>160</v>
      </c>
      <c r="C799" s="4"/>
      <c r="D799" s="4"/>
      <c r="E799" s="11" t="s">
        <v>609</v>
      </c>
      <c r="F799" s="4">
        <v>28.499999999999996</v>
      </c>
      <c r="G799" s="41">
        <v>4853.3959999999979</v>
      </c>
      <c r="H799" s="24"/>
      <c r="I799" s="43">
        <f t="shared" si="6"/>
        <v>4853.3959999999979</v>
      </c>
    </row>
    <row r="800" spans="1:9" ht="27" customHeight="1" x14ac:dyDescent="0.2">
      <c r="A800" s="12">
        <v>6120</v>
      </c>
      <c r="B800" s="12">
        <v>210</v>
      </c>
      <c r="C800" s="4"/>
      <c r="D800" s="4"/>
      <c r="E800" s="11" t="s">
        <v>532</v>
      </c>
      <c r="F800" s="4" t="s">
        <v>484</v>
      </c>
      <c r="G800" s="41">
        <v>525.13744720000011</v>
      </c>
      <c r="H800" s="24"/>
      <c r="I800" s="43">
        <f t="shared" si="6"/>
        <v>525.13744720000011</v>
      </c>
    </row>
    <row r="801" spans="1:9" ht="27" customHeight="1" x14ac:dyDescent="0.2">
      <c r="A801" s="12">
        <v>6120</v>
      </c>
      <c r="B801" s="12">
        <v>220</v>
      </c>
      <c r="C801" s="4"/>
      <c r="D801" s="4"/>
      <c r="E801" s="11" t="s">
        <v>533</v>
      </c>
      <c r="F801" s="4" t="s">
        <v>484</v>
      </c>
      <c r="G801" s="41">
        <v>371.28479399999992</v>
      </c>
      <c r="H801" s="24"/>
      <c r="I801" s="43">
        <f t="shared" si="6"/>
        <v>371.28479399999992</v>
      </c>
    </row>
    <row r="802" spans="1:9" ht="27" customHeight="1" x14ac:dyDescent="0.2">
      <c r="A802" s="12">
        <v>6120</v>
      </c>
      <c r="B802" s="12">
        <v>240</v>
      </c>
      <c r="C802" s="4"/>
      <c r="D802" s="4"/>
      <c r="E802" s="11" t="s">
        <v>798</v>
      </c>
      <c r="F802" s="4" t="s">
        <v>484</v>
      </c>
      <c r="G802" s="41">
        <v>19.413584000000007</v>
      </c>
      <c r="H802" s="24"/>
      <c r="I802" s="43">
        <f t="shared" si="6"/>
        <v>19.413584000000007</v>
      </c>
    </row>
    <row r="803" spans="1:9" ht="27" customHeight="1" x14ac:dyDescent="0.2">
      <c r="A803" s="12">
        <v>6130</v>
      </c>
      <c r="B803" s="12">
        <v>130</v>
      </c>
      <c r="C803" s="4"/>
      <c r="D803" s="4"/>
      <c r="E803" s="11" t="s">
        <v>610</v>
      </c>
      <c r="F803" s="4">
        <v>4.4000000000000004</v>
      </c>
      <c r="G803" s="41">
        <v>2125.2772500000001</v>
      </c>
      <c r="H803" s="24"/>
      <c r="I803" s="43">
        <f t="shared" si="6"/>
        <v>2125.2772500000001</v>
      </c>
    </row>
    <row r="804" spans="1:9" ht="27" customHeight="1" x14ac:dyDescent="0.2">
      <c r="A804" s="12">
        <v>6130</v>
      </c>
      <c r="B804" s="12">
        <v>210</v>
      </c>
      <c r="C804" s="4"/>
      <c r="D804" s="4"/>
      <c r="E804" s="11" t="s">
        <v>534</v>
      </c>
      <c r="F804" s="4" t="s">
        <v>484</v>
      </c>
      <c r="G804" s="41">
        <v>229.95499845000001</v>
      </c>
      <c r="H804" s="24"/>
      <c r="I804" s="43">
        <f t="shared" si="6"/>
        <v>229.95499845000001</v>
      </c>
    </row>
    <row r="805" spans="1:9" ht="27" customHeight="1" x14ac:dyDescent="0.2">
      <c r="A805" s="12">
        <v>6130</v>
      </c>
      <c r="B805" s="12">
        <v>220</v>
      </c>
      <c r="C805" s="4"/>
      <c r="D805" s="4"/>
      <c r="E805" s="11" t="s">
        <v>535</v>
      </c>
      <c r="F805" s="4" t="s">
        <v>484</v>
      </c>
      <c r="G805" s="41">
        <v>162.58370962499998</v>
      </c>
      <c r="H805" s="24"/>
      <c r="I805" s="43">
        <f t="shared" si="6"/>
        <v>162.58370962499998</v>
      </c>
    </row>
    <row r="806" spans="1:9" ht="27" customHeight="1" x14ac:dyDescent="0.2">
      <c r="A806" s="12">
        <v>6130</v>
      </c>
      <c r="B806" s="12">
        <v>240</v>
      </c>
      <c r="C806" s="4"/>
      <c r="D806" s="4"/>
      <c r="E806" s="11" t="s">
        <v>799</v>
      </c>
      <c r="F806" s="4" t="s">
        <v>484</v>
      </c>
      <c r="G806" s="41">
        <v>8.5011089999999996</v>
      </c>
      <c r="H806" s="24"/>
      <c r="I806" s="43">
        <f t="shared" si="6"/>
        <v>8.5011089999999996</v>
      </c>
    </row>
    <row r="807" spans="1:9" ht="27" customHeight="1" x14ac:dyDescent="0.2">
      <c r="A807" s="12">
        <v>6130</v>
      </c>
      <c r="B807" s="12">
        <v>160</v>
      </c>
      <c r="C807" s="4"/>
      <c r="D807" s="4"/>
      <c r="E807" s="11" t="s">
        <v>611</v>
      </c>
      <c r="F807" s="4">
        <v>14</v>
      </c>
      <c r="G807" s="41">
        <v>8924.3227499999994</v>
      </c>
      <c r="H807" s="24"/>
      <c r="I807" s="43">
        <f t="shared" si="6"/>
        <v>8924.3227499999994</v>
      </c>
    </row>
    <row r="808" spans="1:9" ht="27" customHeight="1" x14ac:dyDescent="0.2">
      <c r="A808" s="12">
        <v>6130</v>
      </c>
      <c r="B808" s="12">
        <v>210</v>
      </c>
      <c r="C808" s="4"/>
      <c r="D808" s="4"/>
      <c r="E808" s="11" t="s">
        <v>534</v>
      </c>
      <c r="F808" s="4" t="s">
        <v>484</v>
      </c>
      <c r="G808" s="41">
        <v>965.61172154999997</v>
      </c>
      <c r="H808" s="24"/>
      <c r="I808" s="43">
        <f t="shared" si="6"/>
        <v>965.61172154999997</v>
      </c>
    </row>
    <row r="809" spans="1:9" ht="27" customHeight="1" x14ac:dyDescent="0.2">
      <c r="A809" s="12">
        <v>6130</v>
      </c>
      <c r="B809" s="12">
        <v>220</v>
      </c>
      <c r="C809" s="4"/>
      <c r="D809" s="4"/>
      <c r="E809" s="11" t="s">
        <v>535</v>
      </c>
      <c r="F809" s="4" t="s">
        <v>484</v>
      </c>
      <c r="G809" s="41">
        <v>682.71069037500001</v>
      </c>
      <c r="H809" s="24"/>
      <c r="I809" s="43">
        <f t="shared" si="6"/>
        <v>682.71069037500001</v>
      </c>
    </row>
    <row r="810" spans="1:9" ht="27" customHeight="1" x14ac:dyDescent="0.2">
      <c r="A810" s="12">
        <v>6130</v>
      </c>
      <c r="B810" s="12">
        <v>240</v>
      </c>
      <c r="C810" s="4"/>
      <c r="D810" s="4"/>
      <c r="E810" s="11" t="s">
        <v>799</v>
      </c>
      <c r="F810" s="4" t="s">
        <v>484</v>
      </c>
      <c r="G810" s="41">
        <v>35.697291</v>
      </c>
      <c r="H810" s="24"/>
      <c r="I810" s="43">
        <f t="shared" si="6"/>
        <v>35.697291</v>
      </c>
    </row>
    <row r="811" spans="1:9" ht="27" customHeight="1" x14ac:dyDescent="0.2">
      <c r="A811" s="12">
        <v>6140</v>
      </c>
      <c r="B811" s="12">
        <v>130</v>
      </c>
      <c r="C811" s="4"/>
      <c r="D811" s="4"/>
      <c r="E811" s="11" t="s">
        <v>612</v>
      </c>
      <c r="F811" s="4">
        <v>29.800000000000008</v>
      </c>
      <c r="G811" s="41">
        <v>53408.610000000015</v>
      </c>
      <c r="H811" s="24"/>
      <c r="I811" s="43">
        <f t="shared" si="6"/>
        <v>53408.610000000015</v>
      </c>
    </row>
    <row r="812" spans="1:9" ht="27" customHeight="1" x14ac:dyDescent="0.2">
      <c r="A812" s="12">
        <v>6140</v>
      </c>
      <c r="B812" s="12">
        <v>210</v>
      </c>
      <c r="C812" s="4"/>
      <c r="D812" s="4"/>
      <c r="E812" s="11" t="s">
        <v>536</v>
      </c>
      <c r="F812" s="4" t="s">
        <v>484</v>
      </c>
      <c r="G812" s="41">
        <v>5778.8116020000007</v>
      </c>
      <c r="H812" s="24"/>
      <c r="I812" s="43">
        <f t="shared" si="6"/>
        <v>5778.8116020000007</v>
      </c>
    </row>
    <row r="813" spans="1:9" ht="27" customHeight="1" x14ac:dyDescent="0.2">
      <c r="A813" s="12">
        <v>6140</v>
      </c>
      <c r="B813" s="12">
        <v>220</v>
      </c>
      <c r="C813" s="4"/>
      <c r="D813" s="4"/>
      <c r="E813" s="11" t="s">
        <v>537</v>
      </c>
      <c r="F813" s="4" t="s">
        <v>484</v>
      </c>
      <c r="G813" s="41">
        <v>4085.758664999998</v>
      </c>
      <c r="H813" s="24"/>
      <c r="I813" s="43">
        <f t="shared" si="6"/>
        <v>4085.758664999998</v>
      </c>
    </row>
    <row r="814" spans="1:9" ht="27" customHeight="1" x14ac:dyDescent="0.2">
      <c r="A814" s="12">
        <v>6140</v>
      </c>
      <c r="B814" s="12">
        <v>240</v>
      </c>
      <c r="C814" s="4"/>
      <c r="D814" s="4"/>
      <c r="E814" s="11" t="s">
        <v>800</v>
      </c>
      <c r="F814" s="4" t="s">
        <v>484</v>
      </c>
      <c r="G814" s="41">
        <v>213.63443999999987</v>
      </c>
      <c r="H814" s="24"/>
      <c r="I814" s="43">
        <f t="shared" si="6"/>
        <v>213.63443999999987</v>
      </c>
    </row>
    <row r="815" spans="1:9" ht="27" customHeight="1" x14ac:dyDescent="0.2">
      <c r="A815" s="12">
        <v>6150</v>
      </c>
      <c r="B815" s="12">
        <v>130</v>
      </c>
      <c r="C815" s="4"/>
      <c r="D815" s="4"/>
      <c r="E815" s="11" t="s">
        <v>613</v>
      </c>
      <c r="F815" s="4">
        <v>3</v>
      </c>
      <c r="G815" s="41">
        <v>2777.8372499999996</v>
      </c>
      <c r="H815" s="24"/>
      <c r="I815" s="43">
        <f t="shared" si="6"/>
        <v>2777.8372499999996</v>
      </c>
    </row>
    <row r="816" spans="1:9" ht="27" customHeight="1" x14ac:dyDescent="0.2">
      <c r="A816" s="12">
        <v>6150</v>
      </c>
      <c r="B816" s="12">
        <v>210</v>
      </c>
      <c r="C816" s="4"/>
      <c r="D816" s="4"/>
      <c r="E816" s="11" t="s">
        <v>538</v>
      </c>
      <c r="F816" s="4" t="s">
        <v>484</v>
      </c>
      <c r="G816" s="41">
        <v>300.56199045</v>
      </c>
      <c r="H816" s="24"/>
      <c r="I816" s="43">
        <f t="shared" si="6"/>
        <v>300.56199045</v>
      </c>
    </row>
    <row r="817" spans="1:9" ht="27" customHeight="1" x14ac:dyDescent="0.2">
      <c r="A817" s="12">
        <v>6150</v>
      </c>
      <c r="B817" s="12">
        <v>220</v>
      </c>
      <c r="C817" s="4"/>
      <c r="D817" s="4"/>
      <c r="E817" s="11" t="s">
        <v>539</v>
      </c>
      <c r="F817" s="4" t="s">
        <v>484</v>
      </c>
      <c r="G817" s="41">
        <v>212.50454962499998</v>
      </c>
      <c r="H817" s="24"/>
      <c r="I817" s="43">
        <f t="shared" si="6"/>
        <v>212.50454962499998</v>
      </c>
    </row>
    <row r="818" spans="1:9" ht="27" customHeight="1" x14ac:dyDescent="0.2">
      <c r="A818" s="12">
        <v>6150</v>
      </c>
      <c r="B818" s="12">
        <v>240</v>
      </c>
      <c r="C818" s="4"/>
      <c r="D818" s="4"/>
      <c r="E818" s="11" t="s">
        <v>801</v>
      </c>
      <c r="F818" s="4" t="s">
        <v>484</v>
      </c>
      <c r="G818" s="41">
        <v>11.111348999999999</v>
      </c>
      <c r="H818" s="24"/>
      <c r="I818" s="43">
        <f t="shared" si="6"/>
        <v>11.111348999999999</v>
      </c>
    </row>
    <row r="819" spans="1:9" ht="27" customHeight="1" x14ac:dyDescent="0.2">
      <c r="A819" s="12">
        <v>6150</v>
      </c>
      <c r="B819" s="12">
        <v>160</v>
      </c>
      <c r="C819" s="4"/>
      <c r="D819" s="4"/>
      <c r="E819" s="11" t="s">
        <v>614</v>
      </c>
      <c r="F819" s="4">
        <v>17</v>
      </c>
      <c r="G819" s="41">
        <v>3428.7599999999989</v>
      </c>
      <c r="H819" s="24"/>
      <c r="I819" s="43">
        <f t="shared" si="6"/>
        <v>3428.7599999999989</v>
      </c>
    </row>
    <row r="820" spans="1:9" ht="27" customHeight="1" x14ac:dyDescent="0.2">
      <c r="A820" s="12">
        <v>6150</v>
      </c>
      <c r="B820" s="12">
        <v>210</v>
      </c>
      <c r="C820" s="4"/>
      <c r="D820" s="4"/>
      <c r="E820" s="11" t="s">
        <v>538</v>
      </c>
      <c r="F820" s="4" t="s">
        <v>484</v>
      </c>
      <c r="G820" s="41">
        <v>370.99183200000004</v>
      </c>
      <c r="H820" s="24"/>
      <c r="I820" s="43">
        <f t="shared" si="6"/>
        <v>370.99183200000004</v>
      </c>
    </row>
    <row r="821" spans="1:9" ht="27" customHeight="1" x14ac:dyDescent="0.2">
      <c r="A821" s="12">
        <v>6150</v>
      </c>
      <c r="B821" s="12">
        <v>220</v>
      </c>
      <c r="C821" s="4"/>
      <c r="D821" s="4"/>
      <c r="E821" s="11" t="s">
        <v>539</v>
      </c>
      <c r="F821" s="4" t="s">
        <v>484</v>
      </c>
      <c r="G821" s="41">
        <v>262.30013999999994</v>
      </c>
      <c r="H821" s="24"/>
      <c r="I821" s="43">
        <f t="shared" si="6"/>
        <v>262.30013999999994</v>
      </c>
    </row>
    <row r="822" spans="1:9" ht="27" customHeight="1" x14ac:dyDescent="0.2">
      <c r="A822" s="12">
        <v>6150</v>
      </c>
      <c r="B822" s="12">
        <v>240</v>
      </c>
      <c r="C822" s="4"/>
      <c r="D822" s="4"/>
      <c r="E822" s="11" t="s">
        <v>801</v>
      </c>
      <c r="F822" s="4" t="s">
        <v>484</v>
      </c>
      <c r="G822" s="41">
        <v>13.715040000000002</v>
      </c>
      <c r="H822" s="24"/>
      <c r="I822" s="43">
        <f t="shared" si="6"/>
        <v>13.715040000000002</v>
      </c>
    </row>
    <row r="823" spans="1:9" ht="43" x14ac:dyDescent="0.2">
      <c r="A823" s="12">
        <v>6190</v>
      </c>
      <c r="B823" s="12">
        <v>130</v>
      </c>
      <c r="C823" s="4"/>
      <c r="D823" s="4"/>
      <c r="E823" s="11" t="s">
        <v>615</v>
      </c>
      <c r="F823" s="4">
        <v>12.5</v>
      </c>
      <c r="G823" s="41">
        <v>14870.208375000002</v>
      </c>
      <c r="H823" s="24"/>
      <c r="I823" s="43">
        <f t="shared" si="6"/>
        <v>14870.208375000002</v>
      </c>
    </row>
    <row r="824" spans="1:9" ht="27" customHeight="1" x14ac:dyDescent="0.2">
      <c r="A824" s="12">
        <v>6190</v>
      </c>
      <c r="B824" s="12">
        <v>210</v>
      </c>
      <c r="C824" s="4"/>
      <c r="D824" s="4"/>
      <c r="E824" s="11" t="s">
        <v>616</v>
      </c>
      <c r="F824" s="4" t="s">
        <v>484</v>
      </c>
      <c r="G824" s="41">
        <v>1608.9565461750001</v>
      </c>
      <c r="H824" s="24"/>
      <c r="I824" s="43">
        <f t="shared" si="6"/>
        <v>1608.9565461750001</v>
      </c>
    </row>
    <row r="825" spans="1:9" ht="29" x14ac:dyDescent="0.2">
      <c r="A825" s="12">
        <v>6190</v>
      </c>
      <c r="B825" s="12">
        <v>220</v>
      </c>
      <c r="C825" s="4"/>
      <c r="D825" s="4"/>
      <c r="E825" s="11" t="s">
        <v>617</v>
      </c>
      <c r="F825" s="4" t="s">
        <v>484</v>
      </c>
      <c r="G825" s="41">
        <v>1137.5709406875001</v>
      </c>
      <c r="H825" s="24"/>
      <c r="I825" s="43">
        <f t="shared" si="6"/>
        <v>1137.5709406875001</v>
      </c>
    </row>
    <row r="826" spans="1:9" ht="29" x14ac:dyDescent="0.2">
      <c r="A826" s="12">
        <v>6190</v>
      </c>
      <c r="B826" s="12">
        <v>240</v>
      </c>
      <c r="C826" s="4"/>
      <c r="D826" s="4"/>
      <c r="E826" s="11" t="s">
        <v>802</v>
      </c>
      <c r="F826" s="4" t="s">
        <v>484</v>
      </c>
      <c r="G826" s="41">
        <v>59.480833499999989</v>
      </c>
      <c r="H826" s="24"/>
      <c r="I826" s="43">
        <f t="shared" si="6"/>
        <v>59.480833499999989</v>
      </c>
    </row>
    <row r="827" spans="1:9" ht="43" x14ac:dyDescent="0.2">
      <c r="A827" s="12">
        <v>6190</v>
      </c>
      <c r="B827" s="12">
        <v>150</v>
      </c>
      <c r="C827" s="4"/>
      <c r="D827" s="4"/>
      <c r="E827" s="11" t="s">
        <v>618</v>
      </c>
      <c r="F827" s="4">
        <v>2.1999999999999997</v>
      </c>
      <c r="G827" s="41">
        <v>1487.2000000000003</v>
      </c>
      <c r="H827" s="24"/>
      <c r="I827" s="43">
        <f t="shared" si="6"/>
        <v>1487.2000000000003</v>
      </c>
    </row>
    <row r="828" spans="1:9" ht="27" customHeight="1" x14ac:dyDescent="0.2">
      <c r="A828" s="12">
        <v>6190</v>
      </c>
      <c r="B828" s="12">
        <v>210</v>
      </c>
      <c r="C828" s="4"/>
      <c r="D828" s="4"/>
      <c r="E828" s="11" t="s">
        <v>616</v>
      </c>
      <c r="F828" s="4" t="s">
        <v>484</v>
      </c>
      <c r="G828" s="41">
        <v>160.91504</v>
      </c>
      <c r="H828" s="24"/>
      <c r="I828" s="43">
        <f t="shared" si="6"/>
        <v>160.91504</v>
      </c>
    </row>
    <row r="829" spans="1:9" ht="29" x14ac:dyDescent="0.2">
      <c r="A829" s="12">
        <v>6190</v>
      </c>
      <c r="B829" s="12">
        <v>220</v>
      </c>
      <c r="C829" s="4"/>
      <c r="D829" s="4"/>
      <c r="E829" s="11" t="s">
        <v>617</v>
      </c>
      <c r="F829" s="4" t="s">
        <v>484</v>
      </c>
      <c r="G829" s="41">
        <v>113.77080000000001</v>
      </c>
      <c r="H829" s="24"/>
      <c r="I829" s="43">
        <f t="shared" si="6"/>
        <v>113.77080000000001</v>
      </c>
    </row>
    <row r="830" spans="1:9" ht="29" x14ac:dyDescent="0.2">
      <c r="A830" s="12">
        <v>6190</v>
      </c>
      <c r="B830" s="12">
        <v>240</v>
      </c>
      <c r="C830" s="4"/>
      <c r="D830" s="4"/>
      <c r="E830" s="11" t="s">
        <v>802</v>
      </c>
      <c r="F830" s="4" t="s">
        <v>484</v>
      </c>
      <c r="G830" s="41">
        <v>5.9487999999999994</v>
      </c>
      <c r="H830" s="24"/>
      <c r="I830" s="43">
        <f t="shared" si="6"/>
        <v>5.9487999999999994</v>
      </c>
    </row>
    <row r="831" spans="1:9" ht="29" x14ac:dyDescent="0.2">
      <c r="A831" s="12">
        <v>6190</v>
      </c>
      <c r="B831" s="12">
        <v>160</v>
      </c>
      <c r="C831" s="4"/>
      <c r="D831" s="4"/>
      <c r="E831" s="11" t="s">
        <v>619</v>
      </c>
      <c r="F831" s="4">
        <v>3</v>
      </c>
      <c r="G831" s="41">
        <v>2496.6907499999998</v>
      </c>
      <c r="H831" s="24"/>
      <c r="I831" s="43">
        <f t="shared" si="6"/>
        <v>2496.6907499999998</v>
      </c>
    </row>
    <row r="832" spans="1:9" ht="27" customHeight="1" x14ac:dyDescent="0.2">
      <c r="A832" s="12">
        <v>6190</v>
      </c>
      <c r="B832" s="12">
        <v>210</v>
      </c>
      <c r="C832" s="4"/>
      <c r="D832" s="4"/>
      <c r="E832" s="11" t="s">
        <v>616</v>
      </c>
      <c r="F832" s="4" t="s">
        <v>484</v>
      </c>
      <c r="G832" s="41">
        <v>270.14193914999998</v>
      </c>
      <c r="H832" s="24"/>
      <c r="I832" s="43">
        <f t="shared" si="6"/>
        <v>270.14193914999998</v>
      </c>
    </row>
    <row r="833" spans="1:9" ht="27" customHeight="1" x14ac:dyDescent="0.2">
      <c r="A833" s="12">
        <v>6190</v>
      </c>
      <c r="B833" s="12">
        <v>220</v>
      </c>
      <c r="C833" s="4"/>
      <c r="D833" s="4"/>
      <c r="E833" s="11" t="s">
        <v>617</v>
      </c>
      <c r="F833" s="4" t="s">
        <v>484</v>
      </c>
      <c r="G833" s="41">
        <v>190.996842375</v>
      </c>
      <c r="H833" s="24"/>
      <c r="I833" s="43">
        <f t="shared" si="6"/>
        <v>190.996842375</v>
      </c>
    </row>
    <row r="834" spans="1:9" ht="27" customHeight="1" x14ac:dyDescent="0.2">
      <c r="A834" s="12">
        <v>6190</v>
      </c>
      <c r="B834" s="12">
        <v>240</v>
      </c>
      <c r="C834" s="4"/>
      <c r="D834" s="4"/>
      <c r="E834" s="11" t="s">
        <v>803</v>
      </c>
      <c r="F834" s="4" t="s">
        <v>484</v>
      </c>
      <c r="G834" s="41">
        <v>9.9867629999999998</v>
      </c>
      <c r="H834" s="24"/>
      <c r="I834" s="43">
        <f t="shared" si="6"/>
        <v>9.9867629999999998</v>
      </c>
    </row>
    <row r="835" spans="1:9" ht="29" x14ac:dyDescent="0.2">
      <c r="A835" s="12">
        <v>6200</v>
      </c>
      <c r="B835" s="12">
        <v>130</v>
      </c>
      <c r="C835" s="4"/>
      <c r="D835" s="4"/>
      <c r="E835" s="11" t="s">
        <v>620</v>
      </c>
      <c r="F835" s="4">
        <v>51</v>
      </c>
      <c r="G835" s="41">
        <v>51165.321750000017</v>
      </c>
      <c r="H835" s="24"/>
      <c r="I835" s="43">
        <f t="shared" si="6"/>
        <v>51165.321750000017</v>
      </c>
    </row>
    <row r="836" spans="1:9" ht="27" customHeight="1" x14ac:dyDescent="0.2">
      <c r="A836" s="12">
        <v>6200</v>
      </c>
      <c r="B836" s="12">
        <v>210</v>
      </c>
      <c r="C836" s="4"/>
      <c r="D836" s="4"/>
      <c r="E836" s="11" t="s">
        <v>540</v>
      </c>
      <c r="F836" s="4" t="s">
        <v>484</v>
      </c>
      <c r="G836" s="41">
        <v>5536.08781335</v>
      </c>
      <c r="H836" s="24"/>
      <c r="I836" s="43">
        <f t="shared" si="6"/>
        <v>5536.08781335</v>
      </c>
    </row>
    <row r="837" spans="1:9" ht="27" customHeight="1" x14ac:dyDescent="0.2">
      <c r="A837" s="12">
        <v>6200</v>
      </c>
      <c r="B837" s="12">
        <v>220</v>
      </c>
      <c r="C837" s="4"/>
      <c r="D837" s="4"/>
      <c r="E837" s="11" t="s">
        <v>541</v>
      </c>
      <c r="F837" s="4" t="s">
        <v>484</v>
      </c>
      <c r="G837" s="41">
        <v>3914.1471138750007</v>
      </c>
      <c r="H837" s="24"/>
      <c r="I837" s="43">
        <f t="shared" si="6"/>
        <v>3914.1471138750007</v>
      </c>
    </row>
    <row r="838" spans="1:9" ht="29" x14ac:dyDescent="0.2">
      <c r="A838" s="12">
        <v>6200</v>
      </c>
      <c r="B838" s="12">
        <v>240</v>
      </c>
      <c r="C838" s="4"/>
      <c r="D838" s="4"/>
      <c r="E838" s="11" t="s">
        <v>804</v>
      </c>
      <c r="F838" s="4" t="s">
        <v>484</v>
      </c>
      <c r="G838" s="41">
        <v>204.66128699999999</v>
      </c>
      <c r="H838" s="24"/>
      <c r="I838" s="43">
        <f t="shared" ref="I838:I901" si="7">SUM(G838:H838)</f>
        <v>204.66128699999999</v>
      </c>
    </row>
    <row r="839" spans="1:9" ht="43" x14ac:dyDescent="0.2">
      <c r="A839" s="12">
        <v>6200</v>
      </c>
      <c r="B839" s="12">
        <v>150</v>
      </c>
      <c r="C839" s="4"/>
      <c r="D839" s="4"/>
      <c r="E839" s="11" t="s">
        <v>621</v>
      </c>
      <c r="F839" s="4">
        <v>37</v>
      </c>
      <c r="G839" s="41">
        <v>5176.3999999999987</v>
      </c>
      <c r="H839" s="24"/>
      <c r="I839" s="43">
        <f t="shared" si="7"/>
        <v>5176.3999999999987</v>
      </c>
    </row>
    <row r="840" spans="1:9" ht="29" x14ac:dyDescent="0.2">
      <c r="A840" s="12">
        <v>6200</v>
      </c>
      <c r="B840" s="12">
        <v>210</v>
      </c>
      <c r="C840" s="4"/>
      <c r="D840" s="4"/>
      <c r="E840" s="11" t="s">
        <v>540</v>
      </c>
      <c r="F840" s="4" t="s">
        <v>484</v>
      </c>
      <c r="G840" s="41">
        <v>560.08647999999994</v>
      </c>
      <c r="H840" s="24"/>
      <c r="I840" s="43">
        <f t="shared" si="7"/>
        <v>560.08647999999994</v>
      </c>
    </row>
    <row r="841" spans="1:9" ht="27" customHeight="1" x14ac:dyDescent="0.2">
      <c r="A841" s="12">
        <v>6200</v>
      </c>
      <c r="B841" s="12">
        <v>220</v>
      </c>
      <c r="C841" s="4"/>
      <c r="D841" s="4"/>
      <c r="E841" s="11" t="s">
        <v>541</v>
      </c>
      <c r="F841" s="4" t="s">
        <v>484</v>
      </c>
      <c r="G841" s="41">
        <v>395.99459999999993</v>
      </c>
      <c r="H841" s="24"/>
      <c r="I841" s="43">
        <f t="shared" si="7"/>
        <v>395.99459999999993</v>
      </c>
    </row>
    <row r="842" spans="1:9" ht="29" x14ac:dyDescent="0.2">
      <c r="A842" s="12">
        <v>6200</v>
      </c>
      <c r="B842" s="12">
        <v>240</v>
      </c>
      <c r="C842" s="4"/>
      <c r="D842" s="4"/>
      <c r="E842" s="11" t="s">
        <v>804</v>
      </c>
      <c r="F842" s="4" t="s">
        <v>484</v>
      </c>
      <c r="G842" s="41">
        <v>20.7056</v>
      </c>
      <c r="H842" s="24"/>
      <c r="I842" s="43">
        <f t="shared" si="7"/>
        <v>20.7056</v>
      </c>
    </row>
    <row r="843" spans="1:9" ht="29" x14ac:dyDescent="0.2">
      <c r="A843" s="12">
        <v>6300</v>
      </c>
      <c r="B843" s="12">
        <v>130</v>
      </c>
      <c r="C843" s="4"/>
      <c r="D843" s="4"/>
      <c r="E843" s="11" t="s">
        <v>622</v>
      </c>
      <c r="F843" s="4">
        <v>82.699999999999889</v>
      </c>
      <c r="G843" s="41">
        <v>107799.54637499996</v>
      </c>
      <c r="H843" s="24"/>
      <c r="I843" s="43">
        <f t="shared" si="7"/>
        <v>107799.54637499996</v>
      </c>
    </row>
    <row r="844" spans="1:9" ht="27" customHeight="1" x14ac:dyDescent="0.2">
      <c r="A844" s="12">
        <v>6300</v>
      </c>
      <c r="B844" s="12">
        <v>210</v>
      </c>
      <c r="C844" s="4"/>
      <c r="D844" s="4"/>
      <c r="E844" s="11" t="s">
        <v>542</v>
      </c>
      <c r="F844" s="4" t="s">
        <v>484</v>
      </c>
      <c r="G844" s="41">
        <v>11663.910917775009</v>
      </c>
      <c r="H844" s="24"/>
      <c r="I844" s="43">
        <f t="shared" si="7"/>
        <v>11663.910917775009</v>
      </c>
    </row>
    <row r="845" spans="1:9" ht="27" customHeight="1" x14ac:dyDescent="0.2">
      <c r="A845" s="12">
        <v>6300</v>
      </c>
      <c r="B845" s="12">
        <v>220</v>
      </c>
      <c r="C845" s="4"/>
      <c r="D845" s="4"/>
      <c r="E845" s="11" t="s">
        <v>543</v>
      </c>
      <c r="F845" s="4" t="s">
        <v>484</v>
      </c>
      <c r="G845" s="41">
        <v>8246.6652976874975</v>
      </c>
      <c r="H845" s="24"/>
      <c r="I845" s="43">
        <f t="shared" si="7"/>
        <v>8246.6652976874975</v>
      </c>
    </row>
    <row r="846" spans="1:9" ht="29" x14ac:dyDescent="0.2">
      <c r="A846" s="12">
        <v>6300</v>
      </c>
      <c r="B846" s="12">
        <v>240</v>
      </c>
      <c r="C846" s="4"/>
      <c r="D846" s="4"/>
      <c r="E846" s="11" t="s">
        <v>805</v>
      </c>
      <c r="F846" s="4" t="s">
        <v>484</v>
      </c>
      <c r="G846" s="41">
        <v>431.19818549999968</v>
      </c>
      <c r="H846" s="24"/>
      <c r="I846" s="43">
        <f t="shared" si="7"/>
        <v>431.19818549999968</v>
      </c>
    </row>
    <row r="847" spans="1:9" ht="27" customHeight="1" x14ac:dyDescent="0.2">
      <c r="A847" s="12">
        <v>6300</v>
      </c>
      <c r="B847" s="12">
        <v>160</v>
      </c>
      <c r="C847" s="4"/>
      <c r="D847" s="4"/>
      <c r="E847" s="11" t="s">
        <v>623</v>
      </c>
      <c r="F847" s="4">
        <v>27.1</v>
      </c>
      <c r="G847" s="41">
        <v>7042.0322500000011</v>
      </c>
      <c r="H847" s="24"/>
      <c r="I847" s="43">
        <f t="shared" si="7"/>
        <v>7042.0322500000011</v>
      </c>
    </row>
    <row r="848" spans="1:9" ht="27" customHeight="1" x14ac:dyDescent="0.2">
      <c r="A848" s="12">
        <v>6300</v>
      </c>
      <c r="B848" s="12">
        <v>210</v>
      </c>
      <c r="C848" s="4"/>
      <c r="D848" s="4"/>
      <c r="E848" s="11" t="s">
        <v>542</v>
      </c>
      <c r="F848" s="4" t="s">
        <v>484</v>
      </c>
      <c r="G848" s="41">
        <v>761.94788944999971</v>
      </c>
      <c r="H848" s="24"/>
      <c r="I848" s="43">
        <f t="shared" si="7"/>
        <v>761.94788944999971</v>
      </c>
    </row>
    <row r="849" spans="1:9" ht="27" customHeight="1" x14ac:dyDescent="0.2">
      <c r="A849" s="12">
        <v>6300</v>
      </c>
      <c r="B849" s="12">
        <v>220</v>
      </c>
      <c r="C849" s="4"/>
      <c r="D849" s="4"/>
      <c r="E849" s="11" t="s">
        <v>543</v>
      </c>
      <c r="F849" s="4" t="s">
        <v>484</v>
      </c>
      <c r="G849" s="41">
        <v>538.71546712500003</v>
      </c>
      <c r="H849" s="24"/>
      <c r="I849" s="43">
        <f t="shared" si="7"/>
        <v>538.71546712500003</v>
      </c>
    </row>
    <row r="850" spans="1:9" ht="27" customHeight="1" x14ac:dyDescent="0.2">
      <c r="A850" s="12">
        <v>6300</v>
      </c>
      <c r="B850" s="12">
        <v>240</v>
      </c>
      <c r="C850" s="4"/>
      <c r="D850" s="4"/>
      <c r="E850" s="11" t="s">
        <v>805</v>
      </c>
      <c r="F850" s="4" t="s">
        <v>484</v>
      </c>
      <c r="G850" s="41">
        <v>28.168128999999997</v>
      </c>
      <c r="H850" s="24"/>
      <c r="I850" s="43">
        <f t="shared" si="7"/>
        <v>28.168128999999997</v>
      </c>
    </row>
    <row r="851" spans="1:9" ht="27" customHeight="1" x14ac:dyDescent="0.2">
      <c r="A851" s="12">
        <v>6300</v>
      </c>
      <c r="B851" s="12">
        <v>160</v>
      </c>
      <c r="C851" s="4"/>
      <c r="D851" s="4"/>
      <c r="E851" s="11" t="s">
        <v>624</v>
      </c>
      <c r="F851" s="4">
        <v>0.9</v>
      </c>
      <c r="G851" s="41">
        <v>161.82674999999998</v>
      </c>
      <c r="H851" s="24"/>
      <c r="I851" s="43">
        <f t="shared" si="7"/>
        <v>161.82674999999998</v>
      </c>
    </row>
    <row r="852" spans="1:9" ht="27" customHeight="1" x14ac:dyDescent="0.2">
      <c r="A852" s="12">
        <v>6300</v>
      </c>
      <c r="B852" s="12">
        <v>210</v>
      </c>
      <c r="C852" s="4"/>
      <c r="D852" s="4"/>
      <c r="E852" s="11" t="s">
        <v>544</v>
      </c>
      <c r="F852" s="4" t="s">
        <v>484</v>
      </c>
      <c r="G852" s="41">
        <v>17.509654349999998</v>
      </c>
      <c r="H852" s="24"/>
      <c r="I852" s="43">
        <f t="shared" si="7"/>
        <v>17.509654349999998</v>
      </c>
    </row>
    <row r="853" spans="1:9" ht="27" customHeight="1" x14ac:dyDescent="0.2">
      <c r="A853" s="12">
        <v>6300</v>
      </c>
      <c r="B853" s="12">
        <v>220</v>
      </c>
      <c r="C853" s="4"/>
      <c r="D853" s="4"/>
      <c r="E853" s="11" t="s">
        <v>545</v>
      </c>
      <c r="F853" s="4" t="s">
        <v>484</v>
      </c>
      <c r="G853" s="41">
        <v>12.379746374999998</v>
      </c>
      <c r="H853" s="24"/>
      <c r="I853" s="43">
        <f t="shared" si="7"/>
        <v>12.379746374999998</v>
      </c>
    </row>
    <row r="854" spans="1:9" ht="27" customHeight="1" x14ac:dyDescent="0.2">
      <c r="A854" s="12">
        <v>6300</v>
      </c>
      <c r="B854" s="12">
        <v>240</v>
      </c>
      <c r="C854" s="4"/>
      <c r="D854" s="4"/>
      <c r="E854" s="11" t="s">
        <v>806</v>
      </c>
      <c r="F854" s="4" t="s">
        <v>484</v>
      </c>
      <c r="G854" s="41">
        <v>0.64730699999999997</v>
      </c>
      <c r="H854" s="24"/>
      <c r="I854" s="43">
        <f t="shared" si="7"/>
        <v>0.64730699999999997</v>
      </c>
    </row>
    <row r="855" spans="1:9" ht="27" customHeight="1" x14ac:dyDescent="0.2">
      <c r="A855" s="12">
        <v>6300</v>
      </c>
      <c r="B855" s="12">
        <v>130</v>
      </c>
      <c r="C855" s="4"/>
      <c r="D855" s="4"/>
      <c r="E855" s="11" t="s">
        <v>625</v>
      </c>
      <c r="F855" s="4">
        <v>6</v>
      </c>
      <c r="G855" s="41">
        <v>5082.5542500000001</v>
      </c>
      <c r="H855" s="24"/>
      <c r="I855" s="43">
        <f t="shared" si="7"/>
        <v>5082.5542500000001</v>
      </c>
    </row>
    <row r="856" spans="1:9" ht="27" customHeight="1" x14ac:dyDescent="0.2">
      <c r="A856" s="12">
        <v>6300</v>
      </c>
      <c r="B856" s="12">
        <v>210</v>
      </c>
      <c r="C856" s="4"/>
      <c r="D856" s="4"/>
      <c r="E856" s="11" t="s">
        <v>546</v>
      </c>
      <c r="F856" s="4" t="s">
        <v>484</v>
      </c>
      <c r="G856" s="41">
        <v>549.93236984999999</v>
      </c>
      <c r="H856" s="24"/>
      <c r="I856" s="43">
        <f t="shared" si="7"/>
        <v>549.93236984999999</v>
      </c>
    </row>
    <row r="857" spans="1:9" ht="27" customHeight="1" x14ac:dyDescent="0.2">
      <c r="A857" s="12">
        <v>6300</v>
      </c>
      <c r="B857" s="12">
        <v>220</v>
      </c>
      <c r="C857" s="4"/>
      <c r="D857" s="4"/>
      <c r="E857" s="11" t="s">
        <v>547</v>
      </c>
      <c r="F857" s="4" t="s">
        <v>484</v>
      </c>
      <c r="G857" s="41">
        <v>388.815400125</v>
      </c>
      <c r="H857" s="24"/>
      <c r="I857" s="43">
        <f t="shared" si="7"/>
        <v>388.815400125</v>
      </c>
    </row>
    <row r="858" spans="1:9" ht="27" customHeight="1" x14ac:dyDescent="0.2">
      <c r="A858" s="12">
        <v>6300</v>
      </c>
      <c r="B858" s="12">
        <v>240</v>
      </c>
      <c r="C858" s="4"/>
      <c r="D858" s="4"/>
      <c r="E858" s="11" t="s">
        <v>807</v>
      </c>
      <c r="F858" s="4" t="s">
        <v>484</v>
      </c>
      <c r="G858" s="41">
        <v>20.330217000000001</v>
      </c>
      <c r="H858" s="24"/>
      <c r="I858" s="43">
        <f t="shared" si="7"/>
        <v>20.330217000000001</v>
      </c>
    </row>
    <row r="859" spans="1:9" ht="27" customHeight="1" x14ac:dyDescent="0.2">
      <c r="A859" s="12">
        <v>6300</v>
      </c>
      <c r="B859" s="12">
        <v>130</v>
      </c>
      <c r="C859" s="4"/>
      <c r="D859" s="4"/>
      <c r="E859" s="11" t="s">
        <v>626</v>
      </c>
      <c r="F859" s="4">
        <v>4</v>
      </c>
      <c r="G859" s="41">
        <v>4029.1829999999995</v>
      </c>
      <c r="H859" s="24"/>
      <c r="I859" s="43">
        <f t="shared" si="7"/>
        <v>4029.1829999999995</v>
      </c>
    </row>
    <row r="860" spans="1:9" ht="27" customHeight="1" x14ac:dyDescent="0.2">
      <c r="A860" s="12">
        <v>6300</v>
      </c>
      <c r="B860" s="12">
        <v>210</v>
      </c>
      <c r="C860" s="4"/>
      <c r="D860" s="4"/>
      <c r="E860" s="11" t="s">
        <v>548</v>
      </c>
      <c r="F860" s="4" t="s">
        <v>484</v>
      </c>
      <c r="G860" s="41">
        <v>435.95760059999998</v>
      </c>
      <c r="H860" s="24"/>
      <c r="I860" s="43">
        <f t="shared" si="7"/>
        <v>435.95760059999998</v>
      </c>
    </row>
    <row r="861" spans="1:9" ht="27" customHeight="1" x14ac:dyDescent="0.2">
      <c r="A861" s="12">
        <v>6300</v>
      </c>
      <c r="B861" s="12">
        <v>220</v>
      </c>
      <c r="C861" s="4"/>
      <c r="D861" s="4"/>
      <c r="E861" s="11" t="s">
        <v>549</v>
      </c>
      <c r="F861" s="4" t="s">
        <v>484</v>
      </c>
      <c r="G861" s="41">
        <v>308.23249950000002</v>
      </c>
      <c r="H861" s="24"/>
      <c r="I861" s="43">
        <f t="shared" si="7"/>
        <v>308.23249950000002</v>
      </c>
    </row>
    <row r="862" spans="1:9" ht="27" customHeight="1" x14ac:dyDescent="0.2">
      <c r="A862" s="12">
        <v>6300</v>
      </c>
      <c r="B862" s="12">
        <v>240</v>
      </c>
      <c r="C862" s="4"/>
      <c r="D862" s="4"/>
      <c r="E862" s="11" t="s">
        <v>808</v>
      </c>
      <c r="F862" s="4" t="s">
        <v>484</v>
      </c>
      <c r="G862" s="41">
        <v>16.116731999999999</v>
      </c>
      <c r="H862" s="24"/>
      <c r="I862" s="43">
        <f t="shared" si="7"/>
        <v>16.116731999999999</v>
      </c>
    </row>
    <row r="863" spans="1:9" ht="27" customHeight="1" x14ac:dyDescent="0.2">
      <c r="A863" s="12">
        <v>6300</v>
      </c>
      <c r="B863" s="12">
        <v>130</v>
      </c>
      <c r="C863" s="4"/>
      <c r="D863" s="4"/>
      <c r="E863" s="11" t="s">
        <v>627</v>
      </c>
      <c r="F863" s="4">
        <v>3</v>
      </c>
      <c r="G863" s="41">
        <v>2814.4889999999996</v>
      </c>
      <c r="H863" s="24"/>
      <c r="I863" s="43">
        <f t="shared" si="7"/>
        <v>2814.4889999999996</v>
      </c>
    </row>
    <row r="864" spans="1:9" ht="27" customHeight="1" x14ac:dyDescent="0.2">
      <c r="A864" s="12">
        <v>6300</v>
      </c>
      <c r="B864" s="12">
        <v>210</v>
      </c>
      <c r="C864" s="4"/>
      <c r="D864" s="4"/>
      <c r="E864" s="11" t="s">
        <v>550</v>
      </c>
      <c r="F864" s="4" t="s">
        <v>484</v>
      </c>
      <c r="G864" s="41">
        <v>304.52770980000003</v>
      </c>
      <c r="H864" s="24"/>
      <c r="I864" s="43">
        <f t="shared" si="7"/>
        <v>304.52770980000003</v>
      </c>
    </row>
    <row r="865" spans="1:9" ht="27" customHeight="1" x14ac:dyDescent="0.2">
      <c r="A865" s="12">
        <v>6300</v>
      </c>
      <c r="B865" s="12">
        <v>220</v>
      </c>
      <c r="C865" s="4"/>
      <c r="D865" s="4"/>
      <c r="E865" s="11" t="s">
        <v>551</v>
      </c>
      <c r="F865" s="4" t="s">
        <v>484</v>
      </c>
      <c r="G865" s="41">
        <v>215.30840849999998</v>
      </c>
      <c r="H865" s="24"/>
      <c r="I865" s="43">
        <f t="shared" si="7"/>
        <v>215.30840849999998</v>
      </c>
    </row>
    <row r="866" spans="1:9" ht="27" customHeight="1" x14ac:dyDescent="0.2">
      <c r="A866" s="12">
        <v>6300</v>
      </c>
      <c r="B866" s="12">
        <v>240</v>
      </c>
      <c r="C866" s="4"/>
      <c r="D866" s="4"/>
      <c r="E866" s="11" t="s">
        <v>809</v>
      </c>
      <c r="F866" s="4" t="s">
        <v>484</v>
      </c>
      <c r="G866" s="41">
        <v>11.257956</v>
      </c>
      <c r="H866" s="24"/>
      <c r="I866" s="43">
        <f t="shared" si="7"/>
        <v>11.257956</v>
      </c>
    </row>
    <row r="867" spans="1:9" ht="29" x14ac:dyDescent="0.2">
      <c r="A867" s="12">
        <v>6400</v>
      </c>
      <c r="B867" s="12">
        <v>130</v>
      </c>
      <c r="C867" s="4"/>
      <c r="D867" s="4"/>
      <c r="E867" s="11" t="s">
        <v>628</v>
      </c>
      <c r="F867" s="4">
        <v>86.27</v>
      </c>
      <c r="G867" s="41">
        <v>129490.93620000003</v>
      </c>
      <c r="H867" s="24"/>
      <c r="I867" s="43">
        <f t="shared" si="7"/>
        <v>129490.93620000003</v>
      </c>
    </row>
    <row r="868" spans="1:9" ht="27" customHeight="1" x14ac:dyDescent="0.2">
      <c r="A868" s="12">
        <v>6400</v>
      </c>
      <c r="B868" s="12">
        <v>210</v>
      </c>
      <c r="C868" s="4"/>
      <c r="D868" s="4"/>
      <c r="E868" s="11" t="s">
        <v>552</v>
      </c>
      <c r="F868" s="4" t="s">
        <v>484</v>
      </c>
      <c r="G868" s="41">
        <v>14010.919296840013</v>
      </c>
      <c r="H868" s="24"/>
      <c r="I868" s="43">
        <f t="shared" si="7"/>
        <v>14010.919296840013</v>
      </c>
    </row>
    <row r="869" spans="1:9" ht="27" customHeight="1" x14ac:dyDescent="0.2">
      <c r="A869" s="12">
        <v>6400</v>
      </c>
      <c r="B869" s="12">
        <v>220</v>
      </c>
      <c r="C869" s="4"/>
      <c r="D869" s="4"/>
      <c r="E869" s="11" t="s">
        <v>553</v>
      </c>
      <c r="F869" s="4" t="s">
        <v>484</v>
      </c>
      <c r="G869" s="41">
        <v>9906.0566192999941</v>
      </c>
      <c r="H869" s="24"/>
      <c r="I869" s="43">
        <f t="shared" si="7"/>
        <v>9906.0566192999941</v>
      </c>
    </row>
    <row r="870" spans="1:9" ht="29" x14ac:dyDescent="0.2">
      <c r="A870" s="12">
        <v>6400</v>
      </c>
      <c r="B870" s="12">
        <v>240</v>
      </c>
      <c r="C870" s="4"/>
      <c r="D870" s="4"/>
      <c r="E870" s="11" t="s">
        <v>810</v>
      </c>
      <c r="F870" s="4" t="s">
        <v>484</v>
      </c>
      <c r="G870" s="41">
        <v>517.96374479999963</v>
      </c>
      <c r="H870" s="24"/>
      <c r="I870" s="43">
        <f t="shared" si="7"/>
        <v>517.96374479999963</v>
      </c>
    </row>
    <row r="871" spans="1:9" ht="27" customHeight="1" x14ac:dyDescent="0.2">
      <c r="A871" s="12">
        <v>6400</v>
      </c>
      <c r="B871" s="12">
        <v>160</v>
      </c>
      <c r="C871" s="4"/>
      <c r="D871" s="4"/>
      <c r="E871" s="11" t="s">
        <v>629</v>
      </c>
      <c r="F871" s="4">
        <v>3</v>
      </c>
      <c r="G871" s="41">
        <v>478.76024999999998</v>
      </c>
      <c r="H871" s="24"/>
      <c r="I871" s="43">
        <f t="shared" si="7"/>
        <v>478.76024999999998</v>
      </c>
    </row>
    <row r="872" spans="1:9" ht="27" customHeight="1" x14ac:dyDescent="0.2">
      <c r="A872" s="12">
        <v>6400</v>
      </c>
      <c r="B872" s="12">
        <v>210</v>
      </c>
      <c r="C872" s="4"/>
      <c r="D872" s="4"/>
      <c r="E872" s="11" t="s">
        <v>552</v>
      </c>
      <c r="F872" s="4" t="s">
        <v>484</v>
      </c>
      <c r="G872" s="41">
        <v>51.801859049999997</v>
      </c>
      <c r="H872" s="24"/>
      <c r="I872" s="43">
        <f t="shared" si="7"/>
        <v>51.801859049999997</v>
      </c>
    </row>
    <row r="873" spans="1:9" ht="27" customHeight="1" x14ac:dyDescent="0.2">
      <c r="A873" s="12">
        <v>6400</v>
      </c>
      <c r="B873" s="12">
        <v>220</v>
      </c>
      <c r="C873" s="4"/>
      <c r="D873" s="4"/>
      <c r="E873" s="11" t="s">
        <v>553</v>
      </c>
      <c r="F873" s="4" t="s">
        <v>484</v>
      </c>
      <c r="G873" s="41">
        <v>36.625159124999996</v>
      </c>
      <c r="H873" s="24"/>
      <c r="I873" s="43">
        <f t="shared" si="7"/>
        <v>36.625159124999996</v>
      </c>
    </row>
    <row r="874" spans="1:9" ht="27" customHeight="1" x14ac:dyDescent="0.2">
      <c r="A874" s="12">
        <v>6400</v>
      </c>
      <c r="B874" s="12">
        <v>240</v>
      </c>
      <c r="C874" s="4"/>
      <c r="D874" s="4"/>
      <c r="E874" s="11" t="s">
        <v>810</v>
      </c>
      <c r="F874" s="4" t="s">
        <v>484</v>
      </c>
      <c r="G874" s="41">
        <v>1.915041</v>
      </c>
      <c r="H874" s="24"/>
      <c r="I874" s="43">
        <f t="shared" si="7"/>
        <v>1.915041</v>
      </c>
    </row>
    <row r="875" spans="1:9" ht="29" x14ac:dyDescent="0.2">
      <c r="A875" s="12">
        <v>6400</v>
      </c>
      <c r="B875" s="12">
        <v>130</v>
      </c>
      <c r="C875" s="4"/>
      <c r="D875" s="4"/>
      <c r="E875" s="11" t="s">
        <v>630</v>
      </c>
      <c r="F875" s="4">
        <v>2</v>
      </c>
      <c r="G875" s="41">
        <v>1777.6530000000002</v>
      </c>
      <c r="H875" s="24"/>
      <c r="I875" s="43">
        <f t="shared" si="7"/>
        <v>1777.6530000000002</v>
      </c>
    </row>
    <row r="876" spans="1:9" ht="27" customHeight="1" x14ac:dyDescent="0.2">
      <c r="A876" s="12">
        <v>6400</v>
      </c>
      <c r="B876" s="12">
        <v>210</v>
      </c>
      <c r="C876" s="4"/>
      <c r="D876" s="4"/>
      <c r="E876" s="11" t="s">
        <v>554</v>
      </c>
      <c r="F876" s="4" t="s">
        <v>484</v>
      </c>
      <c r="G876" s="41">
        <v>192.34205460000004</v>
      </c>
      <c r="H876" s="24"/>
      <c r="I876" s="43">
        <f t="shared" si="7"/>
        <v>192.34205460000004</v>
      </c>
    </row>
    <row r="877" spans="1:9" ht="27" customHeight="1" x14ac:dyDescent="0.2">
      <c r="A877" s="12">
        <v>6400</v>
      </c>
      <c r="B877" s="12">
        <v>220</v>
      </c>
      <c r="C877" s="4"/>
      <c r="D877" s="4"/>
      <c r="E877" s="11" t="s">
        <v>555</v>
      </c>
      <c r="F877" s="4" t="s">
        <v>484</v>
      </c>
      <c r="G877" s="41">
        <v>135.99045450000003</v>
      </c>
      <c r="H877" s="24"/>
      <c r="I877" s="43">
        <f t="shared" si="7"/>
        <v>135.99045450000003</v>
      </c>
    </row>
    <row r="878" spans="1:9" ht="27" customHeight="1" x14ac:dyDescent="0.2">
      <c r="A878" s="12">
        <v>6400</v>
      </c>
      <c r="B878" s="12">
        <v>240</v>
      </c>
      <c r="C878" s="4"/>
      <c r="D878" s="4"/>
      <c r="E878" s="11" t="s">
        <v>811</v>
      </c>
      <c r="F878" s="4" t="s">
        <v>484</v>
      </c>
      <c r="G878" s="41">
        <v>7.1106120000000015</v>
      </c>
      <c r="H878" s="24"/>
      <c r="I878" s="43">
        <f t="shared" si="7"/>
        <v>7.1106120000000015</v>
      </c>
    </row>
    <row r="879" spans="1:9" ht="43" x14ac:dyDescent="0.2">
      <c r="A879" s="12">
        <v>6500</v>
      </c>
      <c r="B879" s="12">
        <v>130</v>
      </c>
      <c r="C879" s="4"/>
      <c r="D879" s="4"/>
      <c r="E879" s="11" t="s">
        <v>631</v>
      </c>
      <c r="F879" s="4">
        <v>4</v>
      </c>
      <c r="G879" s="41">
        <v>4278.9825000000001</v>
      </c>
      <c r="H879" s="24"/>
      <c r="I879" s="43">
        <f t="shared" si="7"/>
        <v>4278.9825000000001</v>
      </c>
    </row>
    <row r="880" spans="1:9" ht="27" customHeight="1" x14ac:dyDescent="0.2">
      <c r="A880" s="12">
        <v>6500</v>
      </c>
      <c r="B880" s="12">
        <v>210</v>
      </c>
      <c r="C880" s="4"/>
      <c r="D880" s="4"/>
      <c r="E880" s="11" t="s">
        <v>632</v>
      </c>
      <c r="F880" s="4" t="s">
        <v>484</v>
      </c>
      <c r="G880" s="41">
        <v>462.9859065</v>
      </c>
      <c r="H880" s="24"/>
      <c r="I880" s="43">
        <f t="shared" si="7"/>
        <v>462.9859065</v>
      </c>
    </row>
    <row r="881" spans="1:9" ht="27" customHeight="1" x14ac:dyDescent="0.2">
      <c r="A881" s="12">
        <v>6500</v>
      </c>
      <c r="B881" s="12">
        <v>220</v>
      </c>
      <c r="C881" s="4"/>
      <c r="D881" s="4"/>
      <c r="E881" s="11" t="s">
        <v>633</v>
      </c>
      <c r="F881" s="4" t="s">
        <v>484</v>
      </c>
      <c r="G881" s="41">
        <v>327.34216125</v>
      </c>
      <c r="H881" s="24"/>
      <c r="I881" s="43">
        <f t="shared" si="7"/>
        <v>327.34216125</v>
      </c>
    </row>
    <row r="882" spans="1:9" ht="29" x14ac:dyDescent="0.2">
      <c r="A882" s="12">
        <v>6500</v>
      </c>
      <c r="B882" s="12">
        <v>240</v>
      </c>
      <c r="C882" s="4"/>
      <c r="D882" s="4"/>
      <c r="E882" s="11" t="s">
        <v>812</v>
      </c>
      <c r="F882" s="4" t="s">
        <v>484</v>
      </c>
      <c r="G882" s="41">
        <v>17.115929999999999</v>
      </c>
      <c r="H882" s="24"/>
      <c r="I882" s="43">
        <f t="shared" si="7"/>
        <v>17.115929999999999</v>
      </c>
    </row>
    <row r="883" spans="1:9" ht="29" x14ac:dyDescent="0.2">
      <c r="A883" s="12">
        <v>6500</v>
      </c>
      <c r="B883" s="12">
        <v>160</v>
      </c>
      <c r="C883" s="4"/>
      <c r="D883" s="4"/>
      <c r="E883" s="11" t="s">
        <v>634</v>
      </c>
      <c r="F883" s="4">
        <v>21.85</v>
      </c>
      <c r="G883" s="41">
        <v>6617.6497500000014</v>
      </c>
      <c r="H883" s="24"/>
      <c r="I883" s="43">
        <f t="shared" si="7"/>
        <v>6617.6497500000014</v>
      </c>
    </row>
    <row r="884" spans="1:9" ht="27" customHeight="1" x14ac:dyDescent="0.2">
      <c r="A884" s="12">
        <v>6500</v>
      </c>
      <c r="B884" s="12">
        <v>210</v>
      </c>
      <c r="C884" s="4"/>
      <c r="D884" s="4"/>
      <c r="E884" s="11" t="s">
        <v>632</v>
      </c>
      <c r="F884" s="4" t="s">
        <v>484</v>
      </c>
      <c r="G884" s="41">
        <v>716.02970295</v>
      </c>
      <c r="H884" s="24"/>
      <c r="I884" s="43">
        <f t="shared" si="7"/>
        <v>716.02970295</v>
      </c>
    </row>
    <row r="885" spans="1:9" ht="27" customHeight="1" x14ac:dyDescent="0.2">
      <c r="A885" s="12">
        <v>6500</v>
      </c>
      <c r="B885" s="12">
        <v>220</v>
      </c>
      <c r="C885" s="4"/>
      <c r="D885" s="4"/>
      <c r="E885" s="11" t="s">
        <v>633</v>
      </c>
      <c r="F885" s="4" t="s">
        <v>484</v>
      </c>
      <c r="G885" s="41">
        <v>506.25020587500001</v>
      </c>
      <c r="H885" s="24"/>
      <c r="I885" s="43">
        <f t="shared" si="7"/>
        <v>506.25020587500001</v>
      </c>
    </row>
    <row r="886" spans="1:9" ht="29" x14ac:dyDescent="0.2">
      <c r="A886" s="12">
        <v>6500</v>
      </c>
      <c r="B886" s="12">
        <v>240</v>
      </c>
      <c r="C886" s="4"/>
      <c r="D886" s="4"/>
      <c r="E886" s="11" t="s">
        <v>812</v>
      </c>
      <c r="F886" s="4" t="s">
        <v>484</v>
      </c>
      <c r="G886" s="41">
        <v>26.470598999999996</v>
      </c>
      <c r="H886" s="24"/>
      <c r="I886" s="43">
        <f t="shared" si="7"/>
        <v>26.470598999999996</v>
      </c>
    </row>
    <row r="887" spans="1:9" ht="27" customHeight="1" x14ac:dyDescent="0.2">
      <c r="A887" s="12">
        <v>7100</v>
      </c>
      <c r="B887" s="12">
        <v>160</v>
      </c>
      <c r="C887" s="4"/>
      <c r="D887" s="4"/>
      <c r="E887" s="11" t="s">
        <v>635</v>
      </c>
      <c r="F887" s="4">
        <v>3.26</v>
      </c>
      <c r="G887" s="41">
        <v>969.90700000000015</v>
      </c>
      <c r="H887" s="24"/>
      <c r="I887" s="43">
        <f t="shared" si="7"/>
        <v>969.90700000000015</v>
      </c>
    </row>
    <row r="888" spans="1:9" ht="27" customHeight="1" x14ac:dyDescent="0.2">
      <c r="A888" s="12">
        <v>7100</v>
      </c>
      <c r="B888" s="12">
        <v>210</v>
      </c>
      <c r="C888" s="4"/>
      <c r="D888" s="4"/>
      <c r="E888" s="11" t="s">
        <v>556</v>
      </c>
      <c r="F888" s="4" t="s">
        <v>484</v>
      </c>
      <c r="G888" s="41">
        <v>104.94393740000001</v>
      </c>
      <c r="H888" s="24"/>
      <c r="I888" s="43">
        <f t="shared" si="7"/>
        <v>104.94393740000001</v>
      </c>
    </row>
    <row r="889" spans="1:9" ht="27" customHeight="1" x14ac:dyDescent="0.2">
      <c r="A889" s="12">
        <v>7100</v>
      </c>
      <c r="B889" s="12">
        <v>220</v>
      </c>
      <c r="C889" s="4"/>
      <c r="D889" s="4"/>
      <c r="E889" s="11" t="s">
        <v>557</v>
      </c>
      <c r="F889" s="4" t="s">
        <v>484</v>
      </c>
      <c r="G889" s="41">
        <v>74.197885499999998</v>
      </c>
      <c r="H889" s="24"/>
      <c r="I889" s="43">
        <f t="shared" si="7"/>
        <v>74.197885499999998</v>
      </c>
    </row>
    <row r="890" spans="1:9" ht="29" x14ac:dyDescent="0.2">
      <c r="A890" s="12">
        <v>7100</v>
      </c>
      <c r="B890" s="12">
        <v>240</v>
      </c>
      <c r="C890" s="4"/>
      <c r="D890" s="4"/>
      <c r="E890" s="11" t="s">
        <v>813</v>
      </c>
      <c r="F890" s="4" t="s">
        <v>484</v>
      </c>
      <c r="G890" s="41">
        <v>3.8796280000000003</v>
      </c>
      <c r="H890" s="24"/>
      <c r="I890" s="43">
        <f t="shared" si="7"/>
        <v>3.8796280000000003</v>
      </c>
    </row>
    <row r="891" spans="1:9" ht="27" customHeight="1" x14ac:dyDescent="0.2">
      <c r="A891" s="12">
        <v>7200</v>
      </c>
      <c r="B891" s="12">
        <v>160</v>
      </c>
      <c r="C891" s="4"/>
      <c r="D891" s="4"/>
      <c r="E891" s="11" t="s">
        <v>636</v>
      </c>
      <c r="F891" s="4">
        <v>4.25</v>
      </c>
      <c r="G891" s="41">
        <v>972.34949999999992</v>
      </c>
      <c r="H891" s="24"/>
      <c r="I891" s="43">
        <f t="shared" si="7"/>
        <v>972.34949999999992</v>
      </c>
    </row>
    <row r="892" spans="1:9" ht="27" customHeight="1" x14ac:dyDescent="0.2">
      <c r="A892" s="12">
        <v>7200</v>
      </c>
      <c r="B892" s="12">
        <v>210</v>
      </c>
      <c r="C892" s="4"/>
      <c r="D892" s="4"/>
      <c r="E892" s="11" t="s">
        <v>558</v>
      </c>
      <c r="F892" s="4" t="s">
        <v>484</v>
      </c>
      <c r="G892" s="41">
        <v>105.2082159</v>
      </c>
      <c r="H892" s="24"/>
      <c r="I892" s="43">
        <f t="shared" si="7"/>
        <v>105.2082159</v>
      </c>
    </row>
    <row r="893" spans="1:9" ht="27" customHeight="1" x14ac:dyDescent="0.2">
      <c r="A893" s="12">
        <v>7200</v>
      </c>
      <c r="B893" s="12">
        <v>220</v>
      </c>
      <c r="C893" s="4"/>
      <c r="D893" s="4"/>
      <c r="E893" s="11" t="s">
        <v>559</v>
      </c>
      <c r="F893" s="4" t="s">
        <v>484</v>
      </c>
      <c r="G893" s="41">
        <v>74.384736750000002</v>
      </c>
      <c r="H893" s="24"/>
      <c r="I893" s="43">
        <f t="shared" si="7"/>
        <v>74.384736750000002</v>
      </c>
    </row>
    <row r="894" spans="1:9" ht="29" x14ac:dyDescent="0.2">
      <c r="A894" s="12">
        <v>7200</v>
      </c>
      <c r="B894" s="12">
        <v>240</v>
      </c>
      <c r="C894" s="4"/>
      <c r="D894" s="4"/>
      <c r="E894" s="11" t="s">
        <v>814</v>
      </c>
      <c r="F894" s="4" t="s">
        <v>484</v>
      </c>
      <c r="G894" s="41">
        <v>3.8893979999999999</v>
      </c>
      <c r="H894" s="24"/>
      <c r="I894" s="43">
        <f t="shared" si="7"/>
        <v>3.8893979999999999</v>
      </c>
    </row>
    <row r="895" spans="1:9" ht="27" customHeight="1" x14ac:dyDescent="0.2">
      <c r="A895" s="12">
        <v>7300</v>
      </c>
      <c r="B895" s="12">
        <v>160</v>
      </c>
      <c r="C895" s="4"/>
      <c r="D895" s="4"/>
      <c r="E895" s="11" t="s">
        <v>715</v>
      </c>
      <c r="F895" s="4">
        <v>282.75000000000028</v>
      </c>
      <c r="G895" s="41">
        <v>52423.243150000206</v>
      </c>
      <c r="H895" s="24"/>
      <c r="I895" s="43">
        <f t="shared" si="7"/>
        <v>52423.243150000206</v>
      </c>
    </row>
    <row r="896" spans="1:9" ht="27" customHeight="1" x14ac:dyDescent="0.2">
      <c r="A896" s="12">
        <v>7300</v>
      </c>
      <c r="B896" s="12">
        <v>210</v>
      </c>
      <c r="C896" s="4"/>
      <c r="D896" s="4"/>
      <c r="E896" s="11" t="s">
        <v>560</v>
      </c>
      <c r="F896" s="4" t="s">
        <v>484</v>
      </c>
      <c r="G896" s="41">
        <v>5672.1949088299962</v>
      </c>
      <c r="H896" s="24"/>
      <c r="I896" s="43">
        <f t="shared" si="7"/>
        <v>5672.1949088299962</v>
      </c>
    </row>
    <row r="897" spans="1:9" ht="27" customHeight="1" x14ac:dyDescent="0.2">
      <c r="A897" s="12">
        <v>7300</v>
      </c>
      <c r="B897" s="12">
        <v>220</v>
      </c>
      <c r="C897" s="4"/>
      <c r="D897" s="4"/>
      <c r="E897" s="11" t="s">
        <v>561</v>
      </c>
      <c r="F897" s="4" t="s">
        <v>484</v>
      </c>
      <c r="G897" s="41">
        <v>4010.3781009750041</v>
      </c>
      <c r="H897" s="24"/>
      <c r="I897" s="43">
        <f t="shared" si="7"/>
        <v>4010.3781009750041</v>
      </c>
    </row>
    <row r="898" spans="1:9" ht="29" x14ac:dyDescent="0.2">
      <c r="A898" s="12">
        <v>7300</v>
      </c>
      <c r="B898" s="12">
        <v>240</v>
      </c>
      <c r="C898" s="4"/>
      <c r="D898" s="4"/>
      <c r="E898" s="11" t="s">
        <v>815</v>
      </c>
      <c r="F898" s="4" t="s">
        <v>484</v>
      </c>
      <c r="G898" s="41">
        <v>209.69297260000008</v>
      </c>
      <c r="H898" s="24"/>
      <c r="I898" s="43">
        <f t="shared" si="7"/>
        <v>209.69297260000008</v>
      </c>
    </row>
    <row r="899" spans="1:9" ht="29" x14ac:dyDescent="0.2">
      <c r="A899" s="12">
        <v>7420</v>
      </c>
      <c r="B899" s="12">
        <v>160</v>
      </c>
      <c r="C899" s="4"/>
      <c r="D899" s="4"/>
      <c r="E899" s="11" t="s">
        <v>637</v>
      </c>
      <c r="F899" s="4">
        <v>7.62</v>
      </c>
      <c r="G899" s="41">
        <v>1810.6402499999999</v>
      </c>
      <c r="H899" s="24"/>
      <c r="I899" s="43">
        <f t="shared" si="7"/>
        <v>1810.6402499999999</v>
      </c>
    </row>
    <row r="900" spans="1:9" ht="27" customHeight="1" x14ac:dyDescent="0.2">
      <c r="A900" s="12">
        <v>7420</v>
      </c>
      <c r="B900" s="12">
        <v>210</v>
      </c>
      <c r="C900" s="4"/>
      <c r="D900" s="4"/>
      <c r="E900" s="11" t="s">
        <v>562</v>
      </c>
      <c r="F900" s="4" t="s">
        <v>484</v>
      </c>
      <c r="G900" s="41">
        <v>195.91127505000003</v>
      </c>
      <c r="H900" s="24"/>
      <c r="I900" s="43">
        <f t="shared" si="7"/>
        <v>195.91127505000003</v>
      </c>
    </row>
    <row r="901" spans="1:9" ht="27" customHeight="1" x14ac:dyDescent="0.2">
      <c r="A901" s="12">
        <v>7420</v>
      </c>
      <c r="B901" s="12">
        <v>220</v>
      </c>
      <c r="C901" s="4"/>
      <c r="D901" s="4"/>
      <c r="E901" s="11" t="s">
        <v>563</v>
      </c>
      <c r="F901" s="4" t="s">
        <v>484</v>
      </c>
      <c r="G901" s="41">
        <v>138.51397912499999</v>
      </c>
      <c r="H901" s="24"/>
      <c r="I901" s="43">
        <f t="shared" si="7"/>
        <v>138.51397912499999</v>
      </c>
    </row>
    <row r="902" spans="1:9" ht="29" x14ac:dyDescent="0.2">
      <c r="A902" s="12">
        <v>7420</v>
      </c>
      <c r="B902" s="12">
        <v>240</v>
      </c>
      <c r="C902" s="4"/>
      <c r="D902" s="4"/>
      <c r="E902" s="11" t="s">
        <v>816</v>
      </c>
      <c r="F902" s="4" t="s">
        <v>484</v>
      </c>
      <c r="G902" s="41">
        <v>7.2425610000000002</v>
      </c>
      <c r="H902" s="24"/>
      <c r="I902" s="43">
        <f t="shared" ref="I902:I965" si="8">SUM(G902:H902)</f>
        <v>7.2425610000000002</v>
      </c>
    </row>
    <row r="903" spans="1:9" ht="29" x14ac:dyDescent="0.2">
      <c r="A903" s="12">
        <v>7500</v>
      </c>
      <c r="B903" s="12">
        <v>160</v>
      </c>
      <c r="C903" s="4"/>
      <c r="D903" s="4"/>
      <c r="E903" s="11" t="s">
        <v>638</v>
      </c>
      <c r="F903" s="4">
        <v>14</v>
      </c>
      <c r="G903" s="41">
        <v>2394.3704999999995</v>
      </c>
      <c r="H903" s="24"/>
      <c r="I903" s="43">
        <f t="shared" si="8"/>
        <v>2394.3704999999995</v>
      </c>
    </row>
    <row r="904" spans="1:9" ht="27" customHeight="1" x14ac:dyDescent="0.2">
      <c r="A904" s="12">
        <v>7500</v>
      </c>
      <c r="B904" s="12">
        <v>210</v>
      </c>
      <c r="C904" s="4"/>
      <c r="D904" s="4"/>
      <c r="E904" s="11" t="s">
        <v>564</v>
      </c>
      <c r="F904" s="4" t="s">
        <v>484</v>
      </c>
      <c r="G904" s="41">
        <v>259.07088809999999</v>
      </c>
      <c r="H904" s="24"/>
      <c r="I904" s="43">
        <f t="shared" si="8"/>
        <v>259.07088809999999</v>
      </c>
    </row>
    <row r="905" spans="1:9" ht="27" customHeight="1" x14ac:dyDescent="0.2">
      <c r="A905" s="12">
        <v>7500</v>
      </c>
      <c r="B905" s="12">
        <v>220</v>
      </c>
      <c r="C905" s="4"/>
      <c r="D905" s="4"/>
      <c r="E905" s="11" t="s">
        <v>565</v>
      </c>
      <c r="F905" s="4" t="s">
        <v>484</v>
      </c>
      <c r="G905" s="41">
        <v>183.16934325</v>
      </c>
      <c r="H905" s="24"/>
      <c r="I905" s="43">
        <f t="shared" si="8"/>
        <v>183.16934325</v>
      </c>
    </row>
    <row r="906" spans="1:9" ht="27" customHeight="1" x14ac:dyDescent="0.2">
      <c r="A906" s="12">
        <v>7500</v>
      </c>
      <c r="B906" s="12">
        <v>240</v>
      </c>
      <c r="C906" s="4"/>
      <c r="D906" s="4"/>
      <c r="E906" s="11" t="s">
        <v>817</v>
      </c>
      <c r="F906" s="4" t="s">
        <v>484</v>
      </c>
      <c r="G906" s="41">
        <v>9.5774819999999981</v>
      </c>
      <c r="H906" s="24"/>
      <c r="I906" s="43">
        <f t="shared" si="8"/>
        <v>9.5774819999999981</v>
      </c>
    </row>
    <row r="907" spans="1:9" ht="27" customHeight="1" x14ac:dyDescent="0.2">
      <c r="A907" s="12">
        <v>7600</v>
      </c>
      <c r="B907" s="12">
        <v>160</v>
      </c>
      <c r="C907" s="4"/>
      <c r="D907" s="4"/>
      <c r="E907" s="11" t="s">
        <v>714</v>
      </c>
      <c r="F907" s="4">
        <v>351.48000000000008</v>
      </c>
      <c r="G907" s="41">
        <v>38582.534500000023</v>
      </c>
      <c r="H907" s="24"/>
      <c r="I907" s="43">
        <f t="shared" si="8"/>
        <v>38582.534500000023</v>
      </c>
    </row>
    <row r="908" spans="1:9" ht="27" customHeight="1" x14ac:dyDescent="0.2">
      <c r="A908" s="12">
        <v>7600</v>
      </c>
      <c r="B908" s="12">
        <v>210</v>
      </c>
      <c r="C908" s="4"/>
      <c r="D908" s="4"/>
      <c r="E908" s="11" t="s">
        <v>566</v>
      </c>
      <c r="F908" s="4" t="s">
        <v>484</v>
      </c>
      <c r="G908" s="41">
        <v>4174.6302328999964</v>
      </c>
      <c r="H908" s="24"/>
      <c r="I908" s="43">
        <f t="shared" si="8"/>
        <v>4174.6302328999964</v>
      </c>
    </row>
    <row r="909" spans="1:9" ht="27" customHeight="1" x14ac:dyDescent="0.2">
      <c r="A909" s="12">
        <v>7600</v>
      </c>
      <c r="B909" s="12">
        <v>220</v>
      </c>
      <c r="C909" s="4"/>
      <c r="D909" s="4"/>
      <c r="E909" s="11" t="s">
        <v>567</v>
      </c>
      <c r="F909" s="4" t="s">
        <v>484</v>
      </c>
      <c r="G909" s="41">
        <v>2951.5638892500006</v>
      </c>
      <c r="H909" s="24"/>
      <c r="I909" s="43">
        <f t="shared" si="8"/>
        <v>2951.5638892500006</v>
      </c>
    </row>
    <row r="910" spans="1:9" ht="29" x14ac:dyDescent="0.2">
      <c r="A910" s="12">
        <v>7600</v>
      </c>
      <c r="B910" s="12">
        <v>240</v>
      </c>
      <c r="C910" s="4"/>
      <c r="D910" s="4"/>
      <c r="E910" s="11" t="s">
        <v>818</v>
      </c>
      <c r="F910" s="4" t="s">
        <v>484</v>
      </c>
      <c r="G910" s="41">
        <v>154.33013800000015</v>
      </c>
      <c r="H910" s="24"/>
      <c r="I910" s="43">
        <f t="shared" si="8"/>
        <v>154.33013800000015</v>
      </c>
    </row>
    <row r="911" spans="1:9" ht="29" x14ac:dyDescent="0.2">
      <c r="A911" s="12">
        <v>7710</v>
      </c>
      <c r="B911" s="12">
        <v>130</v>
      </c>
      <c r="C911" s="4"/>
      <c r="D911" s="4"/>
      <c r="E911" s="11" t="s">
        <v>639</v>
      </c>
      <c r="F911" s="4">
        <v>1</v>
      </c>
      <c r="G911" s="41">
        <v>912.24449999999979</v>
      </c>
      <c r="H911" s="24"/>
      <c r="I911" s="43">
        <f t="shared" si="8"/>
        <v>912.24449999999979</v>
      </c>
    </row>
    <row r="912" spans="1:9" ht="27" customHeight="1" x14ac:dyDescent="0.2">
      <c r="A912" s="12">
        <v>7710</v>
      </c>
      <c r="B912" s="12">
        <v>210</v>
      </c>
      <c r="C912" s="4"/>
      <c r="D912" s="4"/>
      <c r="E912" s="11" t="s">
        <v>568</v>
      </c>
      <c r="F912" s="4" t="s">
        <v>484</v>
      </c>
      <c r="G912" s="41">
        <v>98.704854899999987</v>
      </c>
      <c r="H912" s="24"/>
      <c r="I912" s="43">
        <f t="shared" si="8"/>
        <v>98.704854899999987</v>
      </c>
    </row>
    <row r="913" spans="1:9" ht="27" customHeight="1" x14ac:dyDescent="0.2">
      <c r="A913" s="12">
        <v>7710</v>
      </c>
      <c r="B913" s="12">
        <v>220</v>
      </c>
      <c r="C913" s="4"/>
      <c r="D913" s="4"/>
      <c r="E913" s="11" t="s">
        <v>569</v>
      </c>
      <c r="F913" s="4" t="s">
        <v>484</v>
      </c>
      <c r="G913" s="41">
        <v>69.786704249999985</v>
      </c>
      <c r="H913" s="24"/>
      <c r="I913" s="43">
        <f t="shared" si="8"/>
        <v>69.786704249999985</v>
      </c>
    </row>
    <row r="914" spans="1:9" ht="29" x14ac:dyDescent="0.2">
      <c r="A914" s="12">
        <v>7710</v>
      </c>
      <c r="B914" s="12">
        <v>240</v>
      </c>
      <c r="C914" s="4"/>
      <c r="D914" s="4"/>
      <c r="E914" s="11" t="s">
        <v>819</v>
      </c>
      <c r="F914" s="4" t="s">
        <v>484</v>
      </c>
      <c r="G914" s="41">
        <v>3.6489779999999992</v>
      </c>
      <c r="H914" s="24"/>
      <c r="I914" s="43">
        <f t="shared" si="8"/>
        <v>3.6489779999999992</v>
      </c>
    </row>
    <row r="915" spans="1:9" ht="27" customHeight="1" x14ac:dyDescent="0.2">
      <c r="A915" s="12">
        <v>7710</v>
      </c>
      <c r="B915" s="12">
        <v>160</v>
      </c>
      <c r="C915" s="4"/>
      <c r="D915" s="4"/>
      <c r="E915" s="11" t="s">
        <v>640</v>
      </c>
      <c r="F915" s="4">
        <v>2</v>
      </c>
      <c r="G915" s="41">
        <v>376.46100000000001</v>
      </c>
      <c r="H915" s="24"/>
      <c r="I915" s="43">
        <f t="shared" si="8"/>
        <v>376.46100000000001</v>
      </c>
    </row>
    <row r="916" spans="1:9" ht="27" customHeight="1" x14ac:dyDescent="0.2">
      <c r="A916" s="12">
        <v>7710</v>
      </c>
      <c r="B916" s="12">
        <v>210</v>
      </c>
      <c r="C916" s="4"/>
      <c r="D916" s="4"/>
      <c r="E916" s="11" t="s">
        <v>568</v>
      </c>
      <c r="F916" s="4" t="s">
        <v>484</v>
      </c>
      <c r="G916" s="41">
        <v>40.733080200000003</v>
      </c>
      <c r="H916" s="24"/>
      <c r="I916" s="43">
        <f t="shared" si="8"/>
        <v>40.733080200000003</v>
      </c>
    </row>
    <row r="917" spans="1:9" ht="27" customHeight="1" x14ac:dyDescent="0.2">
      <c r="A917" s="12">
        <v>7710</v>
      </c>
      <c r="B917" s="12">
        <v>220</v>
      </c>
      <c r="C917" s="4"/>
      <c r="D917" s="4"/>
      <c r="E917" s="11" t="s">
        <v>569</v>
      </c>
      <c r="F917" s="4" t="s">
        <v>484</v>
      </c>
      <c r="G917" s="41">
        <v>28.799266499999998</v>
      </c>
      <c r="H917" s="24"/>
      <c r="I917" s="43">
        <f t="shared" si="8"/>
        <v>28.799266499999998</v>
      </c>
    </row>
    <row r="918" spans="1:9" ht="29" x14ac:dyDescent="0.2">
      <c r="A918" s="12">
        <v>7710</v>
      </c>
      <c r="B918" s="12">
        <v>240</v>
      </c>
      <c r="C918" s="4"/>
      <c r="D918" s="4"/>
      <c r="E918" s="11" t="s">
        <v>819</v>
      </c>
      <c r="F918" s="4" t="s">
        <v>484</v>
      </c>
      <c r="G918" s="41">
        <v>1.505844</v>
      </c>
      <c r="H918" s="24"/>
      <c r="I918" s="43">
        <f t="shared" si="8"/>
        <v>1.505844</v>
      </c>
    </row>
    <row r="919" spans="1:9" ht="27" customHeight="1" x14ac:dyDescent="0.2">
      <c r="A919" s="12">
        <v>7720</v>
      </c>
      <c r="B919" s="12">
        <v>160</v>
      </c>
      <c r="C919" s="4"/>
      <c r="D919" s="4"/>
      <c r="E919" s="11" t="s">
        <v>642</v>
      </c>
      <c r="F919" s="4">
        <v>5</v>
      </c>
      <c r="G919" s="41">
        <v>1101.3922499999999</v>
      </c>
      <c r="H919" s="24"/>
      <c r="I919" s="43">
        <f t="shared" si="8"/>
        <v>1101.3922499999999</v>
      </c>
    </row>
    <row r="920" spans="1:9" ht="27" customHeight="1" x14ac:dyDescent="0.2">
      <c r="A920" s="12">
        <v>7720</v>
      </c>
      <c r="B920" s="12">
        <v>210</v>
      </c>
      <c r="C920" s="4"/>
      <c r="D920" s="4"/>
      <c r="E920" s="11" t="s">
        <v>570</v>
      </c>
      <c r="F920" s="4" t="s">
        <v>484</v>
      </c>
      <c r="G920" s="41">
        <v>119.17064145000001</v>
      </c>
      <c r="H920" s="24"/>
      <c r="I920" s="43">
        <f t="shared" si="8"/>
        <v>119.17064145000001</v>
      </c>
    </row>
    <row r="921" spans="1:9" ht="27" customHeight="1" x14ac:dyDescent="0.2">
      <c r="A921" s="12">
        <v>7720</v>
      </c>
      <c r="B921" s="12">
        <v>220</v>
      </c>
      <c r="C921" s="4"/>
      <c r="D921" s="4"/>
      <c r="E921" s="11" t="s">
        <v>571</v>
      </c>
      <c r="F921" s="4" t="s">
        <v>484</v>
      </c>
      <c r="G921" s="41">
        <v>84.256507124999999</v>
      </c>
      <c r="H921" s="24"/>
      <c r="I921" s="43">
        <f t="shared" si="8"/>
        <v>84.256507124999999</v>
      </c>
    </row>
    <row r="922" spans="1:9" ht="30" customHeight="1" x14ac:dyDescent="0.2">
      <c r="A922" s="12">
        <v>7720</v>
      </c>
      <c r="B922" s="12">
        <v>240</v>
      </c>
      <c r="C922" s="4"/>
      <c r="D922" s="4"/>
      <c r="E922" s="11" t="s">
        <v>820</v>
      </c>
      <c r="F922" s="4" t="s">
        <v>484</v>
      </c>
      <c r="G922" s="41">
        <v>4.4055689999999998</v>
      </c>
      <c r="H922" s="24"/>
      <c r="I922" s="43">
        <f t="shared" si="8"/>
        <v>4.4055689999999998</v>
      </c>
    </row>
    <row r="923" spans="1:9" ht="27" customHeight="1" x14ac:dyDescent="0.2">
      <c r="A923" s="12">
        <v>7730</v>
      </c>
      <c r="B923" s="12">
        <v>130</v>
      </c>
      <c r="C923" s="4"/>
      <c r="D923" s="4"/>
      <c r="E923" s="11" t="s">
        <v>641</v>
      </c>
      <c r="F923" s="4">
        <v>2</v>
      </c>
      <c r="G923" s="41">
        <v>2217.8587499999999</v>
      </c>
      <c r="H923" s="24"/>
      <c r="I923" s="43">
        <f t="shared" si="8"/>
        <v>2217.8587499999999</v>
      </c>
    </row>
    <row r="924" spans="1:9" ht="27" customHeight="1" x14ac:dyDescent="0.2">
      <c r="A924" s="12">
        <v>7730</v>
      </c>
      <c r="B924" s="12">
        <v>210</v>
      </c>
      <c r="C924" s="4"/>
      <c r="D924" s="4"/>
      <c r="E924" s="11" t="s">
        <v>572</v>
      </c>
      <c r="F924" s="4" t="s">
        <v>484</v>
      </c>
      <c r="G924" s="41">
        <v>239.97231675</v>
      </c>
      <c r="H924" s="24"/>
      <c r="I924" s="43">
        <f t="shared" si="8"/>
        <v>239.97231675</v>
      </c>
    </row>
    <row r="925" spans="1:9" ht="27" customHeight="1" x14ac:dyDescent="0.2">
      <c r="A925" s="12">
        <v>7730</v>
      </c>
      <c r="B925" s="12">
        <v>220</v>
      </c>
      <c r="C925" s="4"/>
      <c r="D925" s="4"/>
      <c r="E925" s="11" t="s">
        <v>573</v>
      </c>
      <c r="F925" s="4" t="s">
        <v>484</v>
      </c>
      <c r="G925" s="41">
        <v>169.66619437499998</v>
      </c>
      <c r="H925" s="24"/>
      <c r="I925" s="43">
        <f t="shared" si="8"/>
        <v>169.66619437499998</v>
      </c>
    </row>
    <row r="926" spans="1:9" ht="27" customHeight="1" x14ac:dyDescent="0.2">
      <c r="A926" s="12">
        <v>7730</v>
      </c>
      <c r="B926" s="12">
        <v>240</v>
      </c>
      <c r="C926" s="4"/>
      <c r="D926" s="4"/>
      <c r="E926" s="11" t="s">
        <v>821</v>
      </c>
      <c r="F926" s="4" t="s">
        <v>484</v>
      </c>
      <c r="G926" s="41">
        <v>8.871435</v>
      </c>
      <c r="H926" s="24"/>
      <c r="I926" s="43">
        <f t="shared" si="8"/>
        <v>8.871435</v>
      </c>
    </row>
    <row r="927" spans="1:9" ht="27" customHeight="1" x14ac:dyDescent="0.2">
      <c r="A927" s="12">
        <v>7730</v>
      </c>
      <c r="B927" s="12">
        <v>160</v>
      </c>
      <c r="C927" s="4"/>
      <c r="D927" s="4"/>
      <c r="E927" s="11" t="s">
        <v>643</v>
      </c>
      <c r="F927" s="4">
        <v>26.28</v>
      </c>
      <c r="G927" s="41">
        <v>5458.7309999999989</v>
      </c>
      <c r="H927" s="24"/>
      <c r="I927" s="43">
        <f t="shared" si="8"/>
        <v>5458.7309999999989</v>
      </c>
    </row>
    <row r="928" spans="1:9" ht="27" customHeight="1" x14ac:dyDescent="0.2">
      <c r="A928" s="12">
        <v>7730</v>
      </c>
      <c r="B928" s="12">
        <v>210</v>
      </c>
      <c r="C928" s="4"/>
      <c r="D928" s="4"/>
      <c r="E928" s="11" t="s">
        <v>572</v>
      </c>
      <c r="F928" s="4" t="s">
        <v>484</v>
      </c>
      <c r="G928" s="41">
        <v>590.63469420000001</v>
      </c>
      <c r="H928" s="24"/>
      <c r="I928" s="43">
        <f t="shared" si="8"/>
        <v>590.63469420000001</v>
      </c>
    </row>
    <row r="929" spans="1:9 16384:16384" ht="27" customHeight="1" x14ac:dyDescent="0.2">
      <c r="A929" s="12">
        <v>7730</v>
      </c>
      <c r="B929" s="12">
        <v>220</v>
      </c>
      <c r="C929" s="4"/>
      <c r="D929" s="4"/>
      <c r="E929" s="11" t="s">
        <v>573</v>
      </c>
      <c r="F929" s="4" t="s">
        <v>484</v>
      </c>
      <c r="G929" s="41">
        <v>417.59292149999999</v>
      </c>
      <c r="H929" s="24"/>
      <c r="I929" s="43">
        <f t="shared" si="8"/>
        <v>417.59292149999999</v>
      </c>
    </row>
    <row r="930" spans="1:9 16384:16384" ht="27" customHeight="1" x14ac:dyDescent="0.2">
      <c r="A930" s="12">
        <v>7730</v>
      </c>
      <c r="B930" s="12">
        <v>240</v>
      </c>
      <c r="C930" s="4"/>
      <c r="D930" s="4"/>
      <c r="E930" s="11" t="s">
        <v>821</v>
      </c>
      <c r="F930" s="4" t="s">
        <v>484</v>
      </c>
      <c r="G930" s="24">
        <v>21.834923999999997</v>
      </c>
      <c r="H930" s="24"/>
      <c r="I930" s="43">
        <f t="shared" si="8"/>
        <v>21.834923999999997</v>
      </c>
    </row>
    <row r="931" spans="1:9 16384:16384" ht="27" customHeight="1" x14ac:dyDescent="0.2">
      <c r="A931" s="12">
        <v>7760</v>
      </c>
      <c r="B931" s="12">
        <v>160</v>
      </c>
      <c r="C931" s="4"/>
      <c r="D931" s="4"/>
      <c r="E931" s="11" t="s">
        <v>644</v>
      </c>
      <c r="F931" s="4">
        <v>3.87</v>
      </c>
      <c r="G931" s="24">
        <v>675.45074999999997</v>
      </c>
      <c r="H931" s="24"/>
      <c r="I931" s="43">
        <f t="shared" si="8"/>
        <v>675.45074999999997</v>
      </c>
    </row>
    <row r="932" spans="1:9 16384:16384" ht="27" customHeight="1" x14ac:dyDescent="0.2">
      <c r="A932" s="12">
        <v>7760</v>
      </c>
      <c r="B932" s="12">
        <v>210</v>
      </c>
      <c r="C932" s="4"/>
      <c r="D932" s="4"/>
      <c r="E932" s="11" t="s">
        <v>574</v>
      </c>
      <c r="F932" s="4" t="s">
        <v>484</v>
      </c>
      <c r="G932" s="24">
        <v>73.083771150000004</v>
      </c>
      <c r="H932" s="24"/>
      <c r="I932" s="43">
        <f t="shared" si="8"/>
        <v>73.083771150000004</v>
      </c>
    </row>
    <row r="933" spans="1:9 16384:16384" ht="27" customHeight="1" x14ac:dyDescent="0.2">
      <c r="A933" s="12">
        <v>7760</v>
      </c>
      <c r="B933" s="12">
        <v>220</v>
      </c>
      <c r="C933" s="4"/>
      <c r="D933" s="4"/>
      <c r="E933" s="11" t="s">
        <v>575</v>
      </c>
      <c r="F933" s="4" t="s">
        <v>484</v>
      </c>
      <c r="G933" s="24">
        <v>51.671982374999992</v>
      </c>
      <c r="H933" s="24"/>
      <c r="I933" s="43">
        <f t="shared" si="8"/>
        <v>51.671982374999992</v>
      </c>
    </row>
    <row r="934" spans="1:9 16384:16384" ht="29" x14ac:dyDescent="0.2">
      <c r="A934" s="12">
        <v>7760</v>
      </c>
      <c r="B934" s="12">
        <v>240</v>
      </c>
      <c r="C934" s="4"/>
      <c r="D934" s="4"/>
      <c r="E934" s="11" t="s">
        <v>822</v>
      </c>
      <c r="F934" s="4" t="s">
        <v>484</v>
      </c>
      <c r="G934" s="24">
        <v>2.7018030000000004</v>
      </c>
      <c r="H934" s="24"/>
      <c r="I934" s="43">
        <f t="shared" si="8"/>
        <v>2.7018030000000004</v>
      </c>
    </row>
    <row r="935" spans="1:9 16384:16384" ht="27" customHeight="1" x14ac:dyDescent="0.2">
      <c r="A935" s="12">
        <v>7790</v>
      </c>
      <c r="B935" s="12">
        <v>160</v>
      </c>
      <c r="C935" s="4"/>
      <c r="D935" s="4"/>
      <c r="E935" s="11" t="s">
        <v>645</v>
      </c>
      <c r="F935" s="4">
        <v>20</v>
      </c>
      <c r="G935" s="24">
        <v>3633.8137500000003</v>
      </c>
      <c r="H935" s="24"/>
      <c r="I935" s="43">
        <f t="shared" si="8"/>
        <v>3633.8137500000003</v>
      </c>
    </row>
    <row r="936" spans="1:9 16384:16384" ht="27" customHeight="1" x14ac:dyDescent="0.2">
      <c r="A936" s="12">
        <v>7790</v>
      </c>
      <c r="B936" s="12">
        <v>210</v>
      </c>
      <c r="C936" s="4"/>
      <c r="D936" s="4"/>
      <c r="E936" s="11" t="s">
        <v>576</v>
      </c>
      <c r="F936" s="4" t="s">
        <v>484</v>
      </c>
      <c r="G936" s="24">
        <v>393.17864775000004</v>
      </c>
      <c r="H936" s="24"/>
      <c r="I936" s="43">
        <f t="shared" si="8"/>
        <v>393.17864775000004</v>
      </c>
    </row>
    <row r="937" spans="1:9 16384:16384" ht="27" customHeight="1" x14ac:dyDescent="0.2">
      <c r="A937" s="12">
        <v>7790</v>
      </c>
      <c r="B937" s="12">
        <v>220</v>
      </c>
      <c r="C937" s="4"/>
      <c r="D937" s="4"/>
      <c r="E937" s="11" t="s">
        <v>577</v>
      </c>
      <c r="F937" s="4" t="s">
        <v>484</v>
      </c>
      <c r="G937" s="24">
        <v>277.9867518750001</v>
      </c>
      <c r="H937" s="24"/>
      <c r="I937" s="43">
        <f t="shared" si="8"/>
        <v>277.9867518750001</v>
      </c>
    </row>
    <row r="938" spans="1:9 16384:16384" ht="29" x14ac:dyDescent="0.2">
      <c r="A938" s="12">
        <v>7790</v>
      </c>
      <c r="B938" s="12">
        <v>240</v>
      </c>
      <c r="C938" s="4"/>
      <c r="D938" s="4"/>
      <c r="E938" s="11" t="s">
        <v>823</v>
      </c>
      <c r="F938" s="4" t="s">
        <v>484</v>
      </c>
      <c r="G938" s="24">
        <v>14.535255000000005</v>
      </c>
      <c r="H938" s="24"/>
      <c r="I938" s="43">
        <f t="shared" si="8"/>
        <v>14.535255000000005</v>
      </c>
    </row>
    <row r="939" spans="1:9 16384:16384" ht="27" customHeight="1" x14ac:dyDescent="0.2">
      <c r="A939" s="12">
        <v>7800</v>
      </c>
      <c r="B939" s="12">
        <v>160</v>
      </c>
      <c r="C939" s="4"/>
      <c r="D939" s="4"/>
      <c r="E939" s="11" t="s">
        <v>646</v>
      </c>
      <c r="F939" s="4">
        <v>372.59999999999968</v>
      </c>
      <c r="G939" s="24">
        <v>60067.599099999992</v>
      </c>
      <c r="H939" s="24"/>
      <c r="I939" s="43">
        <f t="shared" si="8"/>
        <v>60067.599099999992</v>
      </c>
    </row>
    <row r="940" spans="1:9 16384:16384" ht="27" customHeight="1" x14ac:dyDescent="0.2">
      <c r="A940" s="12">
        <v>7800</v>
      </c>
      <c r="B940" s="12">
        <v>210</v>
      </c>
      <c r="C940" s="4"/>
      <c r="D940" s="4"/>
      <c r="E940" s="11" t="s">
        <v>578</v>
      </c>
      <c r="F940" s="4" t="s">
        <v>484</v>
      </c>
      <c r="G940" s="24">
        <v>6499.3142226200034</v>
      </c>
      <c r="H940" s="24"/>
      <c r="I940" s="43">
        <f t="shared" si="8"/>
        <v>6499.3142226200034</v>
      </c>
    </row>
    <row r="941" spans="1:9 16384:16384" ht="27" customHeight="1" x14ac:dyDescent="0.2">
      <c r="A941" s="12">
        <v>7800</v>
      </c>
      <c r="B941" s="12">
        <v>220</v>
      </c>
      <c r="C941" s="4"/>
      <c r="D941" s="4"/>
      <c r="E941" s="11" t="s">
        <v>579</v>
      </c>
      <c r="F941" s="4" t="s">
        <v>484</v>
      </c>
      <c r="G941" s="24">
        <v>4595.1713311500043</v>
      </c>
      <c r="H941" s="24"/>
      <c r="I941" s="43">
        <f t="shared" si="8"/>
        <v>4595.1713311500043</v>
      </c>
      <c r="XFD941" s="69">
        <f t="shared" ref="XFD941:XFD950" si="9">SUM(A941:XFC941)</f>
        <v>17210.342662300009</v>
      </c>
    </row>
    <row r="942" spans="1:9 16384:16384" ht="29" x14ac:dyDescent="0.2">
      <c r="A942" s="12">
        <v>7800</v>
      </c>
      <c r="B942" s="12">
        <v>240</v>
      </c>
      <c r="C942" s="4"/>
      <c r="D942" s="4"/>
      <c r="E942" s="11" t="s">
        <v>824</v>
      </c>
      <c r="F942" s="4" t="s">
        <v>484</v>
      </c>
      <c r="G942" s="24">
        <v>240.27039640000015</v>
      </c>
      <c r="H942" s="24"/>
      <c r="I942" s="43">
        <f t="shared" si="8"/>
        <v>240.27039640000015</v>
      </c>
      <c r="XFD942" s="69">
        <f t="shared" si="9"/>
        <v>8520.5407927999986</v>
      </c>
    </row>
    <row r="943" spans="1:9 16384:16384" ht="27" customHeight="1" x14ac:dyDescent="0.2">
      <c r="A943" s="12">
        <v>7900</v>
      </c>
      <c r="B943" s="12">
        <v>160</v>
      </c>
      <c r="C943" s="4"/>
      <c r="D943" s="4"/>
      <c r="E943" s="11" t="s">
        <v>647</v>
      </c>
      <c r="F943" s="4">
        <v>24.78</v>
      </c>
      <c r="G943" s="24">
        <v>13629.481999999995</v>
      </c>
      <c r="H943" s="24"/>
      <c r="I943" s="43">
        <f t="shared" si="8"/>
        <v>13629.481999999995</v>
      </c>
      <c r="XFD943" s="69">
        <f t="shared" si="9"/>
        <v>35343.743999999992</v>
      </c>
    </row>
    <row r="944" spans="1:9 16384:16384" ht="27" customHeight="1" x14ac:dyDescent="0.2">
      <c r="A944" s="12">
        <v>7900</v>
      </c>
      <c r="B944" s="12">
        <v>210</v>
      </c>
      <c r="C944" s="4"/>
      <c r="D944" s="4"/>
      <c r="E944" s="11" t="s">
        <v>580</v>
      </c>
      <c r="F944" s="4" t="s">
        <v>484</v>
      </c>
      <c r="G944" s="24">
        <v>1474.7099523999996</v>
      </c>
      <c r="H944" s="24"/>
      <c r="I944" s="43">
        <f t="shared" si="8"/>
        <v>1474.7099523999996</v>
      </c>
      <c r="XFD944" s="69">
        <f t="shared" si="9"/>
        <v>11059.419904800001</v>
      </c>
    </row>
    <row r="945" spans="1:14 16384:16384" ht="27" customHeight="1" x14ac:dyDescent="0.2">
      <c r="A945" s="12">
        <v>7900</v>
      </c>
      <c r="B945" s="12">
        <v>220</v>
      </c>
      <c r="C945" s="4"/>
      <c r="D945" s="4"/>
      <c r="E945" s="11" t="s">
        <v>581</v>
      </c>
      <c r="F945" s="4" t="s">
        <v>484</v>
      </c>
      <c r="G945" s="24">
        <v>1042.6553730000001</v>
      </c>
      <c r="H945" s="24"/>
      <c r="I945" s="43">
        <f t="shared" si="8"/>
        <v>1042.6553730000001</v>
      </c>
      <c r="XFD945" s="69">
        <f t="shared" si="9"/>
        <v>10205.310745999999</v>
      </c>
    </row>
    <row r="946" spans="1:14 16384:16384" ht="27" customHeight="1" x14ac:dyDescent="0.2">
      <c r="A946" s="12">
        <v>7900</v>
      </c>
      <c r="B946" s="12">
        <v>240</v>
      </c>
      <c r="C946" s="4"/>
      <c r="D946" s="4"/>
      <c r="E946" s="11" t="s">
        <v>825</v>
      </c>
      <c r="F946" s="4" t="s">
        <v>484</v>
      </c>
      <c r="G946" s="24">
        <v>54.517927999999991</v>
      </c>
      <c r="H946" s="24"/>
      <c r="I946" s="43">
        <f t="shared" si="8"/>
        <v>54.517927999999991</v>
      </c>
      <c r="XFD946" s="69">
        <f t="shared" si="9"/>
        <v>8249.0358559999986</v>
      </c>
    </row>
    <row r="947" spans="1:14 16384:16384" ht="27" customHeight="1" x14ac:dyDescent="0.2">
      <c r="A947" s="12">
        <v>8100</v>
      </c>
      <c r="B947" s="12">
        <v>160</v>
      </c>
      <c r="C947" s="4"/>
      <c r="D947" s="4"/>
      <c r="E947" s="11" t="s">
        <v>652</v>
      </c>
      <c r="F947" s="4">
        <v>148.42999999999995</v>
      </c>
      <c r="G947" s="24">
        <v>35945.049749999991</v>
      </c>
      <c r="H947" s="24"/>
      <c r="I947" s="43">
        <f t="shared" si="8"/>
        <v>35945.049749999991</v>
      </c>
      <c r="XFD947" s="69">
        <f t="shared" si="9"/>
        <v>80298.529499999975</v>
      </c>
    </row>
    <row r="948" spans="1:14 16384:16384" ht="27" customHeight="1" x14ac:dyDescent="0.2">
      <c r="A948" s="12">
        <v>8100</v>
      </c>
      <c r="B948" s="12">
        <v>210</v>
      </c>
      <c r="C948" s="4"/>
      <c r="D948" s="4"/>
      <c r="E948" s="11" t="s">
        <v>582</v>
      </c>
      <c r="F948" s="4" t="s">
        <v>484</v>
      </c>
      <c r="G948" s="24">
        <v>3889.2543829500019</v>
      </c>
      <c r="H948" s="24"/>
      <c r="I948" s="43">
        <f t="shared" si="8"/>
        <v>3889.2543829500019</v>
      </c>
      <c r="XFD948" s="69">
        <f t="shared" si="9"/>
        <v>16088.508765900006</v>
      </c>
    </row>
    <row r="949" spans="1:14 16384:16384" ht="27" customHeight="1" x14ac:dyDescent="0.2">
      <c r="A949" s="12">
        <v>8100</v>
      </c>
      <c r="B949" s="12">
        <v>220</v>
      </c>
      <c r="C949" s="4"/>
      <c r="D949" s="4"/>
      <c r="E949" s="11" t="s">
        <v>583</v>
      </c>
      <c r="F949" s="4" t="s">
        <v>484</v>
      </c>
      <c r="G949" s="24">
        <v>2749.7963058749992</v>
      </c>
      <c r="H949" s="24"/>
      <c r="I949" s="43">
        <f t="shared" si="8"/>
        <v>2749.7963058749992</v>
      </c>
      <c r="XFD949" s="69">
        <f t="shared" si="9"/>
        <v>13819.592611749998</v>
      </c>
    </row>
    <row r="950" spans="1:14 16384:16384" ht="27" customHeight="1" x14ac:dyDescent="0.2">
      <c r="A950" s="12">
        <v>8100</v>
      </c>
      <c r="B950" s="12">
        <v>240</v>
      </c>
      <c r="C950" s="4"/>
      <c r="D950" s="4"/>
      <c r="E950" s="11" t="s">
        <v>826</v>
      </c>
      <c r="F950" s="4" t="s">
        <v>484</v>
      </c>
      <c r="G950" s="24">
        <v>143.78019900000007</v>
      </c>
      <c r="H950" s="24"/>
      <c r="I950" s="43">
        <f t="shared" si="8"/>
        <v>143.78019900000007</v>
      </c>
      <c r="XFD950" s="69">
        <f t="shared" si="9"/>
        <v>8627.5603980000014</v>
      </c>
    </row>
    <row r="951" spans="1:14 16384:16384" ht="27" customHeight="1" x14ac:dyDescent="0.2">
      <c r="A951" s="12">
        <v>8200</v>
      </c>
      <c r="B951" s="12">
        <v>160</v>
      </c>
      <c r="C951" s="4"/>
      <c r="D951" s="4"/>
      <c r="E951" s="11" t="s">
        <v>648</v>
      </c>
      <c r="F951" s="4">
        <v>13</v>
      </c>
      <c r="G951" s="24">
        <v>2588.7825000000007</v>
      </c>
      <c r="H951" s="24"/>
      <c r="I951" s="43">
        <f t="shared" si="8"/>
        <v>2588.7825000000007</v>
      </c>
    </row>
    <row r="952" spans="1:14 16384:16384" ht="27" customHeight="1" x14ac:dyDescent="0.2">
      <c r="A952" s="12">
        <v>8200</v>
      </c>
      <c r="B952" s="12">
        <v>210</v>
      </c>
      <c r="C952" s="4"/>
      <c r="D952" s="4"/>
      <c r="E952" s="11" t="s">
        <v>584</v>
      </c>
      <c r="F952" s="4" t="s">
        <v>484</v>
      </c>
      <c r="G952" s="24">
        <v>280.10626650000006</v>
      </c>
      <c r="H952" s="24"/>
      <c r="I952" s="43">
        <f t="shared" si="8"/>
        <v>280.10626650000006</v>
      </c>
    </row>
    <row r="953" spans="1:14 16384:16384" ht="27" customHeight="1" x14ac:dyDescent="0.2">
      <c r="A953" s="12">
        <v>8200</v>
      </c>
      <c r="B953" s="12">
        <v>220</v>
      </c>
      <c r="C953" s="4"/>
      <c r="D953" s="4"/>
      <c r="E953" s="11" t="s">
        <v>585</v>
      </c>
      <c r="F953" s="4" t="s">
        <v>484</v>
      </c>
      <c r="G953" s="24">
        <v>198.04186125000004</v>
      </c>
      <c r="H953" s="24"/>
      <c r="I953" s="43">
        <f t="shared" si="8"/>
        <v>198.04186125000004</v>
      </c>
    </row>
    <row r="954" spans="1:14 16384:16384" ht="29" x14ac:dyDescent="0.2">
      <c r="A954" s="12">
        <v>8200</v>
      </c>
      <c r="B954" s="12">
        <v>240</v>
      </c>
      <c r="C954" s="4"/>
      <c r="D954" s="4"/>
      <c r="E954" s="11" t="s">
        <v>827</v>
      </c>
      <c r="F954" s="4" t="s">
        <v>484</v>
      </c>
      <c r="G954" s="24">
        <v>10.355129999999997</v>
      </c>
      <c r="H954" s="24"/>
      <c r="I954" s="43">
        <f t="shared" si="8"/>
        <v>10.355129999999997</v>
      </c>
    </row>
    <row r="955" spans="1:14 16384:16384" ht="29" x14ac:dyDescent="0.2">
      <c r="A955" s="70">
        <v>5100</v>
      </c>
      <c r="B955" s="70">
        <v>120</v>
      </c>
      <c r="C955" s="71"/>
      <c r="D955" s="71"/>
      <c r="E955" s="72" t="s">
        <v>649</v>
      </c>
      <c r="F955" s="71">
        <v>2143.3500000000008</v>
      </c>
      <c r="G955" s="73"/>
      <c r="H955" s="73">
        <v>2014168.5470249925</v>
      </c>
      <c r="I955" s="74">
        <f t="shared" si="8"/>
        <v>2014168.5470249925</v>
      </c>
      <c r="J955" s="54"/>
      <c r="K955" s="54"/>
      <c r="L955" s="54"/>
      <c r="M955" s="54"/>
      <c r="N955" s="54"/>
    </row>
    <row r="956" spans="1:14 16384:16384" ht="29" x14ac:dyDescent="0.2">
      <c r="A956" s="12">
        <v>5100</v>
      </c>
      <c r="B956" s="12">
        <v>210</v>
      </c>
      <c r="C956" s="4"/>
      <c r="D956" s="4"/>
      <c r="E956" s="11" t="s">
        <v>514</v>
      </c>
      <c r="F956" s="4" t="s">
        <v>484</v>
      </c>
      <c r="G956" s="24"/>
      <c r="H956" s="24">
        <v>217933.03678810492</v>
      </c>
      <c r="I956" s="43">
        <f t="shared" si="8"/>
        <v>217933.03678810492</v>
      </c>
    </row>
    <row r="957" spans="1:14 16384:16384" ht="29" x14ac:dyDescent="0.2">
      <c r="A957" s="12">
        <v>5100</v>
      </c>
      <c r="B957" s="12">
        <v>220</v>
      </c>
      <c r="C957" s="4"/>
      <c r="D957" s="4"/>
      <c r="E957" s="11" t="s">
        <v>515</v>
      </c>
      <c r="F957" s="4" t="s">
        <v>484</v>
      </c>
      <c r="G957" s="24"/>
      <c r="H957" s="24">
        <v>154083.89384741444</v>
      </c>
      <c r="I957" s="43">
        <f t="shared" si="8"/>
        <v>154083.89384741444</v>
      </c>
    </row>
    <row r="958" spans="1:14 16384:16384" ht="29" x14ac:dyDescent="0.2">
      <c r="A958" s="12">
        <v>5100</v>
      </c>
      <c r="B958" s="12">
        <v>240</v>
      </c>
      <c r="C958" s="4"/>
      <c r="D958" s="4"/>
      <c r="E958" s="11" t="s">
        <v>789</v>
      </c>
      <c r="F958" s="4"/>
      <c r="G958" s="24"/>
      <c r="H958" s="24">
        <v>8056.6741880999853</v>
      </c>
      <c r="I958" s="43">
        <f t="shared" si="8"/>
        <v>8056.6741880999853</v>
      </c>
    </row>
    <row r="959" spans="1:14 16384:16384" ht="29" x14ac:dyDescent="0.2">
      <c r="A959" s="12">
        <v>5100</v>
      </c>
      <c r="B959" s="12">
        <v>130</v>
      </c>
      <c r="C959" s="4"/>
      <c r="D959" s="4"/>
      <c r="E959" s="11" t="s">
        <v>713</v>
      </c>
      <c r="F959" s="4">
        <v>116.14</v>
      </c>
      <c r="G959" s="24"/>
      <c r="H959" s="24">
        <v>211544.51782499978</v>
      </c>
      <c r="I959" s="43">
        <f t="shared" si="8"/>
        <v>211544.51782499978</v>
      </c>
    </row>
    <row r="960" spans="1:14 16384:16384" ht="29" x14ac:dyDescent="0.2">
      <c r="A960" s="12">
        <v>5100</v>
      </c>
      <c r="B960" s="12">
        <v>210</v>
      </c>
      <c r="C960" s="4"/>
      <c r="D960" s="4"/>
      <c r="E960" s="11" t="s">
        <v>514</v>
      </c>
      <c r="F960" s="4" t="s">
        <v>484</v>
      </c>
      <c r="G960" s="24"/>
      <c r="H960" s="24">
        <v>22889.11682866501</v>
      </c>
      <c r="I960" s="43">
        <f t="shared" si="8"/>
        <v>22889.11682866501</v>
      </c>
    </row>
    <row r="961" spans="1:11" ht="29" x14ac:dyDescent="0.2">
      <c r="A961" s="12">
        <v>5100</v>
      </c>
      <c r="B961" s="12">
        <v>220</v>
      </c>
      <c r="C961" s="4"/>
      <c r="D961" s="4"/>
      <c r="E961" s="11" t="s">
        <v>515</v>
      </c>
      <c r="F961" s="4" t="s">
        <v>484</v>
      </c>
      <c r="G961" s="24"/>
      <c r="H961" s="24">
        <v>16183.155613612489</v>
      </c>
      <c r="I961" s="43">
        <f t="shared" si="8"/>
        <v>16183.155613612489</v>
      </c>
    </row>
    <row r="962" spans="1:11" ht="29" x14ac:dyDescent="0.2">
      <c r="A962" s="12">
        <v>5100</v>
      </c>
      <c r="B962" s="12">
        <v>240</v>
      </c>
      <c r="C962" s="4"/>
      <c r="D962" s="4"/>
      <c r="E962" s="11" t="s">
        <v>789</v>
      </c>
      <c r="F962" s="4" t="s">
        <v>484</v>
      </c>
      <c r="G962" s="24"/>
      <c r="H962" s="24">
        <v>846.17807130000028</v>
      </c>
      <c r="I962" s="43">
        <f t="shared" si="8"/>
        <v>846.17807130000028</v>
      </c>
      <c r="K962" s="75"/>
    </row>
    <row r="963" spans="1:11" ht="29" x14ac:dyDescent="0.2">
      <c r="A963" s="12">
        <v>5100</v>
      </c>
      <c r="B963" s="12">
        <v>150</v>
      </c>
      <c r="C963" s="4"/>
      <c r="D963" s="4"/>
      <c r="E963" s="11" t="s">
        <v>712</v>
      </c>
      <c r="F963" s="4">
        <v>179.55000000000004</v>
      </c>
      <c r="G963" s="24"/>
      <c r="H963" s="24">
        <v>24960.959999999974</v>
      </c>
      <c r="I963" s="43">
        <f t="shared" si="8"/>
        <v>24960.959999999974</v>
      </c>
    </row>
    <row r="964" spans="1:11" ht="29" x14ac:dyDescent="0.2">
      <c r="A964" s="12">
        <v>5100</v>
      </c>
      <c r="B964" s="12">
        <v>210</v>
      </c>
      <c r="C964" s="4"/>
      <c r="D964" s="4"/>
      <c r="E964" s="11" t="s">
        <v>514</v>
      </c>
      <c r="F964" s="4" t="s">
        <v>484</v>
      </c>
      <c r="G964" s="24"/>
      <c r="H964" s="24">
        <v>2700.7758720000002</v>
      </c>
      <c r="I964" s="43">
        <f t="shared" si="8"/>
        <v>2700.7758720000002</v>
      </c>
    </row>
    <row r="965" spans="1:11" ht="29" x14ac:dyDescent="0.2">
      <c r="A965" s="12">
        <v>5100</v>
      </c>
      <c r="B965" s="12">
        <v>220</v>
      </c>
      <c r="C965" s="4"/>
      <c r="D965" s="4"/>
      <c r="E965" s="11" t="s">
        <v>515</v>
      </c>
      <c r="F965" s="4" t="s">
        <v>484</v>
      </c>
      <c r="G965" s="24"/>
      <c r="H965" s="24">
        <v>1909.5134400000002</v>
      </c>
      <c r="I965" s="43">
        <f t="shared" si="8"/>
        <v>1909.5134400000002</v>
      </c>
    </row>
    <row r="966" spans="1:11" ht="29" x14ac:dyDescent="0.2">
      <c r="A966" s="12">
        <v>5100</v>
      </c>
      <c r="B966" s="12">
        <v>240</v>
      </c>
      <c r="C966" s="4"/>
      <c r="D966" s="4"/>
      <c r="E966" s="11" t="s">
        <v>789</v>
      </c>
      <c r="F966" s="4" t="s">
        <v>484</v>
      </c>
      <c r="G966" s="24"/>
      <c r="H966" s="24">
        <v>99.843840000000029</v>
      </c>
      <c r="I966" s="43">
        <f t="shared" ref="I966:I1029" si="10">SUM(G966:H966)</f>
        <v>99.843840000000029</v>
      </c>
    </row>
    <row r="967" spans="1:11" ht="29" x14ac:dyDescent="0.2">
      <c r="A967" s="12">
        <v>5100</v>
      </c>
      <c r="B967" s="12">
        <v>160</v>
      </c>
      <c r="C967" s="4"/>
      <c r="D967" s="4"/>
      <c r="E967" s="11" t="s">
        <v>711</v>
      </c>
      <c r="F967" s="4">
        <v>1</v>
      </c>
      <c r="G967" s="24"/>
      <c r="H967" s="24">
        <v>219.14175</v>
      </c>
      <c r="I967" s="43">
        <f t="shared" si="10"/>
        <v>219.14175</v>
      </c>
    </row>
    <row r="968" spans="1:11" ht="29" x14ac:dyDescent="0.2">
      <c r="A968" s="12">
        <v>5100</v>
      </c>
      <c r="B968" s="12">
        <v>210</v>
      </c>
      <c r="C968" s="4"/>
      <c r="D968" s="4"/>
      <c r="E968" s="11" t="s">
        <v>514</v>
      </c>
      <c r="F968" s="4" t="s">
        <v>484</v>
      </c>
      <c r="G968" s="24"/>
      <c r="H968" s="24">
        <v>23.711137350000001</v>
      </c>
      <c r="I968" s="43">
        <f t="shared" si="10"/>
        <v>23.711137350000001</v>
      </c>
    </row>
    <row r="969" spans="1:11" ht="29" x14ac:dyDescent="0.2">
      <c r="A969" s="12">
        <v>5100</v>
      </c>
      <c r="B969" s="12">
        <v>220</v>
      </c>
      <c r="C969" s="4"/>
      <c r="D969" s="4"/>
      <c r="E969" s="11" t="s">
        <v>515</v>
      </c>
      <c r="F969" s="4" t="s">
        <v>484</v>
      </c>
      <c r="G969" s="24"/>
      <c r="H969" s="24">
        <v>16.764343875000002</v>
      </c>
      <c r="I969" s="43">
        <f t="shared" si="10"/>
        <v>16.764343875000002</v>
      </c>
    </row>
    <row r="970" spans="1:11" ht="29" x14ac:dyDescent="0.2">
      <c r="A970" s="12">
        <v>5100</v>
      </c>
      <c r="B970" s="12">
        <v>240</v>
      </c>
      <c r="C970" s="4"/>
      <c r="D970" s="4"/>
      <c r="E970" s="11" t="s">
        <v>789</v>
      </c>
      <c r="F970" s="4" t="s">
        <v>484</v>
      </c>
      <c r="G970" s="24"/>
      <c r="H970" s="24">
        <v>0.87656699999999999</v>
      </c>
      <c r="I970" s="43">
        <f t="shared" si="10"/>
        <v>0.87656699999999999</v>
      </c>
    </row>
    <row r="971" spans="1:11" ht="43" x14ac:dyDescent="0.2">
      <c r="A971" s="12">
        <v>5100</v>
      </c>
      <c r="B971" s="12">
        <v>120</v>
      </c>
      <c r="C971" s="4"/>
      <c r="D971" s="4"/>
      <c r="E971" s="11" t="s">
        <v>710</v>
      </c>
      <c r="F971" s="4">
        <v>5.5</v>
      </c>
      <c r="G971" s="24"/>
      <c r="H971" s="24">
        <v>5883.6734999999999</v>
      </c>
      <c r="I971" s="43">
        <f t="shared" si="10"/>
        <v>5883.6734999999999</v>
      </c>
    </row>
    <row r="972" spans="1:11" ht="29" x14ac:dyDescent="0.2">
      <c r="A972" s="12">
        <v>5100</v>
      </c>
      <c r="B972" s="12">
        <v>210</v>
      </c>
      <c r="C972" s="4"/>
      <c r="D972" s="4"/>
      <c r="E972" s="11" t="s">
        <v>516</v>
      </c>
      <c r="F972" s="4" t="s">
        <v>484</v>
      </c>
      <c r="G972" s="24"/>
      <c r="H972" s="24">
        <v>636.6134727000001</v>
      </c>
      <c r="I972" s="43">
        <f t="shared" si="10"/>
        <v>636.6134727000001</v>
      </c>
    </row>
    <row r="973" spans="1:11" ht="29" x14ac:dyDescent="0.2">
      <c r="A973" s="12">
        <v>5100</v>
      </c>
      <c r="B973" s="12">
        <v>220</v>
      </c>
      <c r="C973" s="4"/>
      <c r="D973" s="4"/>
      <c r="E973" s="11" t="s">
        <v>517</v>
      </c>
      <c r="F973" s="4" t="s">
        <v>484</v>
      </c>
      <c r="G973" s="24"/>
      <c r="H973" s="24">
        <v>450.10102274999997</v>
      </c>
      <c r="I973" s="43">
        <f t="shared" si="10"/>
        <v>450.10102274999997</v>
      </c>
    </row>
    <row r="974" spans="1:11" ht="29" x14ac:dyDescent="0.2">
      <c r="A974" s="12">
        <v>5100</v>
      </c>
      <c r="B974" s="12">
        <v>240</v>
      </c>
      <c r="C974" s="4"/>
      <c r="D974" s="4"/>
      <c r="E974" s="11" t="s">
        <v>790</v>
      </c>
      <c r="F974" s="4" t="s">
        <v>484</v>
      </c>
      <c r="G974" s="24"/>
      <c r="H974" s="24">
        <v>23.534694000000002</v>
      </c>
      <c r="I974" s="43">
        <f t="shared" si="10"/>
        <v>23.534694000000002</v>
      </c>
    </row>
    <row r="975" spans="1:11" ht="29" x14ac:dyDescent="0.2">
      <c r="A975" s="12">
        <v>5100</v>
      </c>
      <c r="B975" s="12">
        <v>130</v>
      </c>
      <c r="C975" s="4"/>
      <c r="D975" s="4"/>
      <c r="E975" s="11" t="s">
        <v>709</v>
      </c>
      <c r="F975" s="4">
        <v>28.500000000000004</v>
      </c>
      <c r="G975" s="24"/>
      <c r="H975" s="24">
        <v>42745.229324999986</v>
      </c>
      <c r="I975" s="43">
        <f t="shared" si="10"/>
        <v>42745.229324999986</v>
      </c>
    </row>
    <row r="976" spans="1:11" ht="29" x14ac:dyDescent="0.2">
      <c r="A976" s="12">
        <v>5100</v>
      </c>
      <c r="B976" s="12">
        <v>210</v>
      </c>
      <c r="C976" s="4"/>
      <c r="D976" s="4"/>
      <c r="E976" s="11" t="s">
        <v>516</v>
      </c>
      <c r="F976" s="4" t="s">
        <v>484</v>
      </c>
      <c r="G976" s="24"/>
      <c r="H976" s="24">
        <v>4625.0338129649999</v>
      </c>
      <c r="I976" s="43">
        <f t="shared" si="10"/>
        <v>4625.0338129649999</v>
      </c>
    </row>
    <row r="977" spans="1:9" ht="29" x14ac:dyDescent="0.2">
      <c r="A977" s="12">
        <v>5100</v>
      </c>
      <c r="B977" s="12">
        <v>220</v>
      </c>
      <c r="C977" s="4"/>
      <c r="D977" s="4"/>
      <c r="E977" s="11" t="s">
        <v>517</v>
      </c>
      <c r="F977" s="4" t="s">
        <v>484</v>
      </c>
      <c r="G977" s="24"/>
      <c r="H977" s="24">
        <v>3270.0100433624998</v>
      </c>
      <c r="I977" s="43">
        <f t="shared" si="10"/>
        <v>3270.0100433624998</v>
      </c>
    </row>
    <row r="978" spans="1:9" ht="29" x14ac:dyDescent="0.2">
      <c r="A978" s="12">
        <v>5100</v>
      </c>
      <c r="B978" s="12">
        <v>240</v>
      </c>
      <c r="C978" s="4"/>
      <c r="D978" s="4"/>
      <c r="E978" s="11" t="s">
        <v>790</v>
      </c>
      <c r="F978" s="4" t="s">
        <v>484</v>
      </c>
      <c r="G978" s="24"/>
      <c r="H978" s="24">
        <v>170.98091730000004</v>
      </c>
      <c r="I978" s="43">
        <f t="shared" si="10"/>
        <v>170.98091730000004</v>
      </c>
    </row>
    <row r="979" spans="1:9" ht="43" x14ac:dyDescent="0.2">
      <c r="A979" s="12">
        <v>5100</v>
      </c>
      <c r="B979" s="12">
        <v>150</v>
      </c>
      <c r="C979" s="4"/>
      <c r="D979" s="4"/>
      <c r="E979" s="11" t="s">
        <v>708</v>
      </c>
      <c r="F979" s="4">
        <v>115.04999999999998</v>
      </c>
      <c r="G979" s="24"/>
      <c r="H979" s="24">
        <v>18851.200000000048</v>
      </c>
      <c r="I979" s="43">
        <f t="shared" si="10"/>
        <v>18851.200000000048</v>
      </c>
    </row>
    <row r="980" spans="1:9" ht="29" x14ac:dyDescent="0.2">
      <c r="A980" s="12">
        <v>5100</v>
      </c>
      <c r="B980" s="12">
        <v>210</v>
      </c>
      <c r="C980" s="4"/>
      <c r="D980" s="4"/>
      <c r="E980" s="11" t="s">
        <v>516</v>
      </c>
      <c r="F980" s="4" t="s">
        <v>484</v>
      </c>
      <c r="G980" s="24"/>
      <c r="H980" s="24">
        <v>2039.6998400000004</v>
      </c>
      <c r="I980" s="43">
        <f t="shared" si="10"/>
        <v>2039.6998400000004</v>
      </c>
    </row>
    <row r="981" spans="1:9" ht="29" x14ac:dyDescent="0.2">
      <c r="A981" s="12">
        <v>5100</v>
      </c>
      <c r="B981" s="12">
        <v>220</v>
      </c>
      <c r="C981" s="4"/>
      <c r="D981" s="4"/>
      <c r="E981" s="11" t="s">
        <v>517</v>
      </c>
      <c r="F981" s="4" t="s">
        <v>484</v>
      </c>
      <c r="G981" s="24"/>
      <c r="H981" s="24">
        <v>1442.1168000000009</v>
      </c>
      <c r="I981" s="43">
        <f t="shared" si="10"/>
        <v>1442.1168000000009</v>
      </c>
    </row>
    <row r="982" spans="1:9" ht="29" x14ac:dyDescent="0.2">
      <c r="A982" s="12">
        <v>5100</v>
      </c>
      <c r="B982" s="12">
        <v>240</v>
      </c>
      <c r="C982" s="4"/>
      <c r="D982" s="4"/>
      <c r="E982" s="11" t="s">
        <v>790</v>
      </c>
      <c r="F982" s="4" t="s">
        <v>484</v>
      </c>
      <c r="G982" s="24"/>
      <c r="H982" s="24">
        <v>75.404800000000009</v>
      </c>
      <c r="I982" s="43">
        <f t="shared" si="10"/>
        <v>75.404800000000009</v>
      </c>
    </row>
    <row r="983" spans="1:9" ht="29" x14ac:dyDescent="0.2">
      <c r="A983" s="12">
        <v>5100</v>
      </c>
      <c r="B983" s="12">
        <v>160</v>
      </c>
      <c r="C983" s="4"/>
      <c r="D983" s="4"/>
      <c r="E983" s="11" t="s">
        <v>707</v>
      </c>
      <c r="F983" s="4">
        <v>2</v>
      </c>
      <c r="G983" s="24"/>
      <c r="H983" s="24">
        <v>272.95999999999998</v>
      </c>
      <c r="I983" s="43">
        <f t="shared" si="10"/>
        <v>272.95999999999998</v>
      </c>
    </row>
    <row r="984" spans="1:9" ht="29" x14ac:dyDescent="0.2">
      <c r="A984" s="12">
        <v>5100</v>
      </c>
      <c r="B984" s="12">
        <v>210</v>
      </c>
      <c r="C984" s="4"/>
      <c r="D984" s="4"/>
      <c r="E984" s="11" t="s">
        <v>516</v>
      </c>
      <c r="F984" s="4" t="s">
        <v>484</v>
      </c>
      <c r="G984" s="24"/>
      <c r="H984" s="24">
        <v>29.534272000000001</v>
      </c>
      <c r="I984" s="43">
        <f t="shared" si="10"/>
        <v>29.534272000000001</v>
      </c>
    </row>
    <row r="985" spans="1:9" ht="29" x14ac:dyDescent="0.2">
      <c r="A985" s="12">
        <v>5100</v>
      </c>
      <c r="B985" s="12">
        <v>220</v>
      </c>
      <c r="C985" s="4"/>
      <c r="D985" s="4"/>
      <c r="E985" s="11" t="s">
        <v>517</v>
      </c>
      <c r="F985" s="4" t="s">
        <v>484</v>
      </c>
      <c r="G985" s="24"/>
      <c r="H985" s="24">
        <v>20.881439999999998</v>
      </c>
      <c r="I985" s="43">
        <f t="shared" si="10"/>
        <v>20.881439999999998</v>
      </c>
    </row>
    <row r="986" spans="1:9" ht="29" x14ac:dyDescent="0.2">
      <c r="A986" s="12">
        <v>5100</v>
      </c>
      <c r="B986" s="12">
        <v>240</v>
      </c>
      <c r="C986" s="4"/>
      <c r="D986" s="4"/>
      <c r="E986" s="11" t="s">
        <v>790</v>
      </c>
      <c r="F986" s="4" t="s">
        <v>484</v>
      </c>
      <c r="G986" s="24"/>
      <c r="H986" s="24">
        <v>1.0918399999999999</v>
      </c>
      <c r="I986" s="43">
        <f t="shared" si="10"/>
        <v>1.0918399999999999</v>
      </c>
    </row>
    <row r="987" spans="1:9" ht="29" x14ac:dyDescent="0.2">
      <c r="A987" s="12">
        <v>5200</v>
      </c>
      <c r="B987" s="12">
        <v>120</v>
      </c>
      <c r="C987" s="4"/>
      <c r="D987" s="4"/>
      <c r="E987" s="11" t="s">
        <v>706</v>
      </c>
      <c r="F987" s="4">
        <v>141.38000000000002</v>
      </c>
      <c r="G987" s="24"/>
      <c r="H987" s="24">
        <v>145391.98050000003</v>
      </c>
      <c r="I987" s="43">
        <f t="shared" si="10"/>
        <v>145391.98050000003</v>
      </c>
    </row>
    <row r="988" spans="1:9" ht="29" x14ac:dyDescent="0.2">
      <c r="A988" s="12">
        <v>5200</v>
      </c>
      <c r="B988" s="12">
        <v>210</v>
      </c>
      <c r="C988" s="4"/>
      <c r="D988" s="4"/>
      <c r="E988" s="11" t="s">
        <v>518</v>
      </c>
      <c r="F988" s="4" t="s">
        <v>484</v>
      </c>
      <c r="G988" s="24"/>
      <c r="H988" s="24">
        <v>15731.412290100014</v>
      </c>
      <c r="I988" s="43">
        <f t="shared" si="10"/>
        <v>15731.412290100014</v>
      </c>
    </row>
    <row r="989" spans="1:9" ht="29" x14ac:dyDescent="0.2">
      <c r="A989" s="12">
        <v>5200</v>
      </c>
      <c r="B989" s="12">
        <v>220</v>
      </c>
      <c r="C989" s="4"/>
      <c r="D989" s="4"/>
      <c r="E989" s="11" t="s">
        <v>519</v>
      </c>
      <c r="F989" s="4" t="s">
        <v>484</v>
      </c>
      <c r="G989" s="24"/>
      <c r="H989" s="24">
        <v>11122.486508249993</v>
      </c>
      <c r="I989" s="43">
        <f t="shared" si="10"/>
        <v>11122.486508249993</v>
      </c>
    </row>
    <row r="990" spans="1:9" ht="29" x14ac:dyDescent="0.2">
      <c r="A990" s="12">
        <v>5200</v>
      </c>
      <c r="B990" s="12">
        <v>240</v>
      </c>
      <c r="C990" s="4"/>
      <c r="D990" s="4"/>
      <c r="E990" s="11" t="s">
        <v>791</v>
      </c>
      <c r="F990" s="4" t="s">
        <v>484</v>
      </c>
      <c r="G990" s="24"/>
      <c r="H990" s="24">
        <v>581.56792200000029</v>
      </c>
      <c r="I990" s="43">
        <f t="shared" si="10"/>
        <v>581.56792200000029</v>
      </c>
    </row>
    <row r="991" spans="1:9" ht="29" x14ac:dyDescent="0.2">
      <c r="A991" s="12">
        <v>5200</v>
      </c>
      <c r="B991" s="12">
        <v>130</v>
      </c>
      <c r="C991" s="4"/>
      <c r="D991" s="4"/>
      <c r="E991" s="11" t="s">
        <v>705</v>
      </c>
      <c r="F991" s="4">
        <v>261.00000000000017</v>
      </c>
      <c r="G991" s="24"/>
      <c r="H991" s="24">
        <v>408541.53465000028</v>
      </c>
      <c r="I991" s="43">
        <f t="shared" si="10"/>
        <v>408541.53465000028</v>
      </c>
    </row>
    <row r="992" spans="1:9" ht="29" x14ac:dyDescent="0.2">
      <c r="A992" s="12">
        <v>5200</v>
      </c>
      <c r="B992" s="12">
        <v>210</v>
      </c>
      <c r="C992" s="4"/>
      <c r="D992" s="4"/>
      <c r="E992" s="11" t="s">
        <v>518</v>
      </c>
      <c r="F992" s="4" t="s">
        <v>484</v>
      </c>
      <c r="G992" s="24"/>
      <c r="H992" s="24">
        <v>44204.194049130019</v>
      </c>
      <c r="I992" s="43">
        <f t="shared" si="10"/>
        <v>44204.194049130019</v>
      </c>
    </row>
    <row r="993" spans="1:9" ht="29" x14ac:dyDescent="0.2">
      <c r="A993" s="12">
        <v>5200</v>
      </c>
      <c r="B993" s="12">
        <v>220</v>
      </c>
      <c r="C993" s="4"/>
      <c r="D993" s="4"/>
      <c r="E993" s="11" t="s">
        <v>519</v>
      </c>
      <c r="F993" s="4" t="s">
        <v>484</v>
      </c>
      <c r="G993" s="24"/>
      <c r="H993" s="24">
        <v>31253.427400724944</v>
      </c>
      <c r="I993" s="43">
        <f t="shared" si="10"/>
        <v>31253.427400724944</v>
      </c>
    </row>
    <row r="994" spans="1:9" ht="29" x14ac:dyDescent="0.2">
      <c r="A994" s="12">
        <v>5200</v>
      </c>
      <c r="B994" s="12">
        <v>240</v>
      </c>
      <c r="C994" s="4"/>
      <c r="D994" s="4"/>
      <c r="E994" s="11" t="s">
        <v>791</v>
      </c>
      <c r="F994" s="4" t="s">
        <v>484</v>
      </c>
      <c r="G994" s="24"/>
      <c r="H994" s="24">
        <v>1634.1661386000005</v>
      </c>
      <c r="I994" s="43">
        <f t="shared" si="10"/>
        <v>1634.1661386000005</v>
      </c>
    </row>
    <row r="995" spans="1:9" ht="29" x14ac:dyDescent="0.2">
      <c r="A995" s="12">
        <v>5200</v>
      </c>
      <c r="B995" s="12">
        <v>150</v>
      </c>
      <c r="C995" s="4"/>
      <c r="D995" s="4"/>
      <c r="E995" s="11" t="s">
        <v>704</v>
      </c>
      <c r="F995" s="4">
        <v>274.94999999999993</v>
      </c>
      <c r="G995" s="24"/>
      <c r="H995" s="24">
        <v>39853.690250000014</v>
      </c>
      <c r="I995" s="43">
        <f t="shared" si="10"/>
        <v>39853.690250000014</v>
      </c>
    </row>
    <row r="996" spans="1:9" ht="29" x14ac:dyDescent="0.2">
      <c r="A996" s="12">
        <v>5200</v>
      </c>
      <c r="B996" s="12">
        <v>210</v>
      </c>
      <c r="C996" s="4"/>
      <c r="D996" s="4"/>
      <c r="E996" s="11" t="s">
        <v>518</v>
      </c>
      <c r="F996" s="4" t="s">
        <v>484</v>
      </c>
      <c r="G996" s="24"/>
      <c r="H996" s="24">
        <v>4312.1692850499958</v>
      </c>
      <c r="I996" s="43">
        <f t="shared" si="10"/>
        <v>4312.1692850499958</v>
      </c>
    </row>
    <row r="997" spans="1:9" ht="29" x14ac:dyDescent="0.2">
      <c r="A997" s="12">
        <v>5200</v>
      </c>
      <c r="B997" s="12">
        <v>220</v>
      </c>
      <c r="C997" s="4"/>
      <c r="D997" s="4"/>
      <c r="E997" s="11" t="s">
        <v>519</v>
      </c>
      <c r="F997" s="4" t="s">
        <v>484</v>
      </c>
      <c r="G997" s="24"/>
      <c r="H997" s="24">
        <v>3048.807304125005</v>
      </c>
      <c r="I997" s="43">
        <f t="shared" si="10"/>
        <v>3048.807304125005</v>
      </c>
    </row>
    <row r="998" spans="1:9" ht="29" x14ac:dyDescent="0.2">
      <c r="A998" s="12">
        <v>5200</v>
      </c>
      <c r="B998" s="12">
        <v>240</v>
      </c>
      <c r="C998" s="4"/>
      <c r="D998" s="4"/>
      <c r="E998" s="11" t="s">
        <v>791</v>
      </c>
      <c r="F998" s="4" t="s">
        <v>484</v>
      </c>
      <c r="G998" s="24"/>
      <c r="H998" s="24">
        <v>159.41476100000008</v>
      </c>
      <c r="I998" s="43">
        <f t="shared" si="10"/>
        <v>159.41476100000008</v>
      </c>
    </row>
    <row r="999" spans="1:9" ht="29" x14ac:dyDescent="0.2">
      <c r="A999" s="12">
        <v>5300</v>
      </c>
      <c r="B999" s="12">
        <v>120</v>
      </c>
      <c r="C999" s="4"/>
      <c r="D999" s="4"/>
      <c r="E999" s="11" t="s">
        <v>596</v>
      </c>
      <c r="F999" s="4">
        <v>88.850000000000023</v>
      </c>
      <c r="G999" s="24"/>
      <c r="H999" s="24">
        <v>89504.298539999974</v>
      </c>
      <c r="I999" s="43">
        <f t="shared" si="10"/>
        <v>89504.298539999974</v>
      </c>
    </row>
    <row r="1000" spans="1:9" ht="29" x14ac:dyDescent="0.2">
      <c r="A1000" s="12">
        <v>5300</v>
      </c>
      <c r="B1000" s="12">
        <v>210</v>
      </c>
      <c r="C1000" s="4"/>
      <c r="D1000" s="4"/>
      <c r="E1000" s="11" t="s">
        <v>520</v>
      </c>
      <c r="F1000" s="4" t="s">
        <v>484</v>
      </c>
      <c r="G1000" s="24"/>
      <c r="H1000" s="24">
        <v>9684.3651020279958</v>
      </c>
      <c r="I1000" s="43">
        <f t="shared" si="10"/>
        <v>9684.3651020279958</v>
      </c>
    </row>
    <row r="1001" spans="1:9" ht="29" x14ac:dyDescent="0.2">
      <c r="A1001" s="12">
        <v>5300</v>
      </c>
      <c r="B1001" s="12">
        <v>220</v>
      </c>
      <c r="C1001" s="4"/>
      <c r="D1001" s="4"/>
      <c r="E1001" s="11" t="s">
        <v>521</v>
      </c>
      <c r="F1001" s="4" t="s">
        <v>484</v>
      </c>
      <c r="G1001" s="24"/>
      <c r="H1001" s="24">
        <v>6847.078838309998</v>
      </c>
      <c r="I1001" s="43">
        <f t="shared" si="10"/>
        <v>6847.078838309998</v>
      </c>
    </row>
    <row r="1002" spans="1:9" ht="29" x14ac:dyDescent="0.2">
      <c r="A1002" s="12">
        <v>5300</v>
      </c>
      <c r="B1002" s="12">
        <v>240</v>
      </c>
      <c r="C1002" s="4"/>
      <c r="D1002" s="4"/>
      <c r="E1002" s="11" t="s">
        <v>792</v>
      </c>
      <c r="F1002" s="4" t="s">
        <v>484</v>
      </c>
      <c r="G1002" s="24"/>
      <c r="H1002" s="24">
        <v>358.01719415999958</v>
      </c>
      <c r="I1002" s="43">
        <f t="shared" si="10"/>
        <v>358.01719415999958</v>
      </c>
    </row>
    <row r="1003" spans="1:9" ht="29" x14ac:dyDescent="0.2">
      <c r="A1003" s="12">
        <v>5300</v>
      </c>
      <c r="B1003" s="12">
        <v>130</v>
      </c>
      <c r="C1003" s="4"/>
      <c r="D1003" s="4"/>
      <c r="E1003" s="11" t="s">
        <v>703</v>
      </c>
      <c r="F1003" s="4">
        <v>1</v>
      </c>
      <c r="G1003" s="24"/>
      <c r="H1003" s="24">
        <v>1168.164</v>
      </c>
      <c r="I1003" s="43">
        <f t="shared" si="10"/>
        <v>1168.164</v>
      </c>
    </row>
    <row r="1004" spans="1:9" ht="29" x14ac:dyDescent="0.2">
      <c r="A1004" s="12">
        <v>5300</v>
      </c>
      <c r="B1004" s="12">
        <v>210</v>
      </c>
      <c r="C1004" s="4"/>
      <c r="D1004" s="4"/>
      <c r="E1004" s="11" t="s">
        <v>520</v>
      </c>
      <c r="F1004" s="4" t="s">
        <v>484</v>
      </c>
      <c r="G1004" s="24"/>
      <c r="H1004" s="24">
        <v>126.3953448</v>
      </c>
      <c r="I1004" s="43">
        <f t="shared" si="10"/>
        <v>126.3953448</v>
      </c>
    </row>
    <row r="1005" spans="1:9" ht="29" x14ac:dyDescent="0.2">
      <c r="A1005" s="12">
        <v>5300</v>
      </c>
      <c r="B1005" s="12">
        <v>220</v>
      </c>
      <c r="C1005" s="4"/>
      <c r="D1005" s="4"/>
      <c r="E1005" s="11" t="s">
        <v>521</v>
      </c>
      <c r="F1005" s="4" t="s">
        <v>484</v>
      </c>
      <c r="G1005" s="24"/>
      <c r="H1005" s="24">
        <v>89.364546000000004</v>
      </c>
      <c r="I1005" s="43">
        <f t="shared" si="10"/>
        <v>89.364546000000004</v>
      </c>
    </row>
    <row r="1006" spans="1:9" ht="29" x14ac:dyDescent="0.2">
      <c r="A1006" s="12">
        <v>5300</v>
      </c>
      <c r="B1006" s="12">
        <v>240</v>
      </c>
      <c r="C1006" s="4"/>
      <c r="D1006" s="4"/>
      <c r="E1006" s="11" t="s">
        <v>792</v>
      </c>
      <c r="F1006" s="4" t="s">
        <v>484</v>
      </c>
      <c r="G1006" s="24"/>
      <c r="H1006" s="24">
        <v>4.6726559999999999</v>
      </c>
      <c r="I1006" s="43">
        <f t="shared" si="10"/>
        <v>4.6726559999999999</v>
      </c>
    </row>
    <row r="1007" spans="1:9" ht="29" x14ac:dyDescent="0.2">
      <c r="A1007" s="12">
        <v>5300</v>
      </c>
      <c r="B1007" s="12">
        <v>150</v>
      </c>
      <c r="C1007" s="4"/>
      <c r="D1007" s="4"/>
      <c r="E1007" s="11" t="s">
        <v>702</v>
      </c>
      <c r="F1007" s="4">
        <v>9.6</v>
      </c>
      <c r="G1007" s="24"/>
      <c r="H1007" s="24">
        <v>1608</v>
      </c>
      <c r="I1007" s="43">
        <f t="shared" si="10"/>
        <v>1608</v>
      </c>
    </row>
    <row r="1008" spans="1:9" ht="29" x14ac:dyDescent="0.2">
      <c r="A1008" s="12">
        <v>5300</v>
      </c>
      <c r="B1008" s="12">
        <v>210</v>
      </c>
      <c r="C1008" s="4"/>
      <c r="D1008" s="4"/>
      <c r="E1008" s="11" t="s">
        <v>520</v>
      </c>
      <c r="F1008" s="4" t="s">
        <v>484</v>
      </c>
      <c r="G1008" s="24"/>
      <c r="H1008" s="24">
        <v>173.98560000000003</v>
      </c>
      <c r="I1008" s="43">
        <f t="shared" si="10"/>
        <v>173.98560000000003</v>
      </c>
    </row>
    <row r="1009" spans="1:9" ht="29" x14ac:dyDescent="0.2">
      <c r="A1009" s="12">
        <v>5300</v>
      </c>
      <c r="B1009" s="12">
        <v>220</v>
      </c>
      <c r="C1009" s="4"/>
      <c r="D1009" s="4"/>
      <c r="E1009" s="11" t="s">
        <v>521</v>
      </c>
      <c r="F1009" s="4" t="s">
        <v>484</v>
      </c>
      <c r="G1009" s="24"/>
      <c r="H1009" s="24">
        <v>123.012</v>
      </c>
      <c r="I1009" s="43">
        <f t="shared" si="10"/>
        <v>123.012</v>
      </c>
    </row>
    <row r="1010" spans="1:9" ht="29" x14ac:dyDescent="0.2">
      <c r="A1010" s="12">
        <v>5300</v>
      </c>
      <c r="B1010" s="12">
        <v>240</v>
      </c>
      <c r="C1010" s="4"/>
      <c r="D1010" s="4"/>
      <c r="E1010" s="11" t="s">
        <v>792</v>
      </c>
      <c r="F1010" s="4" t="s">
        <v>484</v>
      </c>
      <c r="G1010" s="24"/>
      <c r="H1010" s="24">
        <v>6.4319999999999995</v>
      </c>
      <c r="I1010" s="43">
        <f t="shared" si="10"/>
        <v>6.4319999999999995</v>
      </c>
    </row>
    <row r="1011" spans="1:9" ht="29" x14ac:dyDescent="0.2">
      <c r="A1011" s="12">
        <v>5300</v>
      </c>
      <c r="B1011" s="12">
        <v>160</v>
      </c>
      <c r="C1011" s="4"/>
      <c r="D1011" s="4"/>
      <c r="E1011" s="11" t="s">
        <v>701</v>
      </c>
      <c r="F1011" s="4">
        <v>2</v>
      </c>
      <c r="G1011" s="24"/>
      <c r="H1011" s="24">
        <v>296.8</v>
      </c>
      <c r="I1011" s="43">
        <f t="shared" si="10"/>
        <v>296.8</v>
      </c>
    </row>
    <row r="1012" spans="1:9" ht="29" x14ac:dyDescent="0.2">
      <c r="A1012" s="12">
        <v>5300</v>
      </c>
      <c r="B1012" s="12">
        <v>210</v>
      </c>
      <c r="C1012" s="4"/>
      <c r="D1012" s="4"/>
      <c r="E1012" s="11" t="s">
        <v>520</v>
      </c>
      <c r="F1012" s="4" t="s">
        <v>484</v>
      </c>
      <c r="G1012" s="24"/>
      <c r="H1012" s="24">
        <v>32.113759999999999</v>
      </c>
      <c r="I1012" s="43">
        <f t="shared" si="10"/>
        <v>32.113759999999999</v>
      </c>
    </row>
    <row r="1013" spans="1:9" ht="29" x14ac:dyDescent="0.2">
      <c r="A1013" s="12">
        <v>5300</v>
      </c>
      <c r="B1013" s="12">
        <v>220</v>
      </c>
      <c r="C1013" s="4"/>
      <c r="D1013" s="4"/>
      <c r="E1013" s="11" t="s">
        <v>521</v>
      </c>
      <c r="F1013" s="4" t="s">
        <v>484</v>
      </c>
      <c r="G1013" s="24"/>
      <c r="H1013" s="24">
        <v>22.705200000000001</v>
      </c>
      <c r="I1013" s="43">
        <f t="shared" si="10"/>
        <v>22.705200000000001</v>
      </c>
    </row>
    <row r="1014" spans="1:9" ht="29" x14ac:dyDescent="0.2">
      <c r="A1014" s="12">
        <v>5300</v>
      </c>
      <c r="B1014" s="12">
        <v>240</v>
      </c>
      <c r="C1014" s="4"/>
      <c r="D1014" s="4"/>
      <c r="E1014" s="11" t="s">
        <v>792</v>
      </c>
      <c r="F1014" s="4" t="s">
        <v>484</v>
      </c>
      <c r="G1014" s="24"/>
      <c r="H1014" s="24">
        <v>1.1872</v>
      </c>
      <c r="I1014" s="43">
        <f t="shared" si="10"/>
        <v>1.1872</v>
      </c>
    </row>
    <row r="1015" spans="1:9" ht="29" x14ac:dyDescent="0.2">
      <c r="A1015" s="12">
        <v>5400</v>
      </c>
      <c r="B1015" s="12">
        <v>120</v>
      </c>
      <c r="C1015" s="4"/>
      <c r="D1015" s="4"/>
      <c r="E1015" s="11" t="s">
        <v>700</v>
      </c>
      <c r="F1015" s="4">
        <v>11</v>
      </c>
      <c r="G1015" s="24"/>
      <c r="H1015" s="24">
        <v>12363.369749999998</v>
      </c>
      <c r="I1015" s="43">
        <f t="shared" si="10"/>
        <v>12363.369749999998</v>
      </c>
    </row>
    <row r="1016" spans="1:9" ht="29" x14ac:dyDescent="0.2">
      <c r="A1016" s="12">
        <v>5400</v>
      </c>
      <c r="B1016" s="12">
        <v>210</v>
      </c>
      <c r="C1016" s="4"/>
      <c r="D1016" s="4"/>
      <c r="E1016" s="11" t="s">
        <v>522</v>
      </c>
      <c r="F1016" s="4" t="s">
        <v>484</v>
      </c>
      <c r="G1016" s="24"/>
      <c r="H1016" s="24">
        <v>1337.7166069499999</v>
      </c>
      <c r="I1016" s="43">
        <f t="shared" si="10"/>
        <v>1337.7166069499999</v>
      </c>
    </row>
    <row r="1017" spans="1:9" ht="29" x14ac:dyDescent="0.2">
      <c r="A1017" s="12">
        <v>5400</v>
      </c>
      <c r="B1017" s="12">
        <v>220</v>
      </c>
      <c r="C1017" s="4"/>
      <c r="D1017" s="4"/>
      <c r="E1017" s="11" t="s">
        <v>523</v>
      </c>
      <c r="F1017" s="4" t="s">
        <v>484</v>
      </c>
      <c r="G1017" s="24"/>
      <c r="H1017" s="24">
        <v>945.79778587500005</v>
      </c>
      <c r="I1017" s="43">
        <f t="shared" si="10"/>
        <v>945.79778587500005</v>
      </c>
    </row>
    <row r="1018" spans="1:9" ht="29" x14ac:dyDescent="0.2">
      <c r="A1018" s="12">
        <v>5400</v>
      </c>
      <c r="B1018" s="12">
        <v>240</v>
      </c>
      <c r="C1018" s="4"/>
      <c r="D1018" s="4"/>
      <c r="E1018" s="11" t="s">
        <v>793</v>
      </c>
      <c r="F1018" s="4" t="s">
        <v>484</v>
      </c>
      <c r="G1018" s="24"/>
      <c r="H1018" s="24">
        <v>49.453479000000002</v>
      </c>
      <c r="I1018" s="43">
        <f t="shared" si="10"/>
        <v>49.453479000000002</v>
      </c>
    </row>
    <row r="1019" spans="1:9" ht="29" x14ac:dyDescent="0.2">
      <c r="A1019" s="12">
        <v>5400</v>
      </c>
      <c r="B1019" s="12">
        <v>150</v>
      </c>
      <c r="C1019" s="4"/>
      <c r="D1019" s="4"/>
      <c r="E1019" s="11" t="s">
        <v>699</v>
      </c>
      <c r="F1019" s="4">
        <v>2.4</v>
      </c>
      <c r="G1019" s="24"/>
      <c r="H1019" s="24">
        <v>439.59999999999997</v>
      </c>
      <c r="I1019" s="43">
        <f t="shared" si="10"/>
        <v>439.59999999999997</v>
      </c>
    </row>
    <row r="1020" spans="1:9" ht="29" x14ac:dyDescent="0.2">
      <c r="A1020" s="12">
        <v>5400</v>
      </c>
      <c r="B1020" s="12">
        <v>210</v>
      </c>
      <c r="C1020" s="4"/>
      <c r="D1020" s="4"/>
      <c r="E1020" s="11" t="s">
        <v>522</v>
      </c>
      <c r="F1020" s="4" t="s">
        <v>484</v>
      </c>
      <c r="G1020" s="24"/>
      <c r="H1020" s="24">
        <v>47.564720000000001</v>
      </c>
      <c r="I1020" s="43">
        <f t="shared" si="10"/>
        <v>47.564720000000001</v>
      </c>
    </row>
    <row r="1021" spans="1:9" ht="29" x14ac:dyDescent="0.2">
      <c r="A1021" s="12">
        <v>5400</v>
      </c>
      <c r="B1021" s="12">
        <v>220</v>
      </c>
      <c r="C1021" s="4"/>
      <c r="D1021" s="4"/>
      <c r="E1021" s="11" t="s">
        <v>523</v>
      </c>
      <c r="F1021" s="4" t="s">
        <v>484</v>
      </c>
      <c r="G1021" s="24"/>
      <c r="H1021" s="24">
        <v>33.629399999999997</v>
      </c>
      <c r="I1021" s="43">
        <f t="shared" si="10"/>
        <v>33.629399999999997</v>
      </c>
    </row>
    <row r="1022" spans="1:9" ht="29" x14ac:dyDescent="0.2">
      <c r="A1022" s="12">
        <v>5400</v>
      </c>
      <c r="B1022" s="12">
        <v>240</v>
      </c>
      <c r="C1022" s="4"/>
      <c r="D1022" s="4"/>
      <c r="E1022" s="11" t="s">
        <v>793</v>
      </c>
      <c r="F1022" s="4" t="s">
        <v>484</v>
      </c>
      <c r="G1022" s="24"/>
      <c r="H1022" s="24">
        <v>1.7584</v>
      </c>
      <c r="I1022" s="43">
        <f t="shared" si="10"/>
        <v>1.7584</v>
      </c>
    </row>
    <row r="1023" spans="1:9" ht="29" x14ac:dyDescent="0.2">
      <c r="A1023" s="12">
        <v>5500</v>
      </c>
      <c r="B1023" s="12">
        <v>120</v>
      </c>
      <c r="C1023" s="4"/>
      <c r="D1023" s="4"/>
      <c r="E1023" s="11" t="s">
        <v>698</v>
      </c>
      <c r="F1023" s="4">
        <v>23.49</v>
      </c>
      <c r="G1023" s="24"/>
      <c r="H1023" s="24">
        <v>81495.840500000035</v>
      </c>
      <c r="I1023" s="43">
        <f t="shared" si="10"/>
        <v>81495.840500000035</v>
      </c>
    </row>
    <row r="1024" spans="1:9" ht="29" x14ac:dyDescent="0.2">
      <c r="A1024" s="12">
        <v>5500</v>
      </c>
      <c r="B1024" s="12">
        <v>210</v>
      </c>
      <c r="C1024" s="4"/>
      <c r="D1024" s="4"/>
      <c r="E1024" s="11" t="s">
        <v>524</v>
      </c>
      <c r="F1024" s="4" t="s">
        <v>484</v>
      </c>
      <c r="G1024" s="24"/>
      <c r="H1024" s="24">
        <v>8817.8499420999997</v>
      </c>
      <c r="I1024" s="43">
        <f t="shared" si="10"/>
        <v>8817.8499420999997</v>
      </c>
    </row>
    <row r="1025" spans="1:9" ht="29" x14ac:dyDescent="0.2">
      <c r="A1025" s="12">
        <v>5500</v>
      </c>
      <c r="B1025" s="12">
        <v>220</v>
      </c>
      <c r="C1025" s="4"/>
      <c r="D1025" s="4"/>
      <c r="E1025" s="11" t="s">
        <v>525</v>
      </c>
      <c r="F1025" s="4" t="s">
        <v>484</v>
      </c>
      <c r="G1025" s="24"/>
      <c r="H1025" s="24">
        <v>6234.4317982499988</v>
      </c>
      <c r="I1025" s="43">
        <f t="shared" si="10"/>
        <v>6234.4317982499988</v>
      </c>
    </row>
    <row r="1026" spans="1:9" ht="29" x14ac:dyDescent="0.2">
      <c r="A1026" s="12">
        <v>5500</v>
      </c>
      <c r="B1026" s="12">
        <v>240</v>
      </c>
      <c r="C1026" s="4"/>
      <c r="D1026" s="4"/>
      <c r="E1026" s="11" t="s">
        <v>794</v>
      </c>
      <c r="F1026" s="4" t="s">
        <v>484</v>
      </c>
      <c r="G1026" s="24"/>
      <c r="H1026" s="24">
        <v>325.98336199999994</v>
      </c>
      <c r="I1026" s="43">
        <f t="shared" si="10"/>
        <v>325.98336199999994</v>
      </c>
    </row>
    <row r="1027" spans="1:9" ht="29" x14ac:dyDescent="0.2">
      <c r="A1027" s="12">
        <v>5500</v>
      </c>
      <c r="B1027" s="12">
        <v>130</v>
      </c>
      <c r="C1027" s="4"/>
      <c r="D1027" s="4"/>
      <c r="E1027" s="11" t="s">
        <v>697</v>
      </c>
      <c r="F1027" s="4">
        <v>0.6</v>
      </c>
      <c r="G1027" s="24"/>
      <c r="H1027" s="24">
        <v>1006.5307499999999</v>
      </c>
      <c r="I1027" s="43">
        <f t="shared" si="10"/>
        <v>1006.5307499999999</v>
      </c>
    </row>
    <row r="1028" spans="1:9" ht="29" x14ac:dyDescent="0.2">
      <c r="A1028" s="12">
        <v>5500</v>
      </c>
      <c r="B1028" s="12">
        <v>210</v>
      </c>
      <c r="C1028" s="4"/>
      <c r="D1028" s="4"/>
      <c r="E1028" s="11" t="s">
        <v>524</v>
      </c>
      <c r="F1028" s="4" t="s">
        <v>484</v>
      </c>
      <c r="G1028" s="24"/>
      <c r="H1028" s="24">
        <v>108.90662714999999</v>
      </c>
      <c r="I1028" s="43">
        <f t="shared" si="10"/>
        <v>108.90662714999999</v>
      </c>
    </row>
    <row r="1029" spans="1:9" ht="29" x14ac:dyDescent="0.2">
      <c r="A1029" s="12">
        <v>5500</v>
      </c>
      <c r="B1029" s="12">
        <v>220</v>
      </c>
      <c r="C1029" s="4"/>
      <c r="D1029" s="4"/>
      <c r="E1029" s="11" t="s">
        <v>525</v>
      </c>
      <c r="F1029" s="4" t="s">
        <v>484</v>
      </c>
      <c r="G1029" s="24"/>
      <c r="H1029" s="24">
        <v>76.999602374999995</v>
      </c>
      <c r="I1029" s="43">
        <f t="shared" si="10"/>
        <v>76.999602374999995</v>
      </c>
    </row>
    <row r="1030" spans="1:9" ht="29" x14ac:dyDescent="0.2">
      <c r="A1030" s="12">
        <v>5500</v>
      </c>
      <c r="B1030" s="12">
        <v>240</v>
      </c>
      <c r="C1030" s="4"/>
      <c r="D1030" s="4"/>
      <c r="E1030" s="11" t="s">
        <v>794</v>
      </c>
      <c r="F1030" s="4" t="s">
        <v>484</v>
      </c>
      <c r="G1030" s="24"/>
      <c r="H1030" s="24">
        <v>4.0261230000000001</v>
      </c>
      <c r="I1030" s="43">
        <f t="shared" ref="I1030:I1093" si="11">SUM(G1030:H1030)</f>
        <v>4.0261230000000001</v>
      </c>
    </row>
    <row r="1031" spans="1:9" ht="29" x14ac:dyDescent="0.2">
      <c r="A1031" s="12">
        <v>5500</v>
      </c>
      <c r="B1031" s="12">
        <v>150</v>
      </c>
      <c r="C1031" s="4"/>
      <c r="D1031" s="4"/>
      <c r="E1031" s="11" t="s">
        <v>603</v>
      </c>
      <c r="F1031" s="4">
        <v>36.329999999999984</v>
      </c>
      <c r="G1031" s="24"/>
      <c r="H1031" s="24">
        <v>15369.522375000028</v>
      </c>
      <c r="I1031" s="43">
        <f t="shared" si="11"/>
        <v>15369.522375000028</v>
      </c>
    </row>
    <row r="1032" spans="1:9" ht="29" x14ac:dyDescent="0.2">
      <c r="A1032" s="12">
        <v>5500</v>
      </c>
      <c r="B1032" s="12">
        <v>210</v>
      </c>
      <c r="C1032" s="4"/>
      <c r="D1032" s="4"/>
      <c r="E1032" s="11" t="s">
        <v>524</v>
      </c>
      <c r="F1032" s="4" t="s">
        <v>484</v>
      </c>
      <c r="G1032" s="24"/>
      <c r="H1032" s="24">
        <v>1662.9823209750007</v>
      </c>
      <c r="I1032" s="43">
        <f t="shared" si="11"/>
        <v>1662.9823209750007</v>
      </c>
    </row>
    <row r="1033" spans="1:9" ht="29" x14ac:dyDescent="0.2">
      <c r="A1033" s="12">
        <v>5500</v>
      </c>
      <c r="B1033" s="12">
        <v>220</v>
      </c>
      <c r="C1033" s="4"/>
      <c r="D1033" s="4"/>
      <c r="E1033" s="11" t="s">
        <v>525</v>
      </c>
      <c r="F1033" s="4" t="s">
        <v>484</v>
      </c>
      <c r="G1033" s="24"/>
      <c r="H1033" s="24">
        <v>1175.7684616875001</v>
      </c>
      <c r="I1033" s="43">
        <f t="shared" si="11"/>
        <v>1175.7684616875001</v>
      </c>
    </row>
    <row r="1034" spans="1:9" ht="29" x14ac:dyDescent="0.2">
      <c r="A1034" s="12">
        <v>5500</v>
      </c>
      <c r="B1034" s="12">
        <v>240</v>
      </c>
      <c r="C1034" s="4"/>
      <c r="D1034" s="4"/>
      <c r="E1034" s="11" t="s">
        <v>794</v>
      </c>
      <c r="F1034" s="4" t="s">
        <v>484</v>
      </c>
      <c r="G1034" s="24"/>
      <c r="H1034" s="24">
        <v>61.478089500000017</v>
      </c>
      <c r="I1034" s="43">
        <f t="shared" si="11"/>
        <v>61.478089500000017</v>
      </c>
    </row>
    <row r="1035" spans="1:9" ht="29" x14ac:dyDescent="0.2">
      <c r="A1035" s="12">
        <v>5900</v>
      </c>
      <c r="B1035" s="12">
        <v>130</v>
      </c>
      <c r="C1035" s="4"/>
      <c r="D1035" s="4"/>
      <c r="E1035" s="11" t="s">
        <v>696</v>
      </c>
      <c r="F1035" s="4">
        <v>1</v>
      </c>
      <c r="G1035" s="24"/>
      <c r="H1035" s="24">
        <v>986.32575000000008</v>
      </c>
      <c r="I1035" s="43">
        <f t="shared" si="11"/>
        <v>986.32575000000008</v>
      </c>
    </row>
    <row r="1036" spans="1:9" ht="29" x14ac:dyDescent="0.2">
      <c r="A1036" s="12">
        <v>5900</v>
      </c>
      <c r="B1036" s="12">
        <v>210</v>
      </c>
      <c r="C1036" s="4"/>
      <c r="D1036" s="4"/>
      <c r="E1036" s="11" t="s">
        <v>526</v>
      </c>
      <c r="F1036" s="4" t="s">
        <v>484</v>
      </c>
      <c r="G1036" s="24"/>
      <c r="H1036" s="24">
        <v>106.72044615000001</v>
      </c>
      <c r="I1036" s="43">
        <f t="shared" si="11"/>
        <v>106.72044615000001</v>
      </c>
    </row>
    <row r="1037" spans="1:9" ht="29" x14ac:dyDescent="0.2">
      <c r="A1037" s="12">
        <v>5900</v>
      </c>
      <c r="B1037" s="12">
        <v>220</v>
      </c>
      <c r="C1037" s="4"/>
      <c r="D1037" s="4"/>
      <c r="E1037" s="11" t="s">
        <v>527</v>
      </c>
      <c r="F1037" s="4" t="s">
        <v>484</v>
      </c>
      <c r="G1037" s="24"/>
      <c r="H1037" s="24">
        <v>75.453919875000011</v>
      </c>
      <c r="I1037" s="43">
        <f t="shared" si="11"/>
        <v>75.453919875000011</v>
      </c>
    </row>
    <row r="1038" spans="1:9" ht="29" x14ac:dyDescent="0.2">
      <c r="A1038" s="12">
        <v>5900</v>
      </c>
      <c r="B1038" s="12">
        <v>240</v>
      </c>
      <c r="C1038" s="4"/>
      <c r="D1038" s="4"/>
      <c r="E1038" s="11" t="s">
        <v>795</v>
      </c>
      <c r="F1038" s="4" t="s">
        <v>484</v>
      </c>
      <c r="G1038" s="24"/>
      <c r="H1038" s="24">
        <v>3.9453030000000004</v>
      </c>
      <c r="I1038" s="43">
        <f t="shared" si="11"/>
        <v>3.9453030000000004</v>
      </c>
    </row>
    <row r="1039" spans="1:9" ht="29" x14ac:dyDescent="0.2">
      <c r="A1039" s="12">
        <v>5900</v>
      </c>
      <c r="B1039" s="12">
        <v>150</v>
      </c>
      <c r="C1039" s="4"/>
      <c r="D1039" s="4"/>
      <c r="E1039" s="11" t="s">
        <v>695</v>
      </c>
      <c r="F1039" s="4">
        <v>1</v>
      </c>
      <c r="G1039" s="24"/>
      <c r="H1039" s="24">
        <v>336.96</v>
      </c>
      <c r="I1039" s="43">
        <f t="shared" si="11"/>
        <v>336.96</v>
      </c>
    </row>
    <row r="1040" spans="1:9" ht="29" x14ac:dyDescent="0.2">
      <c r="A1040" s="12">
        <v>5900</v>
      </c>
      <c r="B1040" s="12">
        <v>210</v>
      </c>
      <c r="C1040" s="4"/>
      <c r="D1040" s="4"/>
      <c r="E1040" s="11" t="s">
        <v>526</v>
      </c>
      <c r="F1040" s="4" t="s">
        <v>484</v>
      </c>
      <c r="G1040" s="24"/>
      <c r="H1040" s="24">
        <v>36.459071999999999</v>
      </c>
      <c r="I1040" s="43">
        <f t="shared" si="11"/>
        <v>36.459071999999999</v>
      </c>
    </row>
    <row r="1041" spans="1:12" ht="29" x14ac:dyDescent="0.2">
      <c r="A1041" s="12">
        <v>5900</v>
      </c>
      <c r="B1041" s="12">
        <v>220</v>
      </c>
      <c r="C1041" s="4"/>
      <c r="D1041" s="4"/>
      <c r="E1041" s="11" t="s">
        <v>527</v>
      </c>
      <c r="F1041" s="4" t="s">
        <v>484</v>
      </c>
      <c r="G1041" s="24"/>
      <c r="H1041" s="24">
        <v>25.777439999999999</v>
      </c>
      <c r="I1041" s="43">
        <f t="shared" si="11"/>
        <v>25.777439999999999</v>
      </c>
    </row>
    <row r="1042" spans="1:12" ht="29" x14ac:dyDescent="0.2">
      <c r="A1042" s="12">
        <v>5900</v>
      </c>
      <c r="B1042" s="12">
        <v>240</v>
      </c>
      <c r="C1042" s="4"/>
      <c r="D1042" s="4"/>
      <c r="E1042" s="11" t="s">
        <v>795</v>
      </c>
      <c r="F1042" s="4" t="s">
        <v>484</v>
      </c>
      <c r="G1042" s="24"/>
      <c r="H1042" s="24">
        <v>1.3478400000000001</v>
      </c>
      <c r="I1042" s="43">
        <f t="shared" si="11"/>
        <v>1.3478400000000001</v>
      </c>
    </row>
    <row r="1043" spans="1:12" ht="29" x14ac:dyDescent="0.2">
      <c r="A1043" s="12">
        <v>6100</v>
      </c>
      <c r="B1043" s="12">
        <v>130</v>
      </c>
      <c r="C1043" s="4"/>
      <c r="D1043" s="4"/>
      <c r="E1043" s="11" t="s">
        <v>694</v>
      </c>
      <c r="F1043" s="4">
        <v>1.7000000000000002</v>
      </c>
      <c r="G1043" s="24"/>
      <c r="H1043" s="24">
        <v>1130.1067499999999</v>
      </c>
      <c r="I1043" s="43">
        <f t="shared" si="11"/>
        <v>1130.1067499999999</v>
      </c>
    </row>
    <row r="1044" spans="1:12" ht="29" x14ac:dyDescent="0.2">
      <c r="A1044" s="12">
        <v>6100</v>
      </c>
      <c r="B1044" s="12">
        <v>210</v>
      </c>
      <c r="C1044" s="4"/>
      <c r="D1044" s="4"/>
      <c r="E1044" s="11" t="s">
        <v>528</v>
      </c>
      <c r="F1044" s="4" t="s">
        <v>484</v>
      </c>
      <c r="G1044" s="24"/>
      <c r="H1044" s="24">
        <v>122.27755035000001</v>
      </c>
      <c r="I1044" s="43">
        <f t="shared" si="11"/>
        <v>122.27755035000001</v>
      </c>
    </row>
    <row r="1045" spans="1:12" ht="29" x14ac:dyDescent="0.2">
      <c r="A1045" s="12">
        <v>6100</v>
      </c>
      <c r="B1045" s="12">
        <v>220</v>
      </c>
      <c r="C1045" s="4"/>
      <c r="D1045" s="4"/>
      <c r="E1045" s="11" t="s">
        <v>529</v>
      </c>
      <c r="F1045" s="4" t="s">
        <v>484</v>
      </c>
      <c r="G1045" s="24"/>
      <c r="H1045" s="24">
        <v>86.453166374999995</v>
      </c>
      <c r="I1045" s="43">
        <f t="shared" si="11"/>
        <v>86.453166374999995</v>
      </c>
    </row>
    <row r="1046" spans="1:12" ht="29" x14ac:dyDescent="0.2">
      <c r="A1046" s="12">
        <v>6100</v>
      </c>
      <c r="B1046" s="12">
        <v>240</v>
      </c>
      <c r="C1046" s="4"/>
      <c r="D1046" s="4"/>
      <c r="E1046" s="11" t="s">
        <v>796</v>
      </c>
      <c r="F1046" s="4" t="s">
        <v>484</v>
      </c>
      <c r="G1046" s="24"/>
      <c r="H1046" s="24">
        <v>4.5204269999999998</v>
      </c>
      <c r="I1046" s="43">
        <f t="shared" si="11"/>
        <v>4.5204269999999998</v>
      </c>
    </row>
    <row r="1047" spans="1:12" ht="29" x14ac:dyDescent="0.2">
      <c r="A1047" s="12">
        <v>6100</v>
      </c>
      <c r="B1047" s="12">
        <v>160</v>
      </c>
      <c r="C1047" s="4"/>
      <c r="D1047" s="4"/>
      <c r="E1047" s="11" t="s">
        <v>693</v>
      </c>
      <c r="F1047" s="4">
        <v>4</v>
      </c>
      <c r="G1047" s="24"/>
      <c r="H1047" s="24">
        <v>632.64</v>
      </c>
      <c r="I1047" s="43">
        <f t="shared" si="11"/>
        <v>632.64</v>
      </c>
    </row>
    <row r="1048" spans="1:12" ht="29" x14ac:dyDescent="0.2">
      <c r="A1048" s="12">
        <v>6100</v>
      </c>
      <c r="B1048" s="12">
        <v>210</v>
      </c>
      <c r="C1048" s="4"/>
      <c r="D1048" s="4"/>
      <c r="E1048" s="11" t="s">
        <v>528</v>
      </c>
      <c r="F1048" s="4" t="s">
        <v>484</v>
      </c>
      <c r="G1048" s="24"/>
      <c r="H1048" s="24">
        <v>68.451648000000006</v>
      </c>
      <c r="I1048" s="43">
        <f t="shared" si="11"/>
        <v>68.451648000000006</v>
      </c>
    </row>
    <row r="1049" spans="1:12" ht="29" x14ac:dyDescent="0.2">
      <c r="A1049" s="12">
        <v>6100</v>
      </c>
      <c r="B1049" s="12">
        <v>220</v>
      </c>
      <c r="C1049" s="4"/>
      <c r="D1049" s="4"/>
      <c r="E1049" s="11" t="s">
        <v>529</v>
      </c>
      <c r="F1049" s="4" t="s">
        <v>484</v>
      </c>
      <c r="G1049" s="24"/>
      <c r="H1049" s="24">
        <v>48.396959999999993</v>
      </c>
      <c r="I1049" s="43">
        <f t="shared" si="11"/>
        <v>48.396959999999993</v>
      </c>
    </row>
    <row r="1050" spans="1:12" ht="29" x14ac:dyDescent="0.2">
      <c r="A1050" s="12">
        <v>6100</v>
      </c>
      <c r="B1050" s="12">
        <v>240</v>
      </c>
      <c r="C1050" s="4"/>
      <c r="D1050" s="4"/>
      <c r="E1050" s="11" t="s">
        <v>796</v>
      </c>
      <c r="F1050" s="4" t="s">
        <v>484</v>
      </c>
      <c r="G1050" s="24"/>
      <c r="H1050" s="24">
        <v>2.5305599999999999</v>
      </c>
      <c r="I1050" s="43">
        <f t="shared" si="11"/>
        <v>2.5305599999999999</v>
      </c>
    </row>
    <row r="1051" spans="1:12" ht="29" x14ac:dyDescent="0.2">
      <c r="A1051" s="12">
        <v>6110</v>
      </c>
      <c r="B1051" s="12">
        <v>130</v>
      </c>
      <c r="C1051" s="4"/>
      <c r="D1051" s="4"/>
      <c r="E1051" s="11" t="s">
        <v>692</v>
      </c>
      <c r="F1051" s="4">
        <v>19.899999999999984</v>
      </c>
      <c r="G1051" s="24"/>
      <c r="H1051" s="24">
        <v>14858.224500000008</v>
      </c>
      <c r="I1051" s="43">
        <f t="shared" si="11"/>
        <v>14858.224500000008</v>
      </c>
    </row>
    <row r="1052" spans="1:12" ht="29" x14ac:dyDescent="0.2">
      <c r="A1052" s="12">
        <v>6110</v>
      </c>
      <c r="B1052" s="12">
        <v>210</v>
      </c>
      <c r="C1052" s="4"/>
      <c r="D1052" s="4"/>
      <c r="E1052" s="11" t="s">
        <v>530</v>
      </c>
      <c r="F1052" s="4" t="s">
        <v>484</v>
      </c>
      <c r="G1052" s="24"/>
      <c r="H1052" s="24">
        <v>1607.6598909000008</v>
      </c>
      <c r="I1052" s="43">
        <f t="shared" si="11"/>
        <v>1607.6598909000008</v>
      </c>
    </row>
    <row r="1053" spans="1:12" ht="29" x14ac:dyDescent="0.2">
      <c r="A1053" s="12">
        <v>6110</v>
      </c>
      <c r="B1053" s="12">
        <v>220</v>
      </c>
      <c r="C1053" s="4"/>
      <c r="D1053" s="4"/>
      <c r="E1053" s="11" t="s">
        <v>531</v>
      </c>
      <c r="F1053" s="4" t="s">
        <v>484</v>
      </c>
      <c r="G1053" s="24"/>
      <c r="H1053" s="24">
        <v>1136.654174250001</v>
      </c>
      <c r="I1053" s="43">
        <f t="shared" si="11"/>
        <v>1136.654174250001</v>
      </c>
    </row>
    <row r="1054" spans="1:12" ht="29" x14ac:dyDescent="0.2">
      <c r="A1054" s="12">
        <v>6110</v>
      </c>
      <c r="B1054" s="12">
        <v>240</v>
      </c>
      <c r="C1054" s="4"/>
      <c r="D1054" s="4"/>
      <c r="E1054" s="11" t="s">
        <v>797</v>
      </c>
      <c r="F1054" s="4" t="s">
        <v>484</v>
      </c>
      <c r="G1054" s="24"/>
      <c r="H1054" s="24">
        <v>59.432898000000044</v>
      </c>
      <c r="I1054" s="43">
        <f t="shared" si="11"/>
        <v>59.432898000000044</v>
      </c>
    </row>
    <row r="1055" spans="1:12" ht="29" x14ac:dyDescent="0.2">
      <c r="A1055" s="20">
        <v>6110</v>
      </c>
      <c r="B1055" s="20">
        <v>160</v>
      </c>
      <c r="C1055" s="77"/>
      <c r="D1055" s="77"/>
      <c r="E1055" s="11" t="s">
        <v>691</v>
      </c>
      <c r="F1055" s="77">
        <v>6.5</v>
      </c>
      <c r="G1055" s="41"/>
      <c r="H1055" s="41">
        <v>1089.2655</v>
      </c>
      <c r="I1055" s="78">
        <f t="shared" si="11"/>
        <v>1089.2655</v>
      </c>
      <c r="J1055" s="44"/>
      <c r="K1055" s="44"/>
      <c r="L1055" s="44"/>
    </row>
    <row r="1056" spans="1:12" ht="29" x14ac:dyDescent="0.2">
      <c r="A1056" s="12">
        <v>6110</v>
      </c>
      <c r="B1056" s="12">
        <v>210</v>
      </c>
      <c r="C1056" s="4"/>
      <c r="D1056" s="4"/>
      <c r="E1056" s="11" t="s">
        <v>530</v>
      </c>
      <c r="F1056" s="4" t="s">
        <v>484</v>
      </c>
      <c r="G1056" s="24"/>
      <c r="H1056" s="24">
        <v>117.8585271</v>
      </c>
      <c r="I1056" s="43">
        <f t="shared" si="11"/>
        <v>117.8585271</v>
      </c>
    </row>
    <row r="1057" spans="1:9" ht="29" x14ac:dyDescent="0.2">
      <c r="A1057" s="12">
        <v>6110</v>
      </c>
      <c r="B1057" s="12">
        <v>220</v>
      </c>
      <c r="C1057" s="4"/>
      <c r="D1057" s="4"/>
      <c r="E1057" s="11" t="s">
        <v>531</v>
      </c>
      <c r="F1057" s="4" t="s">
        <v>484</v>
      </c>
      <c r="G1057" s="24"/>
      <c r="H1057" s="24">
        <v>83.328810750000002</v>
      </c>
      <c r="I1057" s="43">
        <f t="shared" si="11"/>
        <v>83.328810750000002</v>
      </c>
    </row>
    <row r="1058" spans="1:9" ht="29" x14ac:dyDescent="0.2">
      <c r="A1058" s="12">
        <v>6110</v>
      </c>
      <c r="B1058" s="12">
        <v>240</v>
      </c>
      <c r="C1058" s="4"/>
      <c r="D1058" s="4"/>
      <c r="E1058" s="11" t="s">
        <v>797</v>
      </c>
      <c r="F1058" s="4" t="s">
        <v>484</v>
      </c>
      <c r="G1058" s="24"/>
      <c r="H1058" s="24">
        <v>4.357062</v>
      </c>
      <c r="I1058" s="43">
        <f t="shared" si="11"/>
        <v>4.357062</v>
      </c>
    </row>
    <row r="1059" spans="1:9" ht="29" x14ac:dyDescent="0.2">
      <c r="A1059" s="12">
        <v>6120</v>
      </c>
      <c r="B1059" s="12">
        <v>130</v>
      </c>
      <c r="C1059" s="4"/>
      <c r="D1059" s="4"/>
      <c r="E1059" s="11" t="s">
        <v>690</v>
      </c>
      <c r="F1059" s="4">
        <v>108.29999999999998</v>
      </c>
      <c r="G1059" s="24"/>
      <c r="H1059" s="24">
        <v>124378.31250000007</v>
      </c>
      <c r="I1059" s="43">
        <f t="shared" si="11"/>
        <v>124378.31250000007</v>
      </c>
    </row>
    <row r="1060" spans="1:9" ht="29" x14ac:dyDescent="0.2">
      <c r="A1060" s="12">
        <v>6120</v>
      </c>
      <c r="B1060" s="12">
        <v>210</v>
      </c>
      <c r="C1060" s="4"/>
      <c r="D1060" s="4"/>
      <c r="E1060" s="11" t="s">
        <v>532</v>
      </c>
      <c r="F1060" s="4" t="s">
        <v>484</v>
      </c>
      <c r="G1060" s="24"/>
      <c r="H1060" s="24">
        <v>13457.733412500009</v>
      </c>
      <c r="I1060" s="43">
        <f t="shared" si="11"/>
        <v>13457.733412500009</v>
      </c>
    </row>
    <row r="1061" spans="1:9" ht="29" x14ac:dyDescent="0.2">
      <c r="A1061" s="12">
        <v>6120</v>
      </c>
      <c r="B1061" s="12">
        <v>220</v>
      </c>
      <c r="C1061" s="4"/>
      <c r="D1061" s="4"/>
      <c r="E1061" s="11" t="s">
        <v>533</v>
      </c>
      <c r="F1061" s="4" t="s">
        <v>484</v>
      </c>
      <c r="G1061" s="24"/>
      <c r="H1061" s="24">
        <v>9514.9409062500017</v>
      </c>
      <c r="I1061" s="43">
        <f t="shared" si="11"/>
        <v>9514.9409062500017</v>
      </c>
    </row>
    <row r="1062" spans="1:9" ht="29" x14ac:dyDescent="0.2">
      <c r="A1062" s="12">
        <v>6120</v>
      </c>
      <c r="B1062" s="12">
        <v>240</v>
      </c>
      <c r="C1062" s="4"/>
      <c r="D1062" s="4"/>
      <c r="E1062" s="11" t="s">
        <v>798</v>
      </c>
      <c r="F1062" s="4" t="s">
        <v>484</v>
      </c>
      <c r="G1062" s="24"/>
      <c r="H1062" s="24">
        <v>497.51324999999963</v>
      </c>
      <c r="I1062" s="43">
        <f t="shared" si="11"/>
        <v>497.51324999999963</v>
      </c>
    </row>
    <row r="1063" spans="1:9" ht="29" x14ac:dyDescent="0.2">
      <c r="A1063" s="12">
        <v>6120</v>
      </c>
      <c r="B1063" s="12">
        <v>160</v>
      </c>
      <c r="C1063" s="4"/>
      <c r="D1063" s="4"/>
      <c r="E1063" s="11" t="s">
        <v>689</v>
      </c>
      <c r="F1063" s="4">
        <v>28.499999999999996</v>
      </c>
      <c r="G1063" s="24"/>
      <c r="H1063" s="24">
        <v>4853.3959999999979</v>
      </c>
      <c r="I1063" s="43">
        <f t="shared" si="11"/>
        <v>4853.3959999999979</v>
      </c>
    </row>
    <row r="1064" spans="1:9" ht="29" x14ac:dyDescent="0.2">
      <c r="A1064" s="12">
        <v>6120</v>
      </c>
      <c r="B1064" s="12">
        <v>210</v>
      </c>
      <c r="C1064" s="4"/>
      <c r="D1064" s="4"/>
      <c r="E1064" s="11" t="s">
        <v>532</v>
      </c>
      <c r="F1064" s="4" t="s">
        <v>484</v>
      </c>
      <c r="G1064" s="24"/>
      <c r="H1064" s="24">
        <v>525.13744720000011</v>
      </c>
      <c r="I1064" s="43">
        <f t="shared" si="11"/>
        <v>525.13744720000011</v>
      </c>
    </row>
    <row r="1065" spans="1:9" ht="29" x14ac:dyDescent="0.2">
      <c r="A1065" s="12">
        <v>6120</v>
      </c>
      <c r="B1065" s="12">
        <v>220</v>
      </c>
      <c r="C1065" s="4"/>
      <c r="D1065" s="4"/>
      <c r="E1065" s="11" t="s">
        <v>533</v>
      </c>
      <c r="F1065" s="4" t="s">
        <v>484</v>
      </c>
      <c r="G1065" s="24"/>
      <c r="H1065" s="24">
        <v>371.28479399999992</v>
      </c>
      <c r="I1065" s="43">
        <f t="shared" si="11"/>
        <v>371.28479399999992</v>
      </c>
    </row>
    <row r="1066" spans="1:9" ht="29" x14ac:dyDescent="0.2">
      <c r="A1066" s="12">
        <v>6120</v>
      </c>
      <c r="B1066" s="12">
        <v>240</v>
      </c>
      <c r="C1066" s="4"/>
      <c r="D1066" s="4"/>
      <c r="E1066" s="11" t="s">
        <v>798</v>
      </c>
      <c r="F1066" s="4" t="s">
        <v>484</v>
      </c>
      <c r="G1066" s="24"/>
      <c r="H1066" s="24">
        <v>19.413584000000007</v>
      </c>
      <c r="I1066" s="43">
        <f t="shared" si="11"/>
        <v>19.413584000000007</v>
      </c>
    </row>
    <row r="1067" spans="1:9" ht="29" x14ac:dyDescent="0.2">
      <c r="A1067" s="12">
        <v>6130</v>
      </c>
      <c r="B1067" s="12">
        <v>130</v>
      </c>
      <c r="C1067" s="4"/>
      <c r="D1067" s="4"/>
      <c r="E1067" s="11" t="s">
        <v>688</v>
      </c>
      <c r="F1067" s="4">
        <v>4.4000000000000004</v>
      </c>
      <c r="G1067" s="24"/>
      <c r="H1067" s="24">
        <v>2125.2772500000001</v>
      </c>
      <c r="I1067" s="43">
        <f t="shared" si="11"/>
        <v>2125.2772500000001</v>
      </c>
    </row>
    <row r="1068" spans="1:9" ht="29" x14ac:dyDescent="0.2">
      <c r="A1068" s="12">
        <v>6130</v>
      </c>
      <c r="B1068" s="12">
        <v>210</v>
      </c>
      <c r="C1068" s="4"/>
      <c r="D1068" s="4"/>
      <c r="E1068" s="11" t="s">
        <v>534</v>
      </c>
      <c r="F1068" s="4" t="s">
        <v>484</v>
      </c>
      <c r="G1068" s="24"/>
      <c r="H1068" s="24">
        <v>229.95499845000001</v>
      </c>
      <c r="I1068" s="43">
        <f t="shared" si="11"/>
        <v>229.95499845000001</v>
      </c>
    </row>
    <row r="1069" spans="1:9" ht="29" x14ac:dyDescent="0.2">
      <c r="A1069" s="12">
        <v>6130</v>
      </c>
      <c r="B1069" s="12">
        <v>220</v>
      </c>
      <c r="C1069" s="4"/>
      <c r="D1069" s="4"/>
      <c r="E1069" s="11" t="s">
        <v>535</v>
      </c>
      <c r="F1069" s="4" t="s">
        <v>484</v>
      </c>
      <c r="G1069" s="24"/>
      <c r="H1069" s="24">
        <v>162.58370962499998</v>
      </c>
      <c r="I1069" s="43">
        <f t="shared" si="11"/>
        <v>162.58370962499998</v>
      </c>
    </row>
    <row r="1070" spans="1:9" ht="29" x14ac:dyDescent="0.2">
      <c r="A1070" s="12">
        <v>6130</v>
      </c>
      <c r="B1070" s="12">
        <v>240</v>
      </c>
      <c r="C1070" s="4"/>
      <c r="D1070" s="4"/>
      <c r="E1070" s="11" t="s">
        <v>799</v>
      </c>
      <c r="F1070" s="4" t="s">
        <v>484</v>
      </c>
      <c r="G1070" s="24"/>
      <c r="H1070" s="24">
        <v>8.5011089999999996</v>
      </c>
      <c r="I1070" s="43">
        <f t="shared" si="11"/>
        <v>8.5011089999999996</v>
      </c>
    </row>
    <row r="1071" spans="1:9" ht="29" x14ac:dyDescent="0.2">
      <c r="A1071" s="12">
        <v>6130</v>
      </c>
      <c r="B1071" s="12">
        <v>160</v>
      </c>
      <c r="C1071" s="4"/>
      <c r="D1071" s="4"/>
      <c r="E1071" s="11" t="s">
        <v>687</v>
      </c>
      <c r="F1071" s="4">
        <v>14</v>
      </c>
      <c r="G1071" s="24"/>
      <c r="H1071" s="24">
        <v>8924.3227499999994</v>
      </c>
      <c r="I1071" s="43">
        <f t="shared" si="11"/>
        <v>8924.3227499999994</v>
      </c>
    </row>
    <row r="1072" spans="1:9" ht="29" x14ac:dyDescent="0.2">
      <c r="A1072" s="12">
        <v>6130</v>
      </c>
      <c r="B1072" s="12">
        <v>210</v>
      </c>
      <c r="C1072" s="4"/>
      <c r="D1072" s="4"/>
      <c r="E1072" s="11" t="s">
        <v>534</v>
      </c>
      <c r="F1072" s="4" t="s">
        <v>484</v>
      </c>
      <c r="G1072" s="24"/>
      <c r="H1072" s="24">
        <v>965.61172154999997</v>
      </c>
      <c r="I1072" s="43">
        <f t="shared" si="11"/>
        <v>965.61172154999997</v>
      </c>
    </row>
    <row r="1073" spans="1:9" ht="29" x14ac:dyDescent="0.2">
      <c r="A1073" s="12">
        <v>6130</v>
      </c>
      <c r="B1073" s="12">
        <v>220</v>
      </c>
      <c r="C1073" s="4"/>
      <c r="D1073" s="4"/>
      <c r="E1073" s="11" t="s">
        <v>535</v>
      </c>
      <c r="F1073" s="4" t="s">
        <v>484</v>
      </c>
      <c r="G1073" s="24"/>
      <c r="H1073" s="24">
        <v>682.71069037500001</v>
      </c>
      <c r="I1073" s="43">
        <f t="shared" si="11"/>
        <v>682.71069037500001</v>
      </c>
    </row>
    <row r="1074" spans="1:9" ht="29" x14ac:dyDescent="0.2">
      <c r="A1074" s="12">
        <v>6130</v>
      </c>
      <c r="B1074" s="12">
        <v>240</v>
      </c>
      <c r="C1074" s="4"/>
      <c r="D1074" s="4"/>
      <c r="E1074" s="11" t="s">
        <v>799</v>
      </c>
      <c r="F1074" s="4" t="s">
        <v>484</v>
      </c>
      <c r="G1074" s="24"/>
      <c r="H1074" s="24">
        <v>35.697291</v>
      </c>
      <c r="I1074" s="43">
        <f t="shared" si="11"/>
        <v>35.697291</v>
      </c>
    </row>
    <row r="1075" spans="1:9" ht="29" x14ac:dyDescent="0.2">
      <c r="A1075" s="12">
        <v>6140</v>
      </c>
      <c r="B1075" s="12">
        <v>130</v>
      </c>
      <c r="C1075" s="4"/>
      <c r="D1075" s="4"/>
      <c r="E1075" s="11" t="s">
        <v>686</v>
      </c>
      <c r="F1075" s="4">
        <v>29.800000000000008</v>
      </c>
      <c r="G1075" s="24"/>
      <c r="H1075" s="24">
        <v>53408.610000000015</v>
      </c>
      <c r="I1075" s="43">
        <f t="shared" si="11"/>
        <v>53408.610000000015</v>
      </c>
    </row>
    <row r="1076" spans="1:9" ht="29" x14ac:dyDescent="0.2">
      <c r="A1076" s="12">
        <v>6140</v>
      </c>
      <c r="B1076" s="12">
        <v>210</v>
      </c>
      <c r="C1076" s="4"/>
      <c r="D1076" s="4"/>
      <c r="E1076" s="11" t="s">
        <v>536</v>
      </c>
      <c r="F1076" s="4" t="s">
        <v>484</v>
      </c>
      <c r="G1076" s="24"/>
      <c r="H1076" s="24">
        <v>5778.8116020000007</v>
      </c>
      <c r="I1076" s="43">
        <f t="shared" si="11"/>
        <v>5778.8116020000007</v>
      </c>
    </row>
    <row r="1077" spans="1:9" ht="29" x14ac:dyDescent="0.2">
      <c r="A1077" s="12">
        <v>6140</v>
      </c>
      <c r="B1077" s="12">
        <v>220</v>
      </c>
      <c r="C1077" s="4"/>
      <c r="D1077" s="4"/>
      <c r="E1077" s="11" t="s">
        <v>537</v>
      </c>
      <c r="F1077" s="4" t="s">
        <v>484</v>
      </c>
      <c r="G1077" s="24"/>
      <c r="H1077" s="24">
        <v>4085.758664999998</v>
      </c>
      <c r="I1077" s="43">
        <f t="shared" si="11"/>
        <v>4085.758664999998</v>
      </c>
    </row>
    <row r="1078" spans="1:9" ht="29" x14ac:dyDescent="0.2">
      <c r="A1078" s="12">
        <v>6140</v>
      </c>
      <c r="B1078" s="12">
        <v>240</v>
      </c>
      <c r="C1078" s="4"/>
      <c r="D1078" s="4"/>
      <c r="E1078" s="11" t="s">
        <v>800</v>
      </c>
      <c r="F1078" s="4" t="s">
        <v>484</v>
      </c>
      <c r="G1078" s="24"/>
      <c r="H1078" s="24">
        <v>213.63443999999987</v>
      </c>
      <c r="I1078" s="43">
        <f t="shared" si="11"/>
        <v>213.63443999999987</v>
      </c>
    </row>
    <row r="1079" spans="1:9" ht="29" x14ac:dyDescent="0.2">
      <c r="A1079" s="12">
        <v>6150</v>
      </c>
      <c r="B1079" s="12">
        <v>130</v>
      </c>
      <c r="C1079" s="4"/>
      <c r="D1079" s="4"/>
      <c r="E1079" s="11" t="s">
        <v>685</v>
      </c>
      <c r="F1079" s="4">
        <v>3</v>
      </c>
      <c r="G1079" s="24"/>
      <c r="H1079" s="24">
        <v>2777.8372499999996</v>
      </c>
      <c r="I1079" s="43">
        <f t="shared" si="11"/>
        <v>2777.8372499999996</v>
      </c>
    </row>
    <row r="1080" spans="1:9" ht="29" x14ac:dyDescent="0.2">
      <c r="A1080" s="12">
        <v>6150</v>
      </c>
      <c r="B1080" s="12">
        <v>210</v>
      </c>
      <c r="C1080" s="4"/>
      <c r="D1080" s="4"/>
      <c r="E1080" s="11" t="s">
        <v>538</v>
      </c>
      <c r="F1080" s="4" t="s">
        <v>484</v>
      </c>
      <c r="G1080" s="24"/>
      <c r="H1080" s="24">
        <v>300.56199045</v>
      </c>
      <c r="I1080" s="43">
        <f t="shared" si="11"/>
        <v>300.56199045</v>
      </c>
    </row>
    <row r="1081" spans="1:9" ht="29" x14ac:dyDescent="0.2">
      <c r="A1081" s="12">
        <v>6150</v>
      </c>
      <c r="B1081" s="12">
        <v>220</v>
      </c>
      <c r="C1081" s="4"/>
      <c r="D1081" s="4"/>
      <c r="E1081" s="11" t="s">
        <v>539</v>
      </c>
      <c r="F1081" s="4" t="s">
        <v>484</v>
      </c>
      <c r="G1081" s="24"/>
      <c r="H1081" s="24">
        <v>212.50454962499998</v>
      </c>
      <c r="I1081" s="43">
        <f t="shared" si="11"/>
        <v>212.50454962499998</v>
      </c>
    </row>
    <row r="1082" spans="1:9" ht="29" x14ac:dyDescent="0.2">
      <c r="A1082" s="12">
        <v>6150</v>
      </c>
      <c r="B1082" s="12">
        <v>240</v>
      </c>
      <c r="C1082" s="4"/>
      <c r="D1082" s="4"/>
      <c r="E1082" s="11" t="s">
        <v>801</v>
      </c>
      <c r="F1082" s="4" t="s">
        <v>484</v>
      </c>
      <c r="G1082" s="24"/>
      <c r="H1082" s="24">
        <v>11.111348999999999</v>
      </c>
      <c r="I1082" s="43">
        <f t="shared" si="11"/>
        <v>11.111348999999999</v>
      </c>
    </row>
    <row r="1083" spans="1:9" ht="29" x14ac:dyDescent="0.2">
      <c r="A1083" s="12">
        <v>6150</v>
      </c>
      <c r="B1083" s="12">
        <v>160</v>
      </c>
      <c r="C1083" s="4"/>
      <c r="D1083" s="4"/>
      <c r="E1083" s="11" t="s">
        <v>684</v>
      </c>
      <c r="F1083" s="4">
        <v>17</v>
      </c>
      <c r="G1083" s="24"/>
      <c r="H1083" s="24">
        <v>3428.7599999999989</v>
      </c>
      <c r="I1083" s="43">
        <f t="shared" si="11"/>
        <v>3428.7599999999989</v>
      </c>
    </row>
    <row r="1084" spans="1:9" ht="29" x14ac:dyDescent="0.2">
      <c r="A1084" s="12">
        <v>6150</v>
      </c>
      <c r="B1084" s="12">
        <v>210</v>
      </c>
      <c r="C1084" s="4"/>
      <c r="D1084" s="4"/>
      <c r="E1084" s="11" t="s">
        <v>538</v>
      </c>
      <c r="F1084" s="4" t="s">
        <v>484</v>
      </c>
      <c r="G1084" s="24"/>
      <c r="H1084" s="24">
        <v>370.99183200000004</v>
      </c>
      <c r="I1084" s="43">
        <f t="shared" si="11"/>
        <v>370.99183200000004</v>
      </c>
    </row>
    <row r="1085" spans="1:9" ht="29" x14ac:dyDescent="0.2">
      <c r="A1085" s="12">
        <v>6150</v>
      </c>
      <c r="B1085" s="12">
        <v>220</v>
      </c>
      <c r="C1085" s="4"/>
      <c r="D1085" s="4"/>
      <c r="E1085" s="11" t="s">
        <v>539</v>
      </c>
      <c r="F1085" s="4" t="s">
        <v>484</v>
      </c>
      <c r="G1085" s="24"/>
      <c r="H1085" s="24">
        <v>262.30013999999994</v>
      </c>
      <c r="I1085" s="43">
        <f t="shared" si="11"/>
        <v>262.30013999999994</v>
      </c>
    </row>
    <row r="1086" spans="1:9" ht="29" x14ac:dyDescent="0.2">
      <c r="A1086" s="12">
        <v>6150</v>
      </c>
      <c r="B1086" s="12">
        <v>240</v>
      </c>
      <c r="C1086" s="4"/>
      <c r="D1086" s="4"/>
      <c r="E1086" s="11" t="s">
        <v>801</v>
      </c>
      <c r="F1086" s="4" t="s">
        <v>484</v>
      </c>
      <c r="G1086" s="24"/>
      <c r="H1086" s="24">
        <v>13.715040000000002</v>
      </c>
      <c r="I1086" s="43">
        <f t="shared" si="11"/>
        <v>13.715040000000002</v>
      </c>
    </row>
    <row r="1087" spans="1:9" ht="43" x14ac:dyDescent="0.2">
      <c r="A1087" s="12">
        <v>6190</v>
      </c>
      <c r="B1087" s="12">
        <v>130</v>
      </c>
      <c r="C1087" s="4"/>
      <c r="D1087" s="4"/>
      <c r="E1087" s="11" t="s">
        <v>683</v>
      </c>
      <c r="F1087" s="4">
        <v>12.5</v>
      </c>
      <c r="G1087" s="24"/>
      <c r="H1087" s="24">
        <v>14870.208375000002</v>
      </c>
      <c r="I1087" s="43">
        <f t="shared" si="11"/>
        <v>14870.208375000002</v>
      </c>
    </row>
    <row r="1088" spans="1:9" ht="29" x14ac:dyDescent="0.2">
      <c r="A1088" s="12">
        <v>6190</v>
      </c>
      <c r="B1088" s="12">
        <v>210</v>
      </c>
      <c r="C1088" s="4"/>
      <c r="D1088" s="4"/>
      <c r="E1088" s="11" t="s">
        <v>616</v>
      </c>
      <c r="F1088" s="4" t="s">
        <v>484</v>
      </c>
      <c r="G1088" s="24"/>
      <c r="H1088" s="24">
        <v>1608.9565461750001</v>
      </c>
      <c r="I1088" s="43">
        <f t="shared" si="11"/>
        <v>1608.9565461750001</v>
      </c>
    </row>
    <row r="1089" spans="1:9" ht="29" x14ac:dyDescent="0.2">
      <c r="A1089" s="12">
        <v>6190</v>
      </c>
      <c r="B1089" s="12">
        <v>220</v>
      </c>
      <c r="C1089" s="4"/>
      <c r="D1089" s="4"/>
      <c r="E1089" s="11" t="s">
        <v>617</v>
      </c>
      <c r="F1089" s="4" t="s">
        <v>484</v>
      </c>
      <c r="G1089" s="24"/>
      <c r="H1089" s="24">
        <v>1137.5709406875001</v>
      </c>
      <c r="I1089" s="43">
        <f t="shared" si="11"/>
        <v>1137.5709406875001</v>
      </c>
    </row>
    <row r="1090" spans="1:9" ht="29" x14ac:dyDescent="0.2">
      <c r="A1090" s="12">
        <v>6190</v>
      </c>
      <c r="B1090" s="12">
        <v>240</v>
      </c>
      <c r="C1090" s="4"/>
      <c r="D1090" s="4"/>
      <c r="E1090" s="11" t="s">
        <v>802</v>
      </c>
      <c r="F1090" s="4" t="s">
        <v>484</v>
      </c>
      <c r="G1090" s="24"/>
      <c r="H1090" s="24">
        <v>59.480833499999989</v>
      </c>
      <c r="I1090" s="43">
        <f t="shared" si="11"/>
        <v>59.480833499999989</v>
      </c>
    </row>
    <row r="1091" spans="1:9" ht="43" x14ac:dyDescent="0.2">
      <c r="A1091" s="12">
        <v>6190</v>
      </c>
      <c r="B1091" s="12">
        <v>150</v>
      </c>
      <c r="C1091" s="4"/>
      <c r="D1091" s="4"/>
      <c r="E1091" s="11" t="s">
        <v>682</v>
      </c>
      <c r="F1091" s="4">
        <v>2.1999999999999997</v>
      </c>
      <c r="G1091" s="24"/>
      <c r="H1091" s="24">
        <v>1487.2000000000003</v>
      </c>
      <c r="I1091" s="43">
        <f t="shared" si="11"/>
        <v>1487.2000000000003</v>
      </c>
    </row>
    <row r="1092" spans="1:9" ht="29" x14ac:dyDescent="0.2">
      <c r="A1092" s="12">
        <v>6190</v>
      </c>
      <c r="B1092" s="12">
        <v>210</v>
      </c>
      <c r="C1092" s="4"/>
      <c r="D1092" s="4"/>
      <c r="E1092" s="11" t="s">
        <v>616</v>
      </c>
      <c r="F1092" s="4" t="s">
        <v>484</v>
      </c>
      <c r="G1092" s="24"/>
      <c r="H1092" s="24">
        <v>160.91504</v>
      </c>
      <c r="I1092" s="43">
        <f t="shared" si="11"/>
        <v>160.91504</v>
      </c>
    </row>
    <row r="1093" spans="1:9" ht="29" x14ac:dyDescent="0.2">
      <c r="A1093" s="12">
        <v>6190</v>
      </c>
      <c r="B1093" s="12">
        <v>220</v>
      </c>
      <c r="C1093" s="4"/>
      <c r="D1093" s="4"/>
      <c r="E1093" s="11" t="s">
        <v>617</v>
      </c>
      <c r="F1093" s="4" t="s">
        <v>484</v>
      </c>
      <c r="G1093" s="24"/>
      <c r="H1093" s="24">
        <v>113.77080000000001</v>
      </c>
      <c r="I1093" s="43">
        <f t="shared" si="11"/>
        <v>113.77080000000001</v>
      </c>
    </row>
    <row r="1094" spans="1:9" ht="29" x14ac:dyDescent="0.2">
      <c r="A1094" s="12">
        <v>6190</v>
      </c>
      <c r="B1094" s="12">
        <v>240</v>
      </c>
      <c r="C1094" s="4"/>
      <c r="D1094" s="4"/>
      <c r="E1094" s="11" t="s">
        <v>802</v>
      </c>
      <c r="F1094" s="4" t="s">
        <v>484</v>
      </c>
      <c r="G1094" s="24"/>
      <c r="H1094" s="24">
        <v>5.9487999999999994</v>
      </c>
      <c r="I1094" s="43">
        <f t="shared" ref="I1094:I1157" si="12">SUM(G1094:H1094)</f>
        <v>5.9487999999999994</v>
      </c>
    </row>
    <row r="1095" spans="1:9" ht="29" x14ac:dyDescent="0.2">
      <c r="A1095" s="12">
        <v>6190</v>
      </c>
      <c r="B1095" s="12">
        <v>160</v>
      </c>
      <c r="C1095" s="4"/>
      <c r="D1095" s="4"/>
      <c r="E1095" s="11" t="s">
        <v>681</v>
      </c>
      <c r="F1095" s="4">
        <v>3</v>
      </c>
      <c r="G1095" s="24"/>
      <c r="H1095" s="24">
        <v>2496.6907499999998</v>
      </c>
      <c r="I1095" s="43">
        <f t="shared" si="12"/>
        <v>2496.6907499999998</v>
      </c>
    </row>
    <row r="1096" spans="1:9" ht="29" x14ac:dyDescent="0.2">
      <c r="A1096" s="12">
        <v>6190</v>
      </c>
      <c r="B1096" s="12">
        <v>210</v>
      </c>
      <c r="C1096" s="4"/>
      <c r="D1096" s="4"/>
      <c r="E1096" s="11" t="s">
        <v>616</v>
      </c>
      <c r="F1096" s="4" t="s">
        <v>484</v>
      </c>
      <c r="G1096" s="24"/>
      <c r="H1096" s="24">
        <v>270.14193914999998</v>
      </c>
      <c r="I1096" s="43">
        <f t="shared" si="12"/>
        <v>270.14193914999998</v>
      </c>
    </row>
    <row r="1097" spans="1:9" ht="29" x14ac:dyDescent="0.2">
      <c r="A1097" s="12">
        <v>6190</v>
      </c>
      <c r="B1097" s="12">
        <v>220</v>
      </c>
      <c r="C1097" s="4"/>
      <c r="D1097" s="4"/>
      <c r="E1097" s="11" t="s">
        <v>617</v>
      </c>
      <c r="F1097" s="4" t="s">
        <v>484</v>
      </c>
      <c r="G1097" s="24"/>
      <c r="H1097" s="24">
        <v>190.996842375</v>
      </c>
      <c r="I1097" s="43">
        <f t="shared" si="12"/>
        <v>190.996842375</v>
      </c>
    </row>
    <row r="1098" spans="1:9" ht="29" x14ac:dyDescent="0.2">
      <c r="A1098" s="12">
        <v>6190</v>
      </c>
      <c r="B1098" s="12">
        <v>240</v>
      </c>
      <c r="C1098" s="4"/>
      <c r="D1098" s="4"/>
      <c r="E1098" s="11" t="s">
        <v>828</v>
      </c>
      <c r="F1098" s="4" t="s">
        <v>484</v>
      </c>
      <c r="G1098" s="24"/>
      <c r="H1098" s="24">
        <v>9.9867629999999998</v>
      </c>
      <c r="I1098" s="43">
        <f t="shared" si="12"/>
        <v>9.9867629999999998</v>
      </c>
    </row>
    <row r="1099" spans="1:9" ht="29" x14ac:dyDescent="0.2">
      <c r="A1099" s="12">
        <v>6200</v>
      </c>
      <c r="B1099" s="12">
        <v>130</v>
      </c>
      <c r="C1099" s="4"/>
      <c r="D1099" s="4"/>
      <c r="E1099" s="11" t="s">
        <v>680</v>
      </c>
      <c r="F1099" s="4">
        <v>51</v>
      </c>
      <c r="G1099" s="24"/>
      <c r="H1099" s="24">
        <v>51165.321750000017</v>
      </c>
      <c r="I1099" s="43">
        <f t="shared" si="12"/>
        <v>51165.321750000017</v>
      </c>
    </row>
    <row r="1100" spans="1:9" ht="29" x14ac:dyDescent="0.2">
      <c r="A1100" s="12">
        <v>6200</v>
      </c>
      <c r="B1100" s="12">
        <v>210</v>
      </c>
      <c r="C1100" s="4"/>
      <c r="D1100" s="4"/>
      <c r="E1100" s="11" t="s">
        <v>540</v>
      </c>
      <c r="F1100" s="4" t="s">
        <v>484</v>
      </c>
      <c r="G1100" s="24"/>
      <c r="H1100" s="24">
        <v>5536.08781335</v>
      </c>
      <c r="I1100" s="43">
        <f t="shared" si="12"/>
        <v>5536.08781335</v>
      </c>
    </row>
    <row r="1101" spans="1:9" ht="29" x14ac:dyDescent="0.2">
      <c r="A1101" s="12">
        <v>6200</v>
      </c>
      <c r="B1101" s="12">
        <v>220</v>
      </c>
      <c r="C1101" s="4"/>
      <c r="D1101" s="4"/>
      <c r="E1101" s="11" t="s">
        <v>541</v>
      </c>
      <c r="F1101" s="4" t="s">
        <v>484</v>
      </c>
      <c r="G1101" s="24"/>
      <c r="H1101" s="24">
        <v>3914.1471138750007</v>
      </c>
      <c r="I1101" s="43">
        <f t="shared" si="12"/>
        <v>3914.1471138750007</v>
      </c>
    </row>
    <row r="1102" spans="1:9" ht="29" x14ac:dyDescent="0.2">
      <c r="A1102" s="12">
        <v>6200</v>
      </c>
      <c r="B1102" s="12">
        <v>240</v>
      </c>
      <c r="C1102" s="4"/>
      <c r="D1102" s="4"/>
      <c r="E1102" s="11" t="s">
        <v>804</v>
      </c>
      <c r="F1102" s="4" t="s">
        <v>484</v>
      </c>
      <c r="G1102" s="24"/>
      <c r="H1102" s="24">
        <v>204.66128699999999</v>
      </c>
      <c r="I1102" s="43">
        <f t="shared" si="12"/>
        <v>204.66128699999999</v>
      </c>
    </row>
    <row r="1103" spans="1:9" ht="43" x14ac:dyDescent="0.2">
      <c r="A1103" s="12">
        <v>6200</v>
      </c>
      <c r="B1103" s="12">
        <v>150</v>
      </c>
      <c r="C1103" s="4"/>
      <c r="D1103" s="4"/>
      <c r="E1103" s="11" t="s">
        <v>679</v>
      </c>
      <c r="F1103" s="4">
        <v>37</v>
      </c>
      <c r="G1103" s="24"/>
      <c r="H1103" s="24">
        <v>5176.3999999999987</v>
      </c>
      <c r="I1103" s="43">
        <f t="shared" si="12"/>
        <v>5176.3999999999987</v>
      </c>
    </row>
    <row r="1104" spans="1:9" ht="29" x14ac:dyDescent="0.2">
      <c r="A1104" s="12">
        <v>6200</v>
      </c>
      <c r="B1104" s="12">
        <v>210</v>
      </c>
      <c r="C1104" s="4"/>
      <c r="D1104" s="4"/>
      <c r="E1104" s="11" t="s">
        <v>540</v>
      </c>
      <c r="F1104" s="4" t="s">
        <v>484</v>
      </c>
      <c r="G1104" s="24"/>
      <c r="H1104" s="24">
        <v>560.08647999999994</v>
      </c>
      <c r="I1104" s="43">
        <f t="shared" si="12"/>
        <v>560.08647999999994</v>
      </c>
    </row>
    <row r="1105" spans="1:9" ht="29" x14ac:dyDescent="0.2">
      <c r="A1105" s="12">
        <v>6200</v>
      </c>
      <c r="B1105" s="12">
        <v>220</v>
      </c>
      <c r="C1105" s="4"/>
      <c r="D1105" s="4"/>
      <c r="E1105" s="11" t="s">
        <v>541</v>
      </c>
      <c r="F1105" s="4" t="s">
        <v>484</v>
      </c>
      <c r="G1105" s="24"/>
      <c r="H1105" s="24">
        <v>395.99459999999993</v>
      </c>
      <c r="I1105" s="43">
        <f t="shared" si="12"/>
        <v>395.99459999999993</v>
      </c>
    </row>
    <row r="1106" spans="1:9" ht="29" x14ac:dyDescent="0.2">
      <c r="A1106" s="12">
        <v>6200</v>
      </c>
      <c r="B1106" s="12">
        <v>240</v>
      </c>
      <c r="C1106" s="4"/>
      <c r="D1106" s="4"/>
      <c r="E1106" s="11" t="s">
        <v>804</v>
      </c>
      <c r="F1106" s="4" t="s">
        <v>484</v>
      </c>
      <c r="G1106" s="24"/>
      <c r="H1106" s="24">
        <v>20.7056</v>
      </c>
      <c r="I1106" s="43">
        <f t="shared" si="12"/>
        <v>20.7056</v>
      </c>
    </row>
    <row r="1107" spans="1:9" ht="29" x14ac:dyDescent="0.2">
      <c r="A1107" s="12">
        <v>6300</v>
      </c>
      <c r="B1107" s="12">
        <v>130</v>
      </c>
      <c r="C1107" s="4"/>
      <c r="D1107" s="4"/>
      <c r="E1107" s="11" t="s">
        <v>678</v>
      </c>
      <c r="F1107" s="4">
        <v>82.699999999999889</v>
      </c>
      <c r="G1107" s="24"/>
      <c r="H1107" s="24">
        <v>107799.54637499996</v>
      </c>
      <c r="I1107" s="43">
        <f t="shared" si="12"/>
        <v>107799.54637499996</v>
      </c>
    </row>
    <row r="1108" spans="1:9" ht="29" x14ac:dyDescent="0.2">
      <c r="A1108" s="12">
        <v>6300</v>
      </c>
      <c r="B1108" s="12">
        <v>210</v>
      </c>
      <c r="C1108" s="4"/>
      <c r="D1108" s="4"/>
      <c r="E1108" s="11" t="s">
        <v>542</v>
      </c>
      <c r="F1108" s="4" t="s">
        <v>484</v>
      </c>
      <c r="G1108" s="24"/>
      <c r="H1108" s="24">
        <v>11663.910917775009</v>
      </c>
      <c r="I1108" s="43">
        <f t="shared" si="12"/>
        <v>11663.910917775009</v>
      </c>
    </row>
    <row r="1109" spans="1:9" ht="29" x14ac:dyDescent="0.2">
      <c r="A1109" s="12">
        <v>6300</v>
      </c>
      <c r="B1109" s="12">
        <v>220</v>
      </c>
      <c r="C1109" s="4"/>
      <c r="D1109" s="4"/>
      <c r="E1109" s="11" t="s">
        <v>543</v>
      </c>
      <c r="F1109" s="4" t="s">
        <v>484</v>
      </c>
      <c r="G1109" s="24"/>
      <c r="H1109" s="24">
        <v>8246.6652976874975</v>
      </c>
      <c r="I1109" s="43">
        <f t="shared" si="12"/>
        <v>8246.6652976874975</v>
      </c>
    </row>
    <row r="1110" spans="1:9" ht="29" x14ac:dyDescent="0.2">
      <c r="A1110" s="12">
        <v>6300</v>
      </c>
      <c r="B1110" s="12">
        <v>240</v>
      </c>
      <c r="C1110" s="4"/>
      <c r="D1110" s="4"/>
      <c r="E1110" s="11" t="s">
        <v>805</v>
      </c>
      <c r="F1110" s="4" t="s">
        <v>484</v>
      </c>
      <c r="G1110" s="24"/>
      <c r="H1110" s="24">
        <v>431.19818549999968</v>
      </c>
      <c r="I1110" s="43">
        <f t="shared" si="12"/>
        <v>431.19818549999968</v>
      </c>
    </row>
    <row r="1111" spans="1:9" ht="29" x14ac:dyDescent="0.2">
      <c r="A1111" s="12">
        <v>6300</v>
      </c>
      <c r="B1111" s="12">
        <v>160</v>
      </c>
      <c r="C1111" s="4"/>
      <c r="D1111" s="4"/>
      <c r="E1111" s="11" t="s">
        <v>677</v>
      </c>
      <c r="F1111" s="4">
        <v>27.1</v>
      </c>
      <c r="G1111" s="24"/>
      <c r="H1111" s="24">
        <v>7042.0322500000011</v>
      </c>
      <c r="I1111" s="43">
        <f t="shared" si="12"/>
        <v>7042.0322500000011</v>
      </c>
    </row>
    <row r="1112" spans="1:9" ht="29" x14ac:dyDescent="0.2">
      <c r="A1112" s="12">
        <v>6300</v>
      </c>
      <c r="B1112" s="12">
        <v>210</v>
      </c>
      <c r="C1112" s="4"/>
      <c r="D1112" s="4"/>
      <c r="E1112" s="11" t="s">
        <v>542</v>
      </c>
      <c r="F1112" s="4" t="s">
        <v>484</v>
      </c>
      <c r="G1112" s="24"/>
      <c r="H1112" s="24">
        <v>761.94788944999971</v>
      </c>
      <c r="I1112" s="43">
        <f t="shared" si="12"/>
        <v>761.94788944999971</v>
      </c>
    </row>
    <row r="1113" spans="1:9" ht="29" x14ac:dyDescent="0.2">
      <c r="A1113" s="12">
        <v>6300</v>
      </c>
      <c r="B1113" s="12">
        <v>220</v>
      </c>
      <c r="C1113" s="4"/>
      <c r="D1113" s="4"/>
      <c r="E1113" s="11" t="s">
        <v>543</v>
      </c>
      <c r="F1113" s="4" t="s">
        <v>484</v>
      </c>
      <c r="G1113" s="24"/>
      <c r="H1113" s="24">
        <v>538.71546712500003</v>
      </c>
      <c r="I1113" s="43">
        <f t="shared" si="12"/>
        <v>538.71546712500003</v>
      </c>
    </row>
    <row r="1114" spans="1:9" ht="29" x14ac:dyDescent="0.2">
      <c r="A1114" s="12">
        <v>6300</v>
      </c>
      <c r="B1114" s="12">
        <v>240</v>
      </c>
      <c r="C1114" s="4"/>
      <c r="D1114" s="4"/>
      <c r="E1114" s="11" t="s">
        <v>805</v>
      </c>
      <c r="F1114" s="4" t="s">
        <v>484</v>
      </c>
      <c r="G1114" s="24"/>
      <c r="H1114" s="24">
        <v>28.168128999999997</v>
      </c>
      <c r="I1114" s="43">
        <f t="shared" si="12"/>
        <v>28.168128999999997</v>
      </c>
    </row>
    <row r="1115" spans="1:9" ht="29" x14ac:dyDescent="0.2">
      <c r="A1115" s="12">
        <v>6300</v>
      </c>
      <c r="B1115" s="12">
        <v>160</v>
      </c>
      <c r="C1115" s="4"/>
      <c r="D1115" s="4"/>
      <c r="E1115" s="11" t="s">
        <v>676</v>
      </c>
      <c r="F1115" s="4">
        <v>0.9</v>
      </c>
      <c r="G1115" s="24"/>
      <c r="H1115" s="24">
        <v>161.82674999999998</v>
      </c>
      <c r="I1115" s="43">
        <f t="shared" si="12"/>
        <v>161.82674999999998</v>
      </c>
    </row>
    <row r="1116" spans="1:9" ht="29" x14ac:dyDescent="0.2">
      <c r="A1116" s="12">
        <v>6300</v>
      </c>
      <c r="B1116" s="12">
        <v>210</v>
      </c>
      <c r="C1116" s="4"/>
      <c r="D1116" s="4"/>
      <c r="E1116" s="11" t="s">
        <v>544</v>
      </c>
      <c r="F1116" s="4" t="s">
        <v>484</v>
      </c>
      <c r="G1116" s="24"/>
      <c r="H1116" s="24">
        <v>17.509654349999998</v>
      </c>
      <c r="I1116" s="43">
        <f t="shared" si="12"/>
        <v>17.509654349999998</v>
      </c>
    </row>
    <row r="1117" spans="1:9" ht="29" x14ac:dyDescent="0.2">
      <c r="A1117" s="12">
        <v>6300</v>
      </c>
      <c r="B1117" s="12">
        <v>220</v>
      </c>
      <c r="C1117" s="4"/>
      <c r="D1117" s="4"/>
      <c r="E1117" s="11" t="s">
        <v>545</v>
      </c>
      <c r="F1117" s="4" t="s">
        <v>484</v>
      </c>
      <c r="G1117" s="24"/>
      <c r="H1117" s="24">
        <v>12.379746374999998</v>
      </c>
      <c r="I1117" s="43">
        <f t="shared" si="12"/>
        <v>12.379746374999998</v>
      </c>
    </row>
    <row r="1118" spans="1:9" ht="29" x14ac:dyDescent="0.2">
      <c r="A1118" s="12">
        <v>6300</v>
      </c>
      <c r="B1118" s="12">
        <v>240</v>
      </c>
      <c r="C1118" s="4"/>
      <c r="D1118" s="4"/>
      <c r="E1118" s="11" t="s">
        <v>806</v>
      </c>
      <c r="F1118" s="4" t="s">
        <v>484</v>
      </c>
      <c r="G1118" s="24"/>
      <c r="H1118" s="24">
        <v>0.64730699999999997</v>
      </c>
      <c r="I1118" s="43">
        <f t="shared" si="12"/>
        <v>0.64730699999999997</v>
      </c>
    </row>
    <row r="1119" spans="1:9" ht="29" x14ac:dyDescent="0.2">
      <c r="A1119" s="12">
        <v>6300</v>
      </c>
      <c r="B1119" s="12">
        <v>130</v>
      </c>
      <c r="C1119" s="4"/>
      <c r="D1119" s="4"/>
      <c r="E1119" s="11" t="s">
        <v>675</v>
      </c>
      <c r="F1119" s="4">
        <v>6</v>
      </c>
      <c r="G1119" s="24"/>
      <c r="H1119" s="24">
        <v>5082.5542500000001</v>
      </c>
      <c r="I1119" s="43">
        <f t="shared" si="12"/>
        <v>5082.5542500000001</v>
      </c>
    </row>
    <row r="1120" spans="1:9" ht="29" x14ac:dyDescent="0.2">
      <c r="A1120" s="12">
        <v>6300</v>
      </c>
      <c r="B1120" s="12">
        <v>210</v>
      </c>
      <c r="C1120" s="4"/>
      <c r="D1120" s="4"/>
      <c r="E1120" s="11" t="s">
        <v>546</v>
      </c>
      <c r="F1120" s="4" t="s">
        <v>484</v>
      </c>
      <c r="G1120" s="24"/>
      <c r="H1120" s="24">
        <v>549.93236984999999</v>
      </c>
      <c r="I1120" s="43">
        <f t="shared" si="12"/>
        <v>549.93236984999999</v>
      </c>
    </row>
    <row r="1121" spans="1:9" ht="29" x14ac:dyDescent="0.2">
      <c r="A1121" s="12">
        <v>6300</v>
      </c>
      <c r="B1121" s="12">
        <v>220</v>
      </c>
      <c r="C1121" s="4"/>
      <c r="D1121" s="4"/>
      <c r="E1121" s="11" t="s">
        <v>547</v>
      </c>
      <c r="F1121" s="4" t="s">
        <v>484</v>
      </c>
      <c r="G1121" s="24"/>
      <c r="H1121" s="24">
        <v>388.815400125</v>
      </c>
      <c r="I1121" s="43">
        <f t="shared" si="12"/>
        <v>388.815400125</v>
      </c>
    </row>
    <row r="1122" spans="1:9" ht="29" x14ac:dyDescent="0.2">
      <c r="A1122" s="12">
        <v>6300</v>
      </c>
      <c r="B1122" s="12">
        <v>240</v>
      </c>
      <c r="C1122" s="4"/>
      <c r="D1122" s="4"/>
      <c r="E1122" s="11" t="s">
        <v>807</v>
      </c>
      <c r="F1122" s="4" t="s">
        <v>484</v>
      </c>
      <c r="G1122" s="24"/>
      <c r="H1122" s="24">
        <v>20.330217000000001</v>
      </c>
      <c r="I1122" s="43">
        <f t="shared" si="12"/>
        <v>20.330217000000001</v>
      </c>
    </row>
    <row r="1123" spans="1:9" ht="29" x14ac:dyDescent="0.2">
      <c r="A1123" s="12">
        <v>6300</v>
      </c>
      <c r="B1123" s="12">
        <v>130</v>
      </c>
      <c r="C1123" s="4"/>
      <c r="D1123" s="4"/>
      <c r="E1123" s="11" t="s">
        <v>674</v>
      </c>
      <c r="F1123" s="4">
        <v>4</v>
      </c>
      <c r="G1123" s="24"/>
      <c r="H1123" s="24">
        <v>4029.1829999999995</v>
      </c>
      <c r="I1123" s="43">
        <f t="shared" si="12"/>
        <v>4029.1829999999995</v>
      </c>
    </row>
    <row r="1124" spans="1:9" ht="29" x14ac:dyDescent="0.2">
      <c r="A1124" s="12">
        <v>6300</v>
      </c>
      <c r="B1124" s="12">
        <v>210</v>
      </c>
      <c r="C1124" s="4"/>
      <c r="D1124" s="4"/>
      <c r="E1124" s="11" t="s">
        <v>548</v>
      </c>
      <c r="F1124" s="4" t="s">
        <v>484</v>
      </c>
      <c r="G1124" s="24"/>
      <c r="H1124" s="24">
        <v>435.95760059999998</v>
      </c>
      <c r="I1124" s="43">
        <f t="shared" si="12"/>
        <v>435.95760059999998</v>
      </c>
    </row>
    <row r="1125" spans="1:9" ht="29" x14ac:dyDescent="0.2">
      <c r="A1125" s="12">
        <v>6300</v>
      </c>
      <c r="B1125" s="12">
        <v>220</v>
      </c>
      <c r="C1125" s="4"/>
      <c r="D1125" s="4"/>
      <c r="E1125" s="11" t="s">
        <v>549</v>
      </c>
      <c r="F1125" s="4" t="s">
        <v>484</v>
      </c>
      <c r="G1125" s="24"/>
      <c r="H1125" s="24">
        <v>308.23249950000002</v>
      </c>
      <c r="I1125" s="43">
        <f t="shared" si="12"/>
        <v>308.23249950000002</v>
      </c>
    </row>
    <row r="1126" spans="1:9" ht="29" x14ac:dyDescent="0.2">
      <c r="A1126" s="12">
        <v>6300</v>
      </c>
      <c r="B1126" s="12">
        <v>240</v>
      </c>
      <c r="C1126" s="4"/>
      <c r="D1126" s="4"/>
      <c r="E1126" s="11" t="s">
        <v>808</v>
      </c>
      <c r="F1126" s="4" t="s">
        <v>484</v>
      </c>
      <c r="G1126" s="24"/>
      <c r="H1126" s="24">
        <v>16.116731999999999</v>
      </c>
      <c r="I1126" s="43">
        <f t="shared" si="12"/>
        <v>16.116731999999999</v>
      </c>
    </row>
    <row r="1127" spans="1:9" ht="29" x14ac:dyDescent="0.2">
      <c r="A1127" s="12">
        <v>6300</v>
      </c>
      <c r="B1127" s="12">
        <v>130</v>
      </c>
      <c r="C1127" s="4"/>
      <c r="D1127" s="4"/>
      <c r="E1127" s="11" t="s">
        <v>673</v>
      </c>
      <c r="F1127" s="4">
        <v>3</v>
      </c>
      <c r="G1127" s="24"/>
      <c r="H1127" s="24">
        <v>2814.4889999999996</v>
      </c>
      <c r="I1127" s="43">
        <f t="shared" si="12"/>
        <v>2814.4889999999996</v>
      </c>
    </row>
    <row r="1128" spans="1:9" ht="29" x14ac:dyDescent="0.2">
      <c r="A1128" s="12">
        <v>6300</v>
      </c>
      <c r="B1128" s="12">
        <v>210</v>
      </c>
      <c r="C1128" s="4"/>
      <c r="D1128" s="4"/>
      <c r="E1128" s="11" t="s">
        <v>550</v>
      </c>
      <c r="F1128" s="4" t="s">
        <v>484</v>
      </c>
      <c r="G1128" s="24"/>
      <c r="H1128" s="24">
        <v>304.52770980000003</v>
      </c>
      <c r="I1128" s="43">
        <f t="shared" si="12"/>
        <v>304.52770980000003</v>
      </c>
    </row>
    <row r="1129" spans="1:9" ht="29" x14ac:dyDescent="0.2">
      <c r="A1129" s="12">
        <v>6300</v>
      </c>
      <c r="B1129" s="12">
        <v>220</v>
      </c>
      <c r="C1129" s="4"/>
      <c r="D1129" s="4"/>
      <c r="E1129" s="11" t="s">
        <v>551</v>
      </c>
      <c r="F1129" s="4" t="s">
        <v>484</v>
      </c>
      <c r="G1129" s="24"/>
      <c r="H1129" s="24">
        <v>215.30840849999998</v>
      </c>
      <c r="I1129" s="43">
        <f t="shared" si="12"/>
        <v>215.30840849999998</v>
      </c>
    </row>
    <row r="1130" spans="1:9" ht="29" x14ac:dyDescent="0.2">
      <c r="A1130" s="12">
        <v>6300</v>
      </c>
      <c r="B1130" s="12">
        <v>240</v>
      </c>
      <c r="C1130" s="4"/>
      <c r="D1130" s="4"/>
      <c r="E1130" s="11" t="s">
        <v>809</v>
      </c>
      <c r="F1130" s="4" t="s">
        <v>484</v>
      </c>
      <c r="G1130" s="24"/>
      <c r="H1130" s="24">
        <v>11.257956</v>
      </c>
      <c r="I1130" s="43">
        <f t="shared" si="12"/>
        <v>11.257956</v>
      </c>
    </row>
    <row r="1131" spans="1:9" ht="29" x14ac:dyDescent="0.2">
      <c r="A1131" s="12">
        <v>6400</v>
      </c>
      <c r="B1131" s="12">
        <v>130</v>
      </c>
      <c r="C1131" s="4"/>
      <c r="D1131" s="4"/>
      <c r="E1131" s="11" t="s">
        <v>672</v>
      </c>
      <c r="F1131" s="4">
        <v>86.27</v>
      </c>
      <c r="G1131" s="24"/>
      <c r="H1131" s="24">
        <v>129490.93620000003</v>
      </c>
      <c r="I1131" s="43">
        <f t="shared" si="12"/>
        <v>129490.93620000003</v>
      </c>
    </row>
    <row r="1132" spans="1:9" ht="29" x14ac:dyDescent="0.2">
      <c r="A1132" s="12">
        <v>6400</v>
      </c>
      <c r="B1132" s="12">
        <v>210</v>
      </c>
      <c r="C1132" s="4"/>
      <c r="D1132" s="4"/>
      <c r="E1132" s="11" t="s">
        <v>552</v>
      </c>
      <c r="F1132" s="4" t="s">
        <v>484</v>
      </c>
      <c r="G1132" s="24"/>
      <c r="H1132" s="24">
        <v>14010.919296840013</v>
      </c>
      <c r="I1132" s="43">
        <f t="shared" si="12"/>
        <v>14010.919296840013</v>
      </c>
    </row>
    <row r="1133" spans="1:9" ht="29" x14ac:dyDescent="0.2">
      <c r="A1133" s="12">
        <v>6400</v>
      </c>
      <c r="B1133" s="12">
        <v>220</v>
      </c>
      <c r="C1133" s="4"/>
      <c r="D1133" s="4"/>
      <c r="E1133" s="11" t="s">
        <v>553</v>
      </c>
      <c r="F1133" s="4" t="s">
        <v>484</v>
      </c>
      <c r="G1133" s="24"/>
      <c r="H1133" s="24">
        <v>9906.0566192999941</v>
      </c>
      <c r="I1133" s="43">
        <f t="shared" si="12"/>
        <v>9906.0566192999941</v>
      </c>
    </row>
    <row r="1134" spans="1:9" ht="29" x14ac:dyDescent="0.2">
      <c r="A1134" s="12">
        <v>6400</v>
      </c>
      <c r="B1134" s="12">
        <v>240</v>
      </c>
      <c r="C1134" s="4"/>
      <c r="D1134" s="4"/>
      <c r="E1134" s="11" t="s">
        <v>810</v>
      </c>
      <c r="F1134" s="4" t="s">
        <v>484</v>
      </c>
      <c r="G1134" s="24"/>
      <c r="H1134" s="24">
        <v>517.96374479999963</v>
      </c>
      <c r="I1134" s="43">
        <f t="shared" si="12"/>
        <v>517.96374479999963</v>
      </c>
    </row>
    <row r="1135" spans="1:9" ht="29" x14ac:dyDescent="0.2">
      <c r="A1135" s="12">
        <v>6400</v>
      </c>
      <c r="B1135" s="12">
        <v>160</v>
      </c>
      <c r="C1135" s="4"/>
      <c r="D1135" s="4"/>
      <c r="E1135" s="11" t="s">
        <v>671</v>
      </c>
      <c r="F1135" s="4">
        <v>3</v>
      </c>
      <c r="G1135" s="24"/>
      <c r="H1135" s="24">
        <v>478.76024999999998</v>
      </c>
      <c r="I1135" s="43">
        <f t="shared" si="12"/>
        <v>478.76024999999998</v>
      </c>
    </row>
    <row r="1136" spans="1:9" ht="29" x14ac:dyDescent="0.2">
      <c r="A1136" s="12">
        <v>6400</v>
      </c>
      <c r="B1136" s="12">
        <v>210</v>
      </c>
      <c r="C1136" s="4"/>
      <c r="D1136" s="4"/>
      <c r="E1136" s="11" t="s">
        <v>552</v>
      </c>
      <c r="F1136" s="4" t="s">
        <v>484</v>
      </c>
      <c r="G1136" s="24"/>
      <c r="H1136" s="24">
        <v>51.801859049999997</v>
      </c>
      <c r="I1136" s="43">
        <f t="shared" si="12"/>
        <v>51.801859049999997</v>
      </c>
    </row>
    <row r="1137" spans="1:12" ht="29" x14ac:dyDescent="0.2">
      <c r="A1137" s="12">
        <v>6400</v>
      </c>
      <c r="B1137" s="12">
        <v>220</v>
      </c>
      <c r="C1137" s="4"/>
      <c r="D1137" s="4"/>
      <c r="E1137" s="11" t="s">
        <v>553</v>
      </c>
      <c r="F1137" s="4" t="s">
        <v>484</v>
      </c>
      <c r="G1137" s="24"/>
      <c r="H1137" s="24">
        <v>36.625159124999996</v>
      </c>
      <c r="I1137" s="43">
        <f t="shared" si="12"/>
        <v>36.625159124999996</v>
      </c>
    </row>
    <row r="1138" spans="1:12" ht="29" x14ac:dyDescent="0.2">
      <c r="A1138" s="12">
        <v>6400</v>
      </c>
      <c r="B1138" s="12">
        <v>240</v>
      </c>
      <c r="C1138" s="4"/>
      <c r="D1138" s="4"/>
      <c r="E1138" s="11" t="s">
        <v>810</v>
      </c>
      <c r="F1138" s="4" t="s">
        <v>484</v>
      </c>
      <c r="G1138" s="24"/>
      <c r="H1138" s="24">
        <v>1.915041</v>
      </c>
      <c r="I1138" s="43">
        <f t="shared" si="12"/>
        <v>1.915041</v>
      </c>
    </row>
    <row r="1139" spans="1:12" ht="29" x14ac:dyDescent="0.2">
      <c r="A1139" s="12">
        <v>6400</v>
      </c>
      <c r="B1139" s="12">
        <v>130</v>
      </c>
      <c r="C1139" s="4"/>
      <c r="D1139" s="4"/>
      <c r="E1139" s="11" t="s">
        <v>670</v>
      </c>
      <c r="F1139" s="4">
        <v>2</v>
      </c>
      <c r="G1139" s="24"/>
      <c r="H1139" s="24">
        <v>1777.6530000000002</v>
      </c>
      <c r="I1139" s="43">
        <f t="shared" si="12"/>
        <v>1777.6530000000002</v>
      </c>
      <c r="L1139" s="76"/>
    </row>
    <row r="1140" spans="1:12" ht="29" x14ac:dyDescent="0.2">
      <c r="A1140" s="12">
        <v>6400</v>
      </c>
      <c r="B1140" s="12">
        <v>210</v>
      </c>
      <c r="C1140" s="4"/>
      <c r="D1140" s="4"/>
      <c r="E1140" s="11" t="s">
        <v>554</v>
      </c>
      <c r="F1140" s="4" t="s">
        <v>484</v>
      </c>
      <c r="G1140" s="24"/>
      <c r="H1140" s="24">
        <v>192.34205460000004</v>
      </c>
      <c r="I1140" s="43">
        <f t="shared" si="12"/>
        <v>192.34205460000004</v>
      </c>
    </row>
    <row r="1141" spans="1:12" ht="29" x14ac:dyDescent="0.2">
      <c r="A1141" s="12">
        <v>6400</v>
      </c>
      <c r="B1141" s="12">
        <v>220</v>
      </c>
      <c r="C1141" s="4"/>
      <c r="D1141" s="4"/>
      <c r="E1141" s="11" t="s">
        <v>555</v>
      </c>
      <c r="F1141" s="4" t="s">
        <v>484</v>
      </c>
      <c r="G1141" s="24"/>
      <c r="H1141" s="24">
        <v>135.99045450000003</v>
      </c>
      <c r="I1141" s="43">
        <f t="shared" si="12"/>
        <v>135.99045450000003</v>
      </c>
    </row>
    <row r="1142" spans="1:12" ht="29" x14ac:dyDescent="0.2">
      <c r="A1142" s="12">
        <v>6400</v>
      </c>
      <c r="B1142" s="12">
        <v>240</v>
      </c>
      <c r="C1142" s="4"/>
      <c r="D1142" s="4"/>
      <c r="E1142" s="11" t="s">
        <v>811</v>
      </c>
      <c r="F1142" s="4" t="s">
        <v>484</v>
      </c>
      <c r="G1142" s="24"/>
      <c r="H1142" s="24">
        <v>7.1106120000000015</v>
      </c>
      <c r="I1142" s="43">
        <f t="shared" si="12"/>
        <v>7.1106120000000015</v>
      </c>
    </row>
    <row r="1143" spans="1:12" ht="43" x14ac:dyDescent="0.2">
      <c r="A1143" s="12">
        <v>6500</v>
      </c>
      <c r="B1143" s="12">
        <v>130</v>
      </c>
      <c r="C1143" s="4"/>
      <c r="D1143" s="4"/>
      <c r="E1143" s="11" t="s">
        <v>669</v>
      </c>
      <c r="F1143" s="4">
        <v>4</v>
      </c>
      <c r="G1143" s="24"/>
      <c r="H1143" s="24">
        <v>4278.9825000000001</v>
      </c>
      <c r="I1143" s="43">
        <f t="shared" si="12"/>
        <v>4278.9825000000001</v>
      </c>
    </row>
    <row r="1144" spans="1:12" ht="29" x14ac:dyDescent="0.2">
      <c r="A1144" s="12">
        <v>6500</v>
      </c>
      <c r="B1144" s="12">
        <v>210</v>
      </c>
      <c r="C1144" s="4"/>
      <c r="D1144" s="4"/>
      <c r="E1144" s="11" t="s">
        <v>632</v>
      </c>
      <c r="F1144" s="4" t="s">
        <v>484</v>
      </c>
      <c r="G1144" s="24"/>
      <c r="H1144" s="24">
        <v>462.9859065</v>
      </c>
      <c r="I1144" s="43">
        <f t="shared" si="12"/>
        <v>462.9859065</v>
      </c>
    </row>
    <row r="1145" spans="1:12" ht="29" x14ac:dyDescent="0.2">
      <c r="A1145" s="12">
        <v>6500</v>
      </c>
      <c r="B1145" s="12">
        <v>220</v>
      </c>
      <c r="C1145" s="4"/>
      <c r="D1145" s="4"/>
      <c r="E1145" s="11" t="s">
        <v>633</v>
      </c>
      <c r="F1145" s="4" t="s">
        <v>484</v>
      </c>
      <c r="G1145" s="24"/>
      <c r="H1145" s="24">
        <v>327.34216125</v>
      </c>
      <c r="I1145" s="43">
        <f t="shared" si="12"/>
        <v>327.34216125</v>
      </c>
    </row>
    <row r="1146" spans="1:12" ht="29" x14ac:dyDescent="0.2">
      <c r="A1146" s="12">
        <v>6500</v>
      </c>
      <c r="B1146" s="12">
        <v>240</v>
      </c>
      <c r="C1146" s="4"/>
      <c r="D1146" s="4"/>
      <c r="E1146" s="11" t="s">
        <v>812</v>
      </c>
      <c r="F1146" s="4" t="s">
        <v>484</v>
      </c>
      <c r="G1146" s="24"/>
      <c r="H1146" s="24">
        <v>17.115929999999999</v>
      </c>
      <c r="I1146" s="43">
        <f t="shared" si="12"/>
        <v>17.115929999999999</v>
      </c>
    </row>
    <row r="1147" spans="1:12" ht="29" x14ac:dyDescent="0.2">
      <c r="A1147" s="12">
        <v>6500</v>
      </c>
      <c r="B1147" s="12">
        <v>160</v>
      </c>
      <c r="C1147" s="4"/>
      <c r="D1147" s="4"/>
      <c r="E1147" s="11" t="s">
        <v>668</v>
      </c>
      <c r="F1147" s="4">
        <v>21.85</v>
      </c>
      <c r="G1147" s="24"/>
      <c r="H1147" s="24">
        <v>6617.6497500000014</v>
      </c>
      <c r="I1147" s="43">
        <f t="shared" si="12"/>
        <v>6617.6497500000014</v>
      </c>
    </row>
    <row r="1148" spans="1:12" ht="29" x14ac:dyDescent="0.2">
      <c r="A1148" s="12">
        <v>6500</v>
      </c>
      <c r="B1148" s="12">
        <v>210</v>
      </c>
      <c r="C1148" s="4"/>
      <c r="D1148" s="4"/>
      <c r="E1148" s="11" t="s">
        <v>632</v>
      </c>
      <c r="F1148" s="4" t="s">
        <v>484</v>
      </c>
      <c r="G1148" s="24"/>
      <c r="H1148" s="24">
        <v>716.02970295</v>
      </c>
      <c r="I1148" s="43">
        <f t="shared" si="12"/>
        <v>716.02970295</v>
      </c>
    </row>
    <row r="1149" spans="1:12" ht="29" x14ac:dyDescent="0.2">
      <c r="A1149" s="12">
        <v>6500</v>
      </c>
      <c r="B1149" s="12">
        <v>220</v>
      </c>
      <c r="C1149" s="4"/>
      <c r="D1149" s="4"/>
      <c r="E1149" s="11" t="s">
        <v>633</v>
      </c>
      <c r="F1149" s="4" t="s">
        <v>484</v>
      </c>
      <c r="G1149" s="24"/>
      <c r="H1149" s="24">
        <v>506.25020587500001</v>
      </c>
      <c r="I1149" s="43">
        <f t="shared" si="12"/>
        <v>506.25020587500001</v>
      </c>
    </row>
    <row r="1150" spans="1:12" ht="29" x14ac:dyDescent="0.2">
      <c r="A1150" s="12">
        <v>6500</v>
      </c>
      <c r="B1150" s="12">
        <v>240</v>
      </c>
      <c r="C1150" s="4"/>
      <c r="D1150" s="4"/>
      <c r="E1150" s="11" t="s">
        <v>812</v>
      </c>
      <c r="F1150" s="4" t="s">
        <v>484</v>
      </c>
      <c r="G1150" s="24"/>
      <c r="H1150" s="24">
        <v>26.470598999999996</v>
      </c>
      <c r="I1150" s="43">
        <f t="shared" si="12"/>
        <v>26.470598999999996</v>
      </c>
    </row>
    <row r="1151" spans="1:12" ht="29" x14ac:dyDescent="0.2">
      <c r="A1151" s="12">
        <v>7100</v>
      </c>
      <c r="B1151" s="12">
        <v>160</v>
      </c>
      <c r="C1151" s="4"/>
      <c r="D1151" s="4"/>
      <c r="E1151" s="11" t="s">
        <v>667</v>
      </c>
      <c r="F1151" s="4">
        <v>3.26</v>
      </c>
      <c r="G1151" s="24"/>
      <c r="H1151" s="24">
        <v>969.90700000000015</v>
      </c>
      <c r="I1151" s="43">
        <f t="shared" si="12"/>
        <v>969.90700000000015</v>
      </c>
      <c r="K1151" s="75"/>
    </row>
    <row r="1152" spans="1:12" ht="29" x14ac:dyDescent="0.2">
      <c r="A1152" s="12">
        <v>7100</v>
      </c>
      <c r="B1152" s="12">
        <v>210</v>
      </c>
      <c r="C1152" s="4"/>
      <c r="D1152" s="4"/>
      <c r="E1152" s="11" t="s">
        <v>556</v>
      </c>
      <c r="F1152" s="4" t="s">
        <v>484</v>
      </c>
      <c r="G1152" s="24"/>
      <c r="H1152" s="24">
        <v>104.94393740000001</v>
      </c>
      <c r="I1152" s="43">
        <f t="shared" si="12"/>
        <v>104.94393740000001</v>
      </c>
    </row>
    <row r="1153" spans="1:9" ht="29" x14ac:dyDescent="0.2">
      <c r="A1153" s="12">
        <v>7100</v>
      </c>
      <c r="B1153" s="12">
        <v>220</v>
      </c>
      <c r="C1153" s="4"/>
      <c r="D1153" s="4"/>
      <c r="E1153" s="11" t="s">
        <v>557</v>
      </c>
      <c r="F1153" s="4" t="s">
        <v>484</v>
      </c>
      <c r="G1153" s="24"/>
      <c r="H1153" s="24">
        <v>74.197885499999998</v>
      </c>
      <c r="I1153" s="43">
        <f t="shared" si="12"/>
        <v>74.197885499999998</v>
      </c>
    </row>
    <row r="1154" spans="1:9" ht="29" x14ac:dyDescent="0.2">
      <c r="A1154" s="12">
        <v>7100</v>
      </c>
      <c r="B1154" s="12">
        <v>240</v>
      </c>
      <c r="C1154" s="4"/>
      <c r="D1154" s="4"/>
      <c r="E1154" s="11" t="s">
        <v>813</v>
      </c>
      <c r="F1154" s="4" t="s">
        <v>484</v>
      </c>
      <c r="G1154" s="24"/>
      <c r="H1154" s="24">
        <v>3.8796280000000003</v>
      </c>
      <c r="I1154" s="43">
        <f t="shared" si="12"/>
        <v>3.8796280000000003</v>
      </c>
    </row>
    <row r="1155" spans="1:9" ht="29" x14ac:dyDescent="0.2">
      <c r="A1155" s="12">
        <v>7200</v>
      </c>
      <c r="B1155" s="12">
        <v>160</v>
      </c>
      <c r="C1155" s="4"/>
      <c r="D1155" s="4"/>
      <c r="E1155" s="11" t="s">
        <v>666</v>
      </c>
      <c r="F1155" s="4">
        <v>4.25</v>
      </c>
      <c r="G1155" s="24"/>
      <c r="H1155" s="24">
        <v>972.34949999999992</v>
      </c>
      <c r="I1155" s="43">
        <f t="shared" si="12"/>
        <v>972.34949999999992</v>
      </c>
    </row>
    <row r="1156" spans="1:9" ht="29" x14ac:dyDescent="0.2">
      <c r="A1156" s="12">
        <v>7200</v>
      </c>
      <c r="B1156" s="12">
        <v>210</v>
      </c>
      <c r="C1156" s="4"/>
      <c r="D1156" s="4"/>
      <c r="E1156" s="11" t="s">
        <v>558</v>
      </c>
      <c r="F1156" s="4" t="s">
        <v>484</v>
      </c>
      <c r="G1156" s="24"/>
      <c r="H1156" s="24">
        <v>105.2082159</v>
      </c>
      <c r="I1156" s="43">
        <f t="shared" si="12"/>
        <v>105.2082159</v>
      </c>
    </row>
    <row r="1157" spans="1:9" ht="29" x14ac:dyDescent="0.2">
      <c r="A1157" s="12">
        <v>7200</v>
      </c>
      <c r="B1157" s="12">
        <v>220</v>
      </c>
      <c r="C1157" s="4"/>
      <c r="D1157" s="4"/>
      <c r="E1157" s="11" t="s">
        <v>559</v>
      </c>
      <c r="F1157" s="4" t="s">
        <v>484</v>
      </c>
      <c r="G1157" s="24"/>
      <c r="H1157" s="24">
        <v>74.384736750000002</v>
      </c>
      <c r="I1157" s="43">
        <f t="shared" si="12"/>
        <v>74.384736750000002</v>
      </c>
    </row>
    <row r="1158" spans="1:9" ht="29" x14ac:dyDescent="0.2">
      <c r="A1158" s="12">
        <v>7200</v>
      </c>
      <c r="B1158" s="12">
        <v>240</v>
      </c>
      <c r="C1158" s="4"/>
      <c r="D1158" s="4"/>
      <c r="E1158" s="11" t="s">
        <v>814</v>
      </c>
      <c r="F1158" s="4" t="s">
        <v>484</v>
      </c>
      <c r="G1158" s="24"/>
      <c r="H1158" s="24">
        <v>3.8893979999999999</v>
      </c>
      <c r="I1158" s="43">
        <f t="shared" ref="I1158:I1221" si="13">SUM(G1158:H1158)</f>
        <v>3.8893979999999999</v>
      </c>
    </row>
    <row r="1159" spans="1:9" ht="29" x14ac:dyDescent="0.2">
      <c r="A1159" s="12">
        <v>7300</v>
      </c>
      <c r="B1159" s="12">
        <v>160</v>
      </c>
      <c r="C1159" s="4"/>
      <c r="D1159" s="4"/>
      <c r="E1159" s="11" t="s">
        <v>665</v>
      </c>
      <c r="F1159" s="4">
        <v>282.75000000000028</v>
      </c>
      <c r="G1159" s="24"/>
      <c r="H1159" s="24">
        <v>52423.243150000206</v>
      </c>
      <c r="I1159" s="43">
        <f t="shared" si="13"/>
        <v>52423.243150000206</v>
      </c>
    </row>
    <row r="1160" spans="1:9" ht="29" x14ac:dyDescent="0.2">
      <c r="A1160" s="12">
        <v>7300</v>
      </c>
      <c r="B1160" s="12">
        <v>210</v>
      </c>
      <c r="C1160" s="4"/>
      <c r="D1160" s="4"/>
      <c r="E1160" s="11" t="s">
        <v>560</v>
      </c>
      <c r="F1160" s="4" t="s">
        <v>484</v>
      </c>
      <c r="G1160" s="24"/>
      <c r="H1160" s="24">
        <v>5672.1949088299962</v>
      </c>
      <c r="I1160" s="43">
        <f t="shared" si="13"/>
        <v>5672.1949088299962</v>
      </c>
    </row>
    <row r="1161" spans="1:9" ht="29" x14ac:dyDescent="0.2">
      <c r="A1161" s="12">
        <v>7300</v>
      </c>
      <c r="B1161" s="12">
        <v>220</v>
      </c>
      <c r="C1161" s="4"/>
      <c r="D1161" s="4"/>
      <c r="E1161" s="11" t="s">
        <v>561</v>
      </c>
      <c r="F1161" s="4" t="s">
        <v>484</v>
      </c>
      <c r="G1161" s="24"/>
      <c r="H1161" s="24">
        <v>4010.3781009750041</v>
      </c>
      <c r="I1161" s="43">
        <f t="shared" si="13"/>
        <v>4010.3781009750041</v>
      </c>
    </row>
    <row r="1162" spans="1:9" ht="29" x14ac:dyDescent="0.2">
      <c r="A1162" s="12">
        <v>7300</v>
      </c>
      <c r="B1162" s="12">
        <v>240</v>
      </c>
      <c r="C1162" s="4"/>
      <c r="D1162" s="4"/>
      <c r="E1162" s="11" t="s">
        <v>815</v>
      </c>
      <c r="F1162" s="4" t="s">
        <v>484</v>
      </c>
      <c r="G1162" s="24"/>
      <c r="H1162" s="24">
        <v>209.69297260000008</v>
      </c>
      <c r="I1162" s="43">
        <f t="shared" si="13"/>
        <v>209.69297260000008</v>
      </c>
    </row>
    <row r="1163" spans="1:9" ht="29" x14ac:dyDescent="0.2">
      <c r="A1163" s="12">
        <v>7420</v>
      </c>
      <c r="B1163" s="12">
        <v>160</v>
      </c>
      <c r="C1163" s="4"/>
      <c r="D1163" s="4"/>
      <c r="E1163" s="11" t="s">
        <v>664</v>
      </c>
      <c r="F1163" s="4">
        <v>7.62</v>
      </c>
      <c r="G1163" s="24"/>
      <c r="H1163" s="24">
        <v>1810.6402499999999</v>
      </c>
      <c r="I1163" s="43">
        <f t="shared" si="13"/>
        <v>1810.6402499999999</v>
      </c>
    </row>
    <row r="1164" spans="1:9" ht="29" x14ac:dyDescent="0.2">
      <c r="A1164" s="12">
        <v>7420</v>
      </c>
      <c r="B1164" s="12">
        <v>210</v>
      </c>
      <c r="C1164" s="4"/>
      <c r="D1164" s="4"/>
      <c r="E1164" s="11" t="s">
        <v>562</v>
      </c>
      <c r="F1164" s="4" t="s">
        <v>484</v>
      </c>
      <c r="G1164" s="24"/>
      <c r="H1164" s="24">
        <v>195.91127505000003</v>
      </c>
      <c r="I1164" s="43">
        <f t="shared" si="13"/>
        <v>195.91127505000003</v>
      </c>
    </row>
    <row r="1165" spans="1:9" ht="29" x14ac:dyDescent="0.2">
      <c r="A1165" s="12">
        <v>7420</v>
      </c>
      <c r="B1165" s="12">
        <v>220</v>
      </c>
      <c r="C1165" s="4"/>
      <c r="D1165" s="4"/>
      <c r="E1165" s="11" t="s">
        <v>563</v>
      </c>
      <c r="F1165" s="4" t="s">
        <v>484</v>
      </c>
      <c r="G1165" s="24"/>
      <c r="H1165" s="24">
        <v>138.51397912499999</v>
      </c>
      <c r="I1165" s="43">
        <f t="shared" si="13"/>
        <v>138.51397912499999</v>
      </c>
    </row>
    <row r="1166" spans="1:9" ht="29" x14ac:dyDescent="0.2">
      <c r="A1166" s="12">
        <v>7420</v>
      </c>
      <c r="B1166" s="12">
        <v>240</v>
      </c>
      <c r="C1166" s="4"/>
      <c r="D1166" s="4"/>
      <c r="E1166" s="11" t="s">
        <v>816</v>
      </c>
      <c r="F1166" s="4" t="s">
        <v>484</v>
      </c>
      <c r="G1166" s="24"/>
      <c r="H1166" s="24">
        <v>7.2425610000000002</v>
      </c>
      <c r="I1166" s="43">
        <f t="shared" si="13"/>
        <v>7.2425610000000002</v>
      </c>
    </row>
    <row r="1167" spans="1:9" ht="29" x14ac:dyDescent="0.2">
      <c r="A1167" s="12">
        <v>7500</v>
      </c>
      <c r="B1167" s="12">
        <v>160</v>
      </c>
      <c r="C1167" s="4"/>
      <c r="D1167" s="4"/>
      <c r="E1167" s="11" t="s">
        <v>663</v>
      </c>
      <c r="F1167" s="4">
        <v>14</v>
      </c>
      <c r="G1167" s="24"/>
      <c r="H1167" s="24">
        <v>2394.3704999999995</v>
      </c>
      <c r="I1167" s="43">
        <f t="shared" si="13"/>
        <v>2394.3704999999995</v>
      </c>
    </row>
    <row r="1168" spans="1:9" ht="29" x14ac:dyDescent="0.2">
      <c r="A1168" s="12">
        <v>7500</v>
      </c>
      <c r="B1168" s="12">
        <v>210</v>
      </c>
      <c r="C1168" s="4"/>
      <c r="D1168" s="4"/>
      <c r="E1168" s="11" t="s">
        <v>564</v>
      </c>
      <c r="F1168" s="4" t="s">
        <v>484</v>
      </c>
      <c r="G1168" s="24"/>
      <c r="H1168" s="24">
        <v>259.07088809999999</v>
      </c>
      <c r="I1168" s="43">
        <f t="shared" si="13"/>
        <v>259.07088809999999</v>
      </c>
    </row>
    <row r="1169" spans="1:9" ht="29" x14ac:dyDescent="0.2">
      <c r="A1169" s="12">
        <v>7500</v>
      </c>
      <c r="B1169" s="12">
        <v>220</v>
      </c>
      <c r="C1169" s="4"/>
      <c r="D1169" s="4"/>
      <c r="E1169" s="11" t="s">
        <v>565</v>
      </c>
      <c r="F1169" s="4" t="s">
        <v>484</v>
      </c>
      <c r="G1169" s="24"/>
      <c r="H1169" s="24">
        <v>183.16934325</v>
      </c>
      <c r="I1169" s="43">
        <f t="shared" si="13"/>
        <v>183.16934325</v>
      </c>
    </row>
    <row r="1170" spans="1:9" ht="29" x14ac:dyDescent="0.2">
      <c r="A1170" s="12">
        <v>7500</v>
      </c>
      <c r="B1170" s="12">
        <v>240</v>
      </c>
      <c r="C1170" s="4"/>
      <c r="D1170" s="4"/>
      <c r="E1170" s="11" t="s">
        <v>817</v>
      </c>
      <c r="F1170" s="4" t="s">
        <v>484</v>
      </c>
      <c r="G1170" s="24"/>
      <c r="H1170" s="24">
        <v>9.5774819999999981</v>
      </c>
      <c r="I1170" s="43">
        <f t="shared" si="13"/>
        <v>9.5774819999999981</v>
      </c>
    </row>
    <row r="1171" spans="1:9" ht="29" x14ac:dyDescent="0.2">
      <c r="A1171" s="12">
        <v>7600</v>
      </c>
      <c r="B1171" s="12">
        <v>160</v>
      </c>
      <c r="C1171" s="4"/>
      <c r="D1171" s="4"/>
      <c r="E1171" s="11" t="s">
        <v>662</v>
      </c>
      <c r="F1171" s="4">
        <v>351.48000000000008</v>
      </c>
      <c r="G1171" s="24"/>
      <c r="H1171" s="24">
        <v>38582.534500000023</v>
      </c>
      <c r="I1171" s="43">
        <f t="shared" si="13"/>
        <v>38582.534500000023</v>
      </c>
    </row>
    <row r="1172" spans="1:9" ht="29" x14ac:dyDescent="0.2">
      <c r="A1172" s="12">
        <v>7600</v>
      </c>
      <c r="B1172" s="12">
        <v>210</v>
      </c>
      <c r="C1172" s="4"/>
      <c r="D1172" s="4"/>
      <c r="E1172" s="11" t="s">
        <v>566</v>
      </c>
      <c r="F1172" s="4" t="s">
        <v>484</v>
      </c>
      <c r="G1172" s="24"/>
      <c r="H1172" s="24">
        <v>4174.6302328999964</v>
      </c>
      <c r="I1172" s="43">
        <f t="shared" si="13"/>
        <v>4174.6302328999964</v>
      </c>
    </row>
    <row r="1173" spans="1:9" ht="29" x14ac:dyDescent="0.2">
      <c r="A1173" s="12">
        <v>7600</v>
      </c>
      <c r="B1173" s="12">
        <v>220</v>
      </c>
      <c r="C1173" s="4"/>
      <c r="D1173" s="4"/>
      <c r="E1173" s="11" t="s">
        <v>567</v>
      </c>
      <c r="F1173" s="4" t="s">
        <v>484</v>
      </c>
      <c r="G1173" s="24"/>
      <c r="H1173" s="24">
        <v>2951.5638892500006</v>
      </c>
      <c r="I1173" s="43">
        <f t="shared" si="13"/>
        <v>2951.5638892500006</v>
      </c>
    </row>
    <row r="1174" spans="1:9" ht="29" x14ac:dyDescent="0.2">
      <c r="A1174" s="12">
        <v>7600</v>
      </c>
      <c r="B1174" s="12">
        <v>240</v>
      </c>
      <c r="C1174" s="4"/>
      <c r="D1174" s="4"/>
      <c r="E1174" s="11" t="s">
        <v>818</v>
      </c>
      <c r="F1174" s="4" t="s">
        <v>484</v>
      </c>
      <c r="G1174" s="24"/>
      <c r="H1174" s="24">
        <v>154.33013800000015</v>
      </c>
      <c r="I1174" s="43">
        <f t="shared" si="13"/>
        <v>154.33013800000015</v>
      </c>
    </row>
    <row r="1175" spans="1:9" ht="29" x14ac:dyDescent="0.2">
      <c r="A1175" s="12">
        <v>7710</v>
      </c>
      <c r="B1175" s="12">
        <v>130</v>
      </c>
      <c r="C1175" s="4"/>
      <c r="D1175" s="4"/>
      <c r="E1175" s="11" t="s">
        <v>661</v>
      </c>
      <c r="F1175" s="4">
        <v>1</v>
      </c>
      <c r="G1175" s="24"/>
      <c r="H1175" s="24">
        <v>912.24449999999979</v>
      </c>
      <c r="I1175" s="43">
        <f t="shared" si="13"/>
        <v>912.24449999999979</v>
      </c>
    </row>
    <row r="1176" spans="1:9" ht="29" x14ac:dyDescent="0.2">
      <c r="A1176" s="12">
        <v>7710</v>
      </c>
      <c r="B1176" s="12">
        <v>210</v>
      </c>
      <c r="C1176" s="4"/>
      <c r="D1176" s="4"/>
      <c r="E1176" s="11" t="s">
        <v>568</v>
      </c>
      <c r="F1176" s="4" t="s">
        <v>484</v>
      </c>
      <c r="G1176" s="24"/>
      <c r="H1176" s="24">
        <v>98.704854899999987</v>
      </c>
      <c r="I1176" s="43">
        <f t="shared" si="13"/>
        <v>98.704854899999987</v>
      </c>
    </row>
    <row r="1177" spans="1:9" ht="29" x14ac:dyDescent="0.2">
      <c r="A1177" s="12">
        <v>7710</v>
      </c>
      <c r="B1177" s="12">
        <v>220</v>
      </c>
      <c r="C1177" s="4"/>
      <c r="D1177" s="4"/>
      <c r="E1177" s="11" t="s">
        <v>569</v>
      </c>
      <c r="F1177" s="4" t="s">
        <v>484</v>
      </c>
      <c r="G1177" s="24"/>
      <c r="H1177" s="24">
        <v>69.786704249999985</v>
      </c>
      <c r="I1177" s="43">
        <f t="shared" si="13"/>
        <v>69.786704249999985</v>
      </c>
    </row>
    <row r="1178" spans="1:9" ht="29" x14ac:dyDescent="0.2">
      <c r="A1178" s="12">
        <v>7710</v>
      </c>
      <c r="B1178" s="12">
        <v>240</v>
      </c>
      <c r="C1178" s="4"/>
      <c r="D1178" s="4"/>
      <c r="E1178" s="11" t="s">
        <v>819</v>
      </c>
      <c r="F1178" s="4" t="s">
        <v>484</v>
      </c>
      <c r="G1178" s="24"/>
      <c r="H1178" s="24">
        <v>3.6489779999999992</v>
      </c>
      <c r="I1178" s="43">
        <f t="shared" si="13"/>
        <v>3.6489779999999992</v>
      </c>
    </row>
    <row r="1179" spans="1:9" ht="29" x14ac:dyDescent="0.2">
      <c r="A1179" s="12">
        <v>7710</v>
      </c>
      <c r="B1179" s="12">
        <v>160</v>
      </c>
      <c r="C1179" s="4"/>
      <c r="D1179" s="4"/>
      <c r="E1179" s="11" t="s">
        <v>660</v>
      </c>
      <c r="F1179" s="4">
        <v>2</v>
      </c>
      <c r="G1179" s="24"/>
      <c r="H1179" s="24">
        <v>376.46100000000001</v>
      </c>
      <c r="I1179" s="43">
        <f t="shared" si="13"/>
        <v>376.46100000000001</v>
      </c>
    </row>
    <row r="1180" spans="1:9" ht="29" x14ac:dyDescent="0.2">
      <c r="A1180" s="12">
        <v>7710</v>
      </c>
      <c r="B1180" s="12">
        <v>210</v>
      </c>
      <c r="C1180" s="4"/>
      <c r="D1180" s="4"/>
      <c r="E1180" s="11" t="s">
        <v>568</v>
      </c>
      <c r="F1180" s="4" t="s">
        <v>484</v>
      </c>
      <c r="G1180" s="24"/>
      <c r="H1180" s="24">
        <v>40.733080200000003</v>
      </c>
      <c r="I1180" s="43">
        <f t="shared" si="13"/>
        <v>40.733080200000003</v>
      </c>
    </row>
    <row r="1181" spans="1:9" ht="29" x14ac:dyDescent="0.2">
      <c r="A1181" s="12">
        <v>7710</v>
      </c>
      <c r="B1181" s="12">
        <v>220</v>
      </c>
      <c r="C1181" s="4"/>
      <c r="D1181" s="4"/>
      <c r="E1181" s="11" t="s">
        <v>569</v>
      </c>
      <c r="F1181" s="4" t="s">
        <v>484</v>
      </c>
      <c r="G1181" s="24"/>
      <c r="H1181" s="24">
        <v>28.799266499999998</v>
      </c>
      <c r="I1181" s="43">
        <f t="shared" si="13"/>
        <v>28.799266499999998</v>
      </c>
    </row>
    <row r="1182" spans="1:9" ht="29" x14ac:dyDescent="0.2">
      <c r="A1182" s="12">
        <v>7710</v>
      </c>
      <c r="B1182" s="12">
        <v>240</v>
      </c>
      <c r="C1182" s="4"/>
      <c r="D1182" s="4"/>
      <c r="E1182" s="11" t="s">
        <v>819</v>
      </c>
      <c r="F1182" s="4" t="s">
        <v>484</v>
      </c>
      <c r="G1182" s="24"/>
      <c r="H1182" s="24">
        <v>1.505844</v>
      </c>
      <c r="I1182" s="43">
        <f t="shared" si="13"/>
        <v>1.505844</v>
      </c>
    </row>
    <row r="1183" spans="1:9" ht="29" x14ac:dyDescent="0.2">
      <c r="A1183" s="12">
        <v>7720</v>
      </c>
      <c r="B1183" s="12">
        <v>160</v>
      </c>
      <c r="C1183" s="4"/>
      <c r="D1183" s="4"/>
      <c r="E1183" s="11" t="s">
        <v>659</v>
      </c>
      <c r="F1183" s="4">
        <v>5</v>
      </c>
      <c r="G1183" s="24"/>
      <c r="H1183" s="24">
        <v>1101.3922499999999</v>
      </c>
      <c r="I1183" s="43">
        <f t="shared" si="13"/>
        <v>1101.3922499999999</v>
      </c>
    </row>
    <row r="1184" spans="1:9" ht="29" x14ac:dyDescent="0.2">
      <c r="A1184" s="12">
        <v>7720</v>
      </c>
      <c r="B1184" s="12">
        <v>210</v>
      </c>
      <c r="C1184" s="4"/>
      <c r="D1184" s="4"/>
      <c r="E1184" s="11" t="s">
        <v>570</v>
      </c>
      <c r="F1184" s="4" t="s">
        <v>484</v>
      </c>
      <c r="G1184" s="24"/>
      <c r="H1184" s="24">
        <v>119.17064145000001</v>
      </c>
      <c r="I1184" s="43">
        <f t="shared" si="13"/>
        <v>119.17064145000001</v>
      </c>
    </row>
    <row r="1185" spans="1:9" ht="29" x14ac:dyDescent="0.2">
      <c r="A1185" s="12">
        <v>7720</v>
      </c>
      <c r="B1185" s="12">
        <v>220</v>
      </c>
      <c r="C1185" s="4"/>
      <c r="D1185" s="4"/>
      <c r="E1185" s="11" t="s">
        <v>571</v>
      </c>
      <c r="F1185" s="4" t="s">
        <v>484</v>
      </c>
      <c r="G1185" s="24"/>
      <c r="H1185" s="24">
        <v>84.256507124999999</v>
      </c>
      <c r="I1185" s="43">
        <f t="shared" si="13"/>
        <v>84.256507124999999</v>
      </c>
    </row>
    <row r="1186" spans="1:9" ht="29" x14ac:dyDescent="0.2">
      <c r="A1186" s="12">
        <v>7720</v>
      </c>
      <c r="B1186" s="12">
        <v>240</v>
      </c>
      <c r="C1186" s="4"/>
      <c r="D1186" s="4"/>
      <c r="E1186" s="11" t="s">
        <v>820</v>
      </c>
      <c r="F1186" s="4" t="s">
        <v>484</v>
      </c>
      <c r="G1186" s="24"/>
      <c r="H1186" s="24">
        <v>4.4055689999999998</v>
      </c>
      <c r="I1186" s="43">
        <f t="shared" si="13"/>
        <v>4.4055689999999998</v>
      </c>
    </row>
    <row r="1187" spans="1:9" ht="29" x14ac:dyDescent="0.2">
      <c r="A1187" s="12">
        <v>7730</v>
      </c>
      <c r="B1187" s="12">
        <v>130</v>
      </c>
      <c r="C1187" s="4"/>
      <c r="D1187" s="4"/>
      <c r="E1187" s="11" t="s">
        <v>658</v>
      </c>
      <c r="F1187" s="4">
        <v>2</v>
      </c>
      <c r="G1187" s="24"/>
      <c r="H1187" s="24">
        <v>2217.8587499999999</v>
      </c>
      <c r="I1187" s="43">
        <f t="shared" si="13"/>
        <v>2217.8587499999999</v>
      </c>
    </row>
    <row r="1188" spans="1:9" ht="29" x14ac:dyDescent="0.2">
      <c r="A1188" s="12">
        <v>7730</v>
      </c>
      <c r="B1188" s="12">
        <v>210</v>
      </c>
      <c r="C1188" s="4"/>
      <c r="D1188" s="4"/>
      <c r="E1188" s="11" t="s">
        <v>572</v>
      </c>
      <c r="F1188" s="4" t="s">
        <v>484</v>
      </c>
      <c r="G1188" s="24"/>
      <c r="H1188" s="24">
        <v>239.97231675</v>
      </c>
      <c r="I1188" s="43">
        <f t="shared" si="13"/>
        <v>239.97231675</v>
      </c>
    </row>
    <row r="1189" spans="1:9" ht="29" x14ac:dyDescent="0.2">
      <c r="A1189" s="12">
        <v>7730</v>
      </c>
      <c r="B1189" s="12">
        <v>220</v>
      </c>
      <c r="C1189" s="4"/>
      <c r="D1189" s="4"/>
      <c r="E1189" s="11" t="s">
        <v>573</v>
      </c>
      <c r="F1189" s="4" t="s">
        <v>484</v>
      </c>
      <c r="G1189" s="24"/>
      <c r="H1189" s="24">
        <v>169.66619437499998</v>
      </c>
      <c r="I1189" s="43">
        <f t="shared" si="13"/>
        <v>169.66619437499998</v>
      </c>
    </row>
    <row r="1190" spans="1:9" ht="29" x14ac:dyDescent="0.2">
      <c r="A1190" s="12">
        <v>7730</v>
      </c>
      <c r="B1190" s="12">
        <v>240</v>
      </c>
      <c r="C1190" s="4"/>
      <c r="D1190" s="4"/>
      <c r="E1190" s="11" t="s">
        <v>821</v>
      </c>
      <c r="F1190" s="4" t="s">
        <v>484</v>
      </c>
      <c r="G1190" s="24"/>
      <c r="H1190" s="24">
        <v>8.871435</v>
      </c>
      <c r="I1190" s="43">
        <f t="shared" si="13"/>
        <v>8.871435</v>
      </c>
    </row>
    <row r="1191" spans="1:9" ht="29" x14ac:dyDescent="0.2">
      <c r="A1191" s="12">
        <v>7730</v>
      </c>
      <c r="B1191" s="12">
        <v>160</v>
      </c>
      <c r="C1191" s="4"/>
      <c r="D1191" s="4"/>
      <c r="E1191" s="11" t="s">
        <v>657</v>
      </c>
      <c r="F1191" s="4">
        <v>26.28</v>
      </c>
      <c r="G1191" s="24"/>
      <c r="H1191" s="24">
        <v>5458.7309999999989</v>
      </c>
      <c r="I1191" s="43">
        <f t="shared" si="13"/>
        <v>5458.7309999999989</v>
      </c>
    </row>
    <row r="1192" spans="1:9" ht="29" x14ac:dyDescent="0.2">
      <c r="A1192" s="12">
        <v>7730</v>
      </c>
      <c r="B1192" s="12">
        <v>210</v>
      </c>
      <c r="C1192" s="4"/>
      <c r="D1192" s="4"/>
      <c r="E1192" s="11" t="s">
        <v>572</v>
      </c>
      <c r="F1192" s="4" t="s">
        <v>484</v>
      </c>
      <c r="G1192" s="24"/>
      <c r="H1192" s="24">
        <v>590.63469420000001</v>
      </c>
      <c r="I1192" s="43">
        <f t="shared" si="13"/>
        <v>590.63469420000001</v>
      </c>
    </row>
    <row r="1193" spans="1:9" ht="29" x14ac:dyDescent="0.2">
      <c r="A1193" s="12">
        <v>7730</v>
      </c>
      <c r="B1193" s="12">
        <v>220</v>
      </c>
      <c r="C1193" s="4"/>
      <c r="D1193" s="4"/>
      <c r="E1193" s="11" t="s">
        <v>573</v>
      </c>
      <c r="F1193" s="4" t="s">
        <v>484</v>
      </c>
      <c r="G1193" s="24"/>
      <c r="H1193" s="24">
        <v>417.59292149999999</v>
      </c>
      <c r="I1193" s="43">
        <f t="shared" si="13"/>
        <v>417.59292149999999</v>
      </c>
    </row>
    <row r="1194" spans="1:9" ht="29" x14ac:dyDescent="0.2">
      <c r="A1194" s="12">
        <v>7730</v>
      </c>
      <c r="B1194" s="12">
        <v>240</v>
      </c>
      <c r="C1194" s="4"/>
      <c r="D1194" s="4"/>
      <c r="E1194" s="11" t="s">
        <v>821</v>
      </c>
      <c r="F1194" s="4" t="s">
        <v>484</v>
      </c>
      <c r="G1194" s="24"/>
      <c r="H1194" s="24">
        <v>21.834923999999997</v>
      </c>
      <c r="I1194" s="43">
        <f t="shared" si="13"/>
        <v>21.834923999999997</v>
      </c>
    </row>
    <row r="1195" spans="1:9" ht="29" x14ac:dyDescent="0.2">
      <c r="A1195" s="12">
        <v>7760</v>
      </c>
      <c r="B1195" s="12">
        <v>160</v>
      </c>
      <c r="C1195" s="4"/>
      <c r="D1195" s="4"/>
      <c r="E1195" s="11" t="s">
        <v>656</v>
      </c>
      <c r="F1195" s="4">
        <v>3.87</v>
      </c>
      <c r="G1195" s="24"/>
      <c r="H1195" s="24">
        <v>675.45074999999997</v>
      </c>
      <c r="I1195" s="43">
        <f t="shared" si="13"/>
        <v>675.45074999999997</v>
      </c>
    </row>
    <row r="1196" spans="1:9" ht="29" x14ac:dyDescent="0.2">
      <c r="A1196" s="12">
        <v>7760</v>
      </c>
      <c r="B1196" s="12">
        <v>210</v>
      </c>
      <c r="C1196" s="4"/>
      <c r="D1196" s="4"/>
      <c r="E1196" s="11" t="s">
        <v>574</v>
      </c>
      <c r="F1196" s="4" t="s">
        <v>484</v>
      </c>
      <c r="G1196" s="24"/>
      <c r="H1196" s="24">
        <v>73.083771150000004</v>
      </c>
      <c r="I1196" s="43">
        <f t="shared" si="13"/>
        <v>73.083771150000004</v>
      </c>
    </row>
    <row r="1197" spans="1:9" ht="29" x14ac:dyDescent="0.2">
      <c r="A1197" s="12">
        <v>7760</v>
      </c>
      <c r="B1197" s="12">
        <v>220</v>
      </c>
      <c r="C1197" s="4"/>
      <c r="D1197" s="4"/>
      <c r="E1197" s="11" t="s">
        <v>575</v>
      </c>
      <c r="F1197" s="4" t="s">
        <v>484</v>
      </c>
      <c r="G1197" s="24"/>
      <c r="H1197" s="24">
        <v>51.671982374999992</v>
      </c>
      <c r="I1197" s="43">
        <f t="shared" si="13"/>
        <v>51.671982374999992</v>
      </c>
    </row>
    <row r="1198" spans="1:9" ht="29" x14ac:dyDescent="0.2">
      <c r="A1198" s="12">
        <v>7760</v>
      </c>
      <c r="B1198" s="12">
        <v>240</v>
      </c>
      <c r="C1198" s="4"/>
      <c r="D1198" s="4"/>
      <c r="E1198" s="11" t="s">
        <v>822</v>
      </c>
      <c r="F1198" s="4" t="s">
        <v>484</v>
      </c>
      <c r="G1198" s="24"/>
      <c r="H1198" s="24">
        <v>2.7018030000000004</v>
      </c>
      <c r="I1198" s="43">
        <f t="shared" si="13"/>
        <v>2.7018030000000004</v>
      </c>
    </row>
    <row r="1199" spans="1:9" ht="29" x14ac:dyDescent="0.2">
      <c r="A1199" s="12">
        <v>7790</v>
      </c>
      <c r="B1199" s="12">
        <v>160</v>
      </c>
      <c r="C1199" s="4"/>
      <c r="D1199" s="4"/>
      <c r="E1199" s="11" t="s">
        <v>655</v>
      </c>
      <c r="F1199" s="4">
        <v>20</v>
      </c>
      <c r="G1199" s="24"/>
      <c r="H1199" s="24">
        <v>3633.8137500000003</v>
      </c>
      <c r="I1199" s="43">
        <f t="shared" si="13"/>
        <v>3633.8137500000003</v>
      </c>
    </row>
    <row r="1200" spans="1:9" ht="29" x14ac:dyDescent="0.2">
      <c r="A1200" s="12">
        <v>7790</v>
      </c>
      <c r="B1200" s="12">
        <v>210</v>
      </c>
      <c r="C1200" s="4"/>
      <c r="D1200" s="4"/>
      <c r="E1200" s="11" t="s">
        <v>576</v>
      </c>
      <c r="F1200" s="4" t="s">
        <v>484</v>
      </c>
      <c r="G1200" s="24"/>
      <c r="H1200" s="24">
        <v>393.17864775000004</v>
      </c>
      <c r="I1200" s="43">
        <f t="shared" si="13"/>
        <v>393.17864775000004</v>
      </c>
    </row>
    <row r="1201" spans="1:9" ht="29" x14ac:dyDescent="0.2">
      <c r="A1201" s="12">
        <v>7790</v>
      </c>
      <c r="B1201" s="12">
        <v>220</v>
      </c>
      <c r="C1201" s="4"/>
      <c r="D1201" s="4"/>
      <c r="E1201" s="11" t="s">
        <v>577</v>
      </c>
      <c r="F1201" s="4" t="s">
        <v>484</v>
      </c>
      <c r="G1201" s="24"/>
      <c r="H1201" s="24">
        <v>277.9867518750001</v>
      </c>
      <c r="I1201" s="43">
        <f t="shared" si="13"/>
        <v>277.9867518750001</v>
      </c>
    </row>
    <row r="1202" spans="1:9" ht="29" x14ac:dyDescent="0.2">
      <c r="A1202" s="12">
        <v>7790</v>
      </c>
      <c r="B1202" s="12">
        <v>240</v>
      </c>
      <c r="C1202" s="4"/>
      <c r="D1202" s="4"/>
      <c r="E1202" s="11" t="s">
        <v>823</v>
      </c>
      <c r="F1202" s="4" t="s">
        <v>484</v>
      </c>
      <c r="G1202" s="24"/>
      <c r="H1202" s="24">
        <v>14.535255000000005</v>
      </c>
      <c r="I1202" s="43">
        <f t="shared" si="13"/>
        <v>14.535255000000005</v>
      </c>
    </row>
    <row r="1203" spans="1:9" ht="29" x14ac:dyDescent="0.2">
      <c r="A1203" s="12">
        <v>7800</v>
      </c>
      <c r="B1203" s="12">
        <v>160</v>
      </c>
      <c r="C1203" s="4"/>
      <c r="D1203" s="4"/>
      <c r="E1203" s="11" t="s">
        <v>654</v>
      </c>
      <c r="F1203" s="4">
        <v>372.59999999999968</v>
      </c>
      <c r="G1203" s="24"/>
      <c r="H1203" s="24">
        <v>60067.599099999992</v>
      </c>
      <c r="I1203" s="43">
        <f t="shared" si="13"/>
        <v>60067.599099999992</v>
      </c>
    </row>
    <row r="1204" spans="1:9" ht="29" x14ac:dyDescent="0.2">
      <c r="A1204" s="12">
        <v>7800</v>
      </c>
      <c r="B1204" s="12">
        <v>210</v>
      </c>
      <c r="C1204" s="4"/>
      <c r="D1204" s="4"/>
      <c r="E1204" s="11" t="s">
        <v>578</v>
      </c>
      <c r="F1204" s="4" t="s">
        <v>484</v>
      </c>
      <c r="G1204" s="24"/>
      <c r="H1204" s="24">
        <v>6499.3142226200034</v>
      </c>
      <c r="I1204" s="43">
        <f t="shared" si="13"/>
        <v>6499.3142226200034</v>
      </c>
    </row>
    <row r="1205" spans="1:9" ht="29" x14ac:dyDescent="0.2">
      <c r="A1205" s="12">
        <v>7800</v>
      </c>
      <c r="B1205" s="12">
        <v>220</v>
      </c>
      <c r="C1205" s="4"/>
      <c r="D1205" s="4"/>
      <c r="E1205" s="11" t="s">
        <v>579</v>
      </c>
      <c r="F1205" s="4" t="s">
        <v>484</v>
      </c>
      <c r="G1205" s="24"/>
      <c r="H1205" s="24">
        <v>4595.1713311500043</v>
      </c>
      <c r="I1205" s="43">
        <f t="shared" si="13"/>
        <v>4595.1713311500043</v>
      </c>
    </row>
    <row r="1206" spans="1:9" ht="29" x14ac:dyDescent="0.2">
      <c r="A1206" s="12">
        <v>7800</v>
      </c>
      <c r="B1206" s="12">
        <v>240</v>
      </c>
      <c r="C1206" s="4"/>
      <c r="D1206" s="4"/>
      <c r="E1206" s="11" t="s">
        <v>824</v>
      </c>
      <c r="F1206" s="4" t="s">
        <v>484</v>
      </c>
      <c r="G1206" s="24"/>
      <c r="H1206" s="24">
        <v>240.27039640000015</v>
      </c>
      <c r="I1206" s="43">
        <f t="shared" si="13"/>
        <v>240.27039640000015</v>
      </c>
    </row>
    <row r="1207" spans="1:9" ht="29" x14ac:dyDescent="0.2">
      <c r="A1207" s="12">
        <v>7900</v>
      </c>
      <c r="B1207" s="12">
        <v>160</v>
      </c>
      <c r="C1207" s="4"/>
      <c r="D1207" s="4"/>
      <c r="E1207" s="11" t="s">
        <v>653</v>
      </c>
      <c r="F1207" s="4">
        <v>24.78</v>
      </c>
      <c r="G1207" s="24"/>
      <c r="H1207" s="24">
        <v>13629.481999999995</v>
      </c>
      <c r="I1207" s="43">
        <f t="shared" si="13"/>
        <v>13629.481999999995</v>
      </c>
    </row>
    <row r="1208" spans="1:9" ht="29" x14ac:dyDescent="0.2">
      <c r="A1208" s="12">
        <v>7900</v>
      </c>
      <c r="B1208" s="12">
        <v>210</v>
      </c>
      <c r="C1208" s="4"/>
      <c r="D1208" s="4"/>
      <c r="E1208" s="11" t="s">
        <v>580</v>
      </c>
      <c r="F1208" s="4" t="s">
        <v>484</v>
      </c>
      <c r="G1208" s="24"/>
      <c r="H1208" s="24">
        <v>1474.7099523999996</v>
      </c>
      <c r="I1208" s="43">
        <f t="shared" si="13"/>
        <v>1474.7099523999996</v>
      </c>
    </row>
    <row r="1209" spans="1:9" ht="29" x14ac:dyDescent="0.2">
      <c r="A1209" s="12">
        <v>7900</v>
      </c>
      <c r="B1209" s="12">
        <v>220</v>
      </c>
      <c r="C1209" s="4"/>
      <c r="D1209" s="4"/>
      <c r="E1209" s="11" t="s">
        <v>581</v>
      </c>
      <c r="F1209" s="4" t="s">
        <v>484</v>
      </c>
      <c r="G1209" s="24"/>
      <c r="H1209" s="24">
        <v>1042.6553730000001</v>
      </c>
      <c r="I1209" s="43">
        <f t="shared" si="13"/>
        <v>1042.6553730000001</v>
      </c>
    </row>
    <row r="1210" spans="1:9" ht="29" x14ac:dyDescent="0.2">
      <c r="A1210" s="12">
        <v>7900</v>
      </c>
      <c r="B1210" s="12">
        <v>240</v>
      </c>
      <c r="C1210" s="4"/>
      <c r="D1210" s="4"/>
      <c r="E1210" s="11" t="s">
        <v>825</v>
      </c>
      <c r="F1210" s="4" t="s">
        <v>484</v>
      </c>
      <c r="G1210" s="24"/>
      <c r="H1210" s="24">
        <v>54.517927999999991</v>
      </c>
      <c r="I1210" s="43">
        <f t="shared" si="13"/>
        <v>54.517927999999991</v>
      </c>
    </row>
    <row r="1211" spans="1:9" ht="29" x14ac:dyDescent="0.2">
      <c r="A1211" s="12">
        <v>8100</v>
      </c>
      <c r="B1211" s="12">
        <v>160</v>
      </c>
      <c r="C1211" s="4"/>
      <c r="D1211" s="4"/>
      <c r="E1211" s="11" t="s">
        <v>651</v>
      </c>
      <c r="F1211" s="4">
        <v>148.42999999999995</v>
      </c>
      <c r="G1211" s="24"/>
      <c r="H1211" s="24">
        <v>35945.049749999991</v>
      </c>
      <c r="I1211" s="43">
        <f t="shared" si="13"/>
        <v>35945.049749999991</v>
      </c>
    </row>
    <row r="1212" spans="1:9" ht="29" x14ac:dyDescent="0.2">
      <c r="A1212" s="12">
        <v>8100</v>
      </c>
      <c r="B1212" s="12">
        <v>210</v>
      </c>
      <c r="C1212" s="4"/>
      <c r="D1212" s="4"/>
      <c r="E1212" s="11" t="s">
        <v>582</v>
      </c>
      <c r="F1212" s="4" t="s">
        <v>484</v>
      </c>
      <c r="G1212" s="24"/>
      <c r="H1212" s="24">
        <v>3889.2543829500019</v>
      </c>
      <c r="I1212" s="43">
        <f t="shared" si="13"/>
        <v>3889.2543829500019</v>
      </c>
    </row>
    <row r="1213" spans="1:9" ht="29" x14ac:dyDescent="0.2">
      <c r="A1213" s="12">
        <v>8100</v>
      </c>
      <c r="B1213" s="12">
        <v>220</v>
      </c>
      <c r="C1213" s="4"/>
      <c r="D1213" s="4"/>
      <c r="E1213" s="11" t="s">
        <v>583</v>
      </c>
      <c r="F1213" s="4" t="s">
        <v>484</v>
      </c>
      <c r="G1213" s="24"/>
      <c r="H1213" s="24">
        <v>2749.7963058749992</v>
      </c>
      <c r="I1213" s="43">
        <f t="shared" si="13"/>
        <v>2749.7963058749992</v>
      </c>
    </row>
    <row r="1214" spans="1:9" ht="29" x14ac:dyDescent="0.2">
      <c r="A1214" s="12">
        <v>8100</v>
      </c>
      <c r="B1214" s="12">
        <v>240</v>
      </c>
      <c r="C1214" s="4"/>
      <c r="D1214" s="4"/>
      <c r="E1214" s="11" t="s">
        <v>826</v>
      </c>
      <c r="F1214" s="4" t="s">
        <v>484</v>
      </c>
      <c r="G1214" s="24"/>
      <c r="H1214" s="24">
        <v>143.78019900000007</v>
      </c>
      <c r="I1214" s="43">
        <f t="shared" si="13"/>
        <v>143.78019900000007</v>
      </c>
    </row>
    <row r="1215" spans="1:9" ht="29" x14ac:dyDescent="0.2">
      <c r="A1215" s="12">
        <v>8200</v>
      </c>
      <c r="B1215" s="12">
        <v>160</v>
      </c>
      <c r="C1215" s="4"/>
      <c r="D1215" s="4"/>
      <c r="E1215" s="11" t="s">
        <v>650</v>
      </c>
      <c r="F1215" s="4">
        <v>13</v>
      </c>
      <c r="G1215" s="24"/>
      <c r="H1215" s="24">
        <v>2588.7825000000007</v>
      </c>
      <c r="I1215" s="43">
        <f t="shared" si="13"/>
        <v>2588.7825000000007</v>
      </c>
    </row>
    <row r="1216" spans="1:9" ht="29" x14ac:dyDescent="0.2">
      <c r="A1216" s="12">
        <v>8200</v>
      </c>
      <c r="B1216" s="12">
        <v>210</v>
      </c>
      <c r="C1216" s="4"/>
      <c r="D1216" s="4"/>
      <c r="E1216" s="11" t="s">
        <v>584</v>
      </c>
      <c r="F1216" s="4" t="s">
        <v>484</v>
      </c>
      <c r="G1216" s="24"/>
      <c r="H1216" s="24">
        <v>280.10626650000006</v>
      </c>
      <c r="I1216" s="43">
        <f t="shared" si="13"/>
        <v>280.10626650000006</v>
      </c>
    </row>
    <row r="1217" spans="1:9" ht="29" x14ac:dyDescent="0.2">
      <c r="A1217" s="12">
        <v>8200</v>
      </c>
      <c r="B1217" s="12">
        <v>220</v>
      </c>
      <c r="C1217" s="4"/>
      <c r="D1217" s="4"/>
      <c r="E1217" s="11" t="s">
        <v>585</v>
      </c>
      <c r="F1217" s="4" t="s">
        <v>484</v>
      </c>
      <c r="G1217" s="24"/>
      <c r="H1217" s="24">
        <v>198.04186125000004</v>
      </c>
      <c r="I1217" s="43">
        <f t="shared" si="13"/>
        <v>198.04186125000004</v>
      </c>
    </row>
    <row r="1218" spans="1:9" ht="29" x14ac:dyDescent="0.2">
      <c r="A1218" s="12">
        <v>8200</v>
      </c>
      <c r="B1218" s="12">
        <v>240</v>
      </c>
      <c r="C1218" s="4"/>
      <c r="D1218" s="4"/>
      <c r="E1218" s="11" t="s">
        <v>827</v>
      </c>
      <c r="F1218" s="4" t="s">
        <v>484</v>
      </c>
      <c r="G1218" s="24"/>
      <c r="H1218" s="24">
        <v>10.355129999999997</v>
      </c>
      <c r="I1218" s="43">
        <f t="shared" si="13"/>
        <v>10.355129999999997</v>
      </c>
    </row>
    <row r="1219" spans="1:9" ht="32" x14ac:dyDescent="0.2">
      <c r="A1219" s="12">
        <v>5200</v>
      </c>
      <c r="B1219" s="12">
        <v>120</v>
      </c>
      <c r="C1219" s="4"/>
      <c r="D1219" s="4"/>
      <c r="E1219" s="79" t="s">
        <v>739</v>
      </c>
      <c r="F1219" s="4">
        <v>0.75</v>
      </c>
      <c r="G1219" s="24">
        <v>44165.22</v>
      </c>
      <c r="H1219" s="24"/>
      <c r="I1219" s="43">
        <f t="shared" si="13"/>
        <v>44165.22</v>
      </c>
    </row>
    <row r="1220" spans="1:9" ht="26.5" customHeight="1" x14ac:dyDescent="0.2">
      <c r="A1220" s="12">
        <v>5200</v>
      </c>
      <c r="B1220" s="12">
        <v>210</v>
      </c>
      <c r="C1220" s="4"/>
      <c r="D1220" s="4"/>
      <c r="E1220" s="11" t="s">
        <v>740</v>
      </c>
      <c r="F1220" s="4"/>
      <c r="G1220" s="24">
        <f>G1219*0.1082</f>
        <v>4778.6768040000006</v>
      </c>
      <c r="H1220" s="24"/>
      <c r="I1220" s="43">
        <f t="shared" si="13"/>
        <v>4778.6768040000006</v>
      </c>
    </row>
    <row r="1221" spans="1:9" ht="29.5" customHeight="1" x14ac:dyDescent="0.2">
      <c r="A1221" s="12">
        <v>5200</v>
      </c>
      <c r="B1221" s="12">
        <v>220</v>
      </c>
      <c r="C1221" s="4"/>
      <c r="D1221" s="4"/>
      <c r="E1221" s="11" t="s">
        <v>741</v>
      </c>
      <c r="F1221" s="4"/>
      <c r="G1221" s="24">
        <f>G1219*0.0765</f>
        <v>3378.63933</v>
      </c>
      <c r="H1221" s="24"/>
      <c r="I1221" s="43">
        <f t="shared" si="13"/>
        <v>3378.63933</v>
      </c>
    </row>
    <row r="1222" spans="1:9" ht="29" x14ac:dyDescent="0.2">
      <c r="A1222" s="12">
        <v>5200</v>
      </c>
      <c r="B1222" s="12">
        <v>240</v>
      </c>
      <c r="C1222" s="4"/>
      <c r="D1222" s="4"/>
      <c r="E1222" s="11" t="s">
        <v>829</v>
      </c>
      <c r="F1222" s="4"/>
      <c r="G1222" s="24">
        <f>G1219*0.004</f>
        <v>176.66088000000002</v>
      </c>
      <c r="H1222" s="24"/>
      <c r="I1222" s="43">
        <f t="shared" ref="I1222:I1285" si="14">SUM(G1222:H1222)</f>
        <v>176.66088000000002</v>
      </c>
    </row>
    <row r="1223" spans="1:9" ht="36.5" customHeight="1" x14ac:dyDescent="0.2">
      <c r="A1223" s="12">
        <v>5200</v>
      </c>
      <c r="B1223" s="12">
        <v>130</v>
      </c>
      <c r="C1223" s="4"/>
      <c r="D1223" s="4"/>
      <c r="E1223" s="11" t="s">
        <v>744</v>
      </c>
      <c r="F1223" s="4">
        <v>0.2</v>
      </c>
      <c r="G1223" s="24">
        <v>11803.11</v>
      </c>
      <c r="H1223" s="24"/>
      <c r="I1223" s="43">
        <f t="shared" si="14"/>
        <v>11803.11</v>
      </c>
    </row>
    <row r="1224" spans="1:9" ht="35.5" customHeight="1" x14ac:dyDescent="0.2">
      <c r="A1224" s="12">
        <v>5200</v>
      </c>
      <c r="B1224" s="12">
        <v>210</v>
      </c>
      <c r="C1224" s="4"/>
      <c r="D1224" s="4"/>
      <c r="E1224" s="11" t="s">
        <v>742</v>
      </c>
      <c r="F1224" s="4"/>
      <c r="G1224" s="24">
        <f>G1223*0.1082</f>
        <v>1277.0965020000001</v>
      </c>
      <c r="H1224" s="24"/>
      <c r="I1224" s="43">
        <f t="shared" si="14"/>
        <v>1277.0965020000001</v>
      </c>
    </row>
    <row r="1225" spans="1:9" ht="29" x14ac:dyDescent="0.2">
      <c r="A1225" s="12">
        <v>5200</v>
      </c>
      <c r="B1225" s="12">
        <v>220</v>
      </c>
      <c r="C1225" s="4"/>
      <c r="D1225" s="4"/>
      <c r="E1225" s="11" t="s">
        <v>743</v>
      </c>
      <c r="F1225" s="4"/>
      <c r="G1225" s="24">
        <f>G1223*0.0765</f>
        <v>902.93791499999998</v>
      </c>
      <c r="H1225" s="24"/>
      <c r="I1225" s="43">
        <f t="shared" si="14"/>
        <v>902.93791499999998</v>
      </c>
    </row>
    <row r="1226" spans="1:9" ht="29" x14ac:dyDescent="0.2">
      <c r="A1226" s="12">
        <v>5200</v>
      </c>
      <c r="B1226" s="12">
        <v>240</v>
      </c>
      <c r="C1226" s="4"/>
      <c r="D1226" s="4"/>
      <c r="E1226" s="11" t="s">
        <v>830</v>
      </c>
      <c r="F1226" s="4"/>
      <c r="G1226" s="24">
        <f>G1223*0.004</f>
        <v>47.212440000000001</v>
      </c>
      <c r="H1226" s="24"/>
      <c r="I1226" s="43">
        <f t="shared" si="14"/>
        <v>47.212440000000001</v>
      </c>
    </row>
    <row r="1227" spans="1:9" ht="33.5" customHeight="1" x14ac:dyDescent="0.2">
      <c r="A1227" s="12">
        <v>5200</v>
      </c>
      <c r="B1227" s="12">
        <v>150</v>
      </c>
      <c r="C1227" s="4"/>
      <c r="D1227" s="4"/>
      <c r="E1227" s="11" t="s">
        <v>745</v>
      </c>
      <c r="F1227" s="4">
        <v>1.06</v>
      </c>
      <c r="G1227" s="24">
        <v>28351.48</v>
      </c>
      <c r="H1227" s="24"/>
      <c r="I1227" s="43">
        <f t="shared" si="14"/>
        <v>28351.48</v>
      </c>
    </row>
    <row r="1228" spans="1:9" ht="30.5" customHeight="1" x14ac:dyDescent="0.2">
      <c r="A1228" s="12">
        <v>5200</v>
      </c>
      <c r="B1228" s="12">
        <v>210</v>
      </c>
      <c r="C1228" s="4"/>
      <c r="D1228" s="4"/>
      <c r="E1228" s="11" t="s">
        <v>746</v>
      </c>
      <c r="F1228" s="4"/>
      <c r="G1228" s="24">
        <f>G1227*0.1082</f>
        <v>3067.6301360000002</v>
      </c>
      <c r="H1228" s="24"/>
      <c r="I1228" s="43">
        <f t="shared" si="14"/>
        <v>3067.6301360000002</v>
      </c>
    </row>
    <row r="1229" spans="1:9" ht="27.5" customHeight="1" x14ac:dyDescent="0.2">
      <c r="A1229" s="12">
        <v>5200</v>
      </c>
      <c r="B1229" s="12">
        <v>220</v>
      </c>
      <c r="C1229" s="4"/>
      <c r="D1229" s="4"/>
      <c r="E1229" s="11" t="s">
        <v>747</v>
      </c>
      <c r="F1229" s="4"/>
      <c r="G1229" s="24">
        <f>G1227*0.0765</f>
        <v>2168.8882199999998</v>
      </c>
      <c r="H1229" s="24"/>
      <c r="I1229" s="43">
        <f t="shared" si="14"/>
        <v>2168.8882199999998</v>
      </c>
    </row>
    <row r="1230" spans="1:9" ht="26.5" customHeight="1" x14ac:dyDescent="0.2">
      <c r="A1230" s="12">
        <v>5200</v>
      </c>
      <c r="B1230" s="12">
        <v>240</v>
      </c>
      <c r="C1230" s="4"/>
      <c r="D1230" s="4"/>
      <c r="E1230" s="11" t="s">
        <v>831</v>
      </c>
      <c r="F1230" s="4"/>
      <c r="G1230" s="24">
        <f>G1227*0.004</f>
        <v>113.40591999999999</v>
      </c>
      <c r="H1230" s="24"/>
      <c r="I1230" s="43">
        <f t="shared" si="14"/>
        <v>113.40591999999999</v>
      </c>
    </row>
    <row r="1231" spans="1:9" ht="29" x14ac:dyDescent="0.2">
      <c r="A1231" s="12">
        <v>5200</v>
      </c>
      <c r="B1231" s="12">
        <v>220</v>
      </c>
      <c r="C1231" s="4"/>
      <c r="D1231" s="4"/>
      <c r="E1231" s="11" t="s">
        <v>854</v>
      </c>
      <c r="F1231" s="4"/>
      <c r="G1231" s="24">
        <f>G1233*0.0145</f>
        <v>47.667445000000001</v>
      </c>
      <c r="H1231" s="24"/>
      <c r="I1231" s="43">
        <f t="shared" si="14"/>
        <v>47.667445000000001</v>
      </c>
    </row>
    <row r="1232" spans="1:9" ht="30.5" customHeight="1" x14ac:dyDescent="0.2">
      <c r="A1232" s="12">
        <v>5200</v>
      </c>
      <c r="B1232" s="12">
        <v>240</v>
      </c>
      <c r="C1232" s="4"/>
      <c r="D1232" s="4"/>
      <c r="E1232" s="11" t="s">
        <v>855</v>
      </c>
      <c r="F1232" s="4"/>
      <c r="G1232" s="24">
        <f>G1233*0.004</f>
        <v>13.14964</v>
      </c>
      <c r="H1232" s="24"/>
      <c r="I1232" s="43">
        <f t="shared" si="14"/>
        <v>13.14964</v>
      </c>
    </row>
    <row r="1233" spans="1:9" ht="29" x14ac:dyDescent="0.2">
      <c r="A1233" s="12">
        <v>5200</v>
      </c>
      <c r="B1233" s="12">
        <v>750</v>
      </c>
      <c r="C1233" s="4"/>
      <c r="D1233" s="4"/>
      <c r="E1233" s="11" t="s">
        <v>748</v>
      </c>
      <c r="F1233" s="4"/>
      <c r="G1233" s="24">
        <v>3287.41</v>
      </c>
      <c r="H1233" s="24"/>
      <c r="I1233" s="43">
        <f t="shared" si="14"/>
        <v>3287.41</v>
      </c>
    </row>
    <row r="1234" spans="1:9" ht="29" x14ac:dyDescent="0.2">
      <c r="A1234" s="12">
        <v>5200</v>
      </c>
      <c r="B1234" s="12">
        <v>330</v>
      </c>
      <c r="C1234" s="4"/>
      <c r="D1234" s="4"/>
      <c r="E1234" s="11" t="s">
        <v>832</v>
      </c>
      <c r="F1234" s="4"/>
      <c r="G1234" s="24">
        <v>1000</v>
      </c>
      <c r="H1234" s="24"/>
      <c r="I1234" s="43">
        <f t="shared" si="14"/>
        <v>1000</v>
      </c>
    </row>
    <row r="1235" spans="1:9" ht="33" customHeight="1" x14ac:dyDescent="0.2">
      <c r="A1235" s="12">
        <v>5200</v>
      </c>
      <c r="B1235" s="12">
        <v>510</v>
      </c>
      <c r="C1235" s="4"/>
      <c r="D1235" s="4"/>
      <c r="E1235" s="11" t="s">
        <v>833</v>
      </c>
      <c r="F1235" s="4"/>
      <c r="G1235" s="24">
        <v>10000</v>
      </c>
      <c r="H1235" s="24"/>
      <c r="I1235" s="43">
        <f t="shared" si="14"/>
        <v>10000</v>
      </c>
    </row>
    <row r="1236" spans="1:9" ht="29" x14ac:dyDescent="0.2">
      <c r="A1236" s="12">
        <v>6120</v>
      </c>
      <c r="B1236" s="12">
        <v>130</v>
      </c>
      <c r="C1236" s="4"/>
      <c r="D1236" s="4"/>
      <c r="E1236" s="11" t="s">
        <v>834</v>
      </c>
      <c r="F1236" s="4">
        <v>0.01</v>
      </c>
      <c r="G1236" s="24">
        <v>977.11</v>
      </c>
      <c r="H1236" s="24"/>
      <c r="I1236" s="43">
        <f t="shared" si="14"/>
        <v>977.11</v>
      </c>
    </row>
    <row r="1237" spans="1:9" ht="29" x14ac:dyDescent="0.2">
      <c r="A1237" s="12">
        <v>6120</v>
      </c>
      <c r="B1237" s="12">
        <v>210</v>
      </c>
      <c r="C1237" s="4"/>
      <c r="D1237" s="4"/>
      <c r="E1237" s="11" t="s">
        <v>835</v>
      </c>
      <c r="F1237" s="4"/>
      <c r="G1237" s="24">
        <f>G1236*0.1082</f>
        <v>105.723302</v>
      </c>
      <c r="H1237" s="24"/>
      <c r="I1237" s="43">
        <f t="shared" si="14"/>
        <v>105.723302</v>
      </c>
    </row>
    <row r="1238" spans="1:9" ht="29" x14ac:dyDescent="0.2">
      <c r="A1238" s="12">
        <v>6120</v>
      </c>
      <c r="B1238" s="12">
        <v>220</v>
      </c>
      <c r="C1238" s="4"/>
      <c r="D1238" s="4"/>
      <c r="E1238" s="11" t="s">
        <v>836</v>
      </c>
      <c r="F1238" s="4"/>
      <c r="G1238" s="24">
        <f>G1236*0.0765</f>
        <v>74.748914999999997</v>
      </c>
      <c r="H1238" s="24"/>
      <c r="I1238" s="43">
        <f t="shared" si="14"/>
        <v>74.748914999999997</v>
      </c>
    </row>
    <row r="1239" spans="1:9" ht="29" x14ac:dyDescent="0.2">
      <c r="A1239" s="12">
        <v>6120</v>
      </c>
      <c r="B1239" s="12">
        <v>240</v>
      </c>
      <c r="C1239" s="4"/>
      <c r="D1239" s="4"/>
      <c r="E1239" s="11" t="s">
        <v>837</v>
      </c>
      <c r="F1239" s="4"/>
      <c r="G1239" s="24">
        <f>G1236*0.004</f>
        <v>3.9084400000000001</v>
      </c>
      <c r="H1239" s="24"/>
      <c r="I1239" s="43">
        <f t="shared" si="14"/>
        <v>3.9084400000000001</v>
      </c>
    </row>
    <row r="1240" spans="1:9" ht="43" x14ac:dyDescent="0.2">
      <c r="A1240" s="12">
        <v>6300</v>
      </c>
      <c r="B1240" s="12">
        <v>130</v>
      </c>
      <c r="C1240" s="4"/>
      <c r="D1240" s="4"/>
      <c r="E1240" s="11" t="s">
        <v>841</v>
      </c>
      <c r="F1240" s="4">
        <v>0.17</v>
      </c>
      <c r="G1240" s="24">
        <v>10013.26</v>
      </c>
      <c r="H1240" s="24"/>
      <c r="I1240" s="43">
        <f t="shared" si="14"/>
        <v>10013.26</v>
      </c>
    </row>
    <row r="1241" spans="1:9" ht="29" x14ac:dyDescent="0.2">
      <c r="A1241" s="12">
        <v>6300</v>
      </c>
      <c r="B1241" s="12">
        <v>210</v>
      </c>
      <c r="C1241" s="4"/>
      <c r="D1241" s="4"/>
      <c r="E1241" s="11" t="s">
        <v>838</v>
      </c>
      <c r="F1241" s="4"/>
      <c r="G1241" s="24">
        <f>G1240*0.1082</f>
        <v>1083.4347320000002</v>
      </c>
      <c r="H1241" s="24"/>
      <c r="I1241" s="43">
        <f t="shared" si="14"/>
        <v>1083.4347320000002</v>
      </c>
    </row>
    <row r="1242" spans="1:9" ht="29" x14ac:dyDescent="0.2">
      <c r="A1242" s="12">
        <v>6300</v>
      </c>
      <c r="B1242" s="12">
        <v>220</v>
      </c>
      <c r="C1242" s="4"/>
      <c r="D1242" s="4"/>
      <c r="E1242" s="11" t="s">
        <v>839</v>
      </c>
      <c r="F1242" s="4"/>
      <c r="G1242" s="24">
        <f>G1240*0.0765</f>
        <v>766.01439000000005</v>
      </c>
      <c r="H1242" s="24"/>
      <c r="I1242" s="43">
        <f t="shared" si="14"/>
        <v>766.01439000000005</v>
      </c>
    </row>
    <row r="1243" spans="1:9" ht="29" x14ac:dyDescent="0.2">
      <c r="A1243" s="12">
        <v>6300</v>
      </c>
      <c r="B1243" s="12">
        <v>240</v>
      </c>
      <c r="C1243" s="4"/>
      <c r="D1243" s="4"/>
      <c r="E1243" s="11" t="s">
        <v>840</v>
      </c>
      <c r="F1243" s="4"/>
      <c r="G1243" s="24">
        <f>G1240*0.004</f>
        <v>40.053040000000003</v>
      </c>
      <c r="H1243" s="24"/>
      <c r="I1243" s="43">
        <f t="shared" si="14"/>
        <v>40.053040000000003</v>
      </c>
    </row>
    <row r="1244" spans="1:9" ht="29" x14ac:dyDescent="0.2">
      <c r="A1244" s="12">
        <v>5100</v>
      </c>
      <c r="B1244" s="12">
        <v>120</v>
      </c>
      <c r="C1244" s="4"/>
      <c r="D1244" s="4"/>
      <c r="E1244" s="11" t="s">
        <v>842</v>
      </c>
      <c r="F1244" s="4">
        <v>1.58</v>
      </c>
      <c r="G1244" s="24">
        <v>92964.21</v>
      </c>
      <c r="H1244" s="24"/>
      <c r="I1244" s="43">
        <f t="shared" si="14"/>
        <v>92964.21</v>
      </c>
    </row>
    <row r="1245" spans="1:9" ht="29" x14ac:dyDescent="0.2">
      <c r="A1245" s="12">
        <v>5100</v>
      </c>
      <c r="B1245" s="12">
        <v>210</v>
      </c>
      <c r="C1245" s="4"/>
      <c r="D1245" s="4"/>
      <c r="E1245" s="11" t="s">
        <v>843</v>
      </c>
      <c r="F1245" s="4"/>
      <c r="G1245" s="24">
        <f>G1244*0.1082</f>
        <v>10058.727522000001</v>
      </c>
      <c r="H1245" s="24"/>
      <c r="I1245" s="43">
        <f t="shared" si="14"/>
        <v>10058.727522000001</v>
      </c>
    </row>
    <row r="1246" spans="1:9" ht="29" x14ac:dyDescent="0.2">
      <c r="A1246" s="12">
        <v>5100</v>
      </c>
      <c r="B1246" s="12">
        <v>220</v>
      </c>
      <c r="C1246" s="4"/>
      <c r="D1246" s="4"/>
      <c r="E1246" s="11" t="s">
        <v>844</v>
      </c>
      <c r="F1246" s="4"/>
      <c r="G1246" s="24">
        <f>G1244*0.0765</f>
        <v>7111.7620650000008</v>
      </c>
      <c r="H1246" s="24"/>
      <c r="I1246" s="43">
        <f t="shared" si="14"/>
        <v>7111.7620650000008</v>
      </c>
    </row>
    <row r="1247" spans="1:9" ht="29" x14ac:dyDescent="0.2">
      <c r="A1247" s="12">
        <v>5100</v>
      </c>
      <c r="B1247" s="12">
        <v>240</v>
      </c>
      <c r="C1247" s="4"/>
      <c r="D1247" s="4"/>
      <c r="E1247" s="11" t="s">
        <v>845</v>
      </c>
      <c r="F1247" s="4"/>
      <c r="G1247" s="24">
        <f>G1244*0.004</f>
        <v>371.85684000000003</v>
      </c>
      <c r="H1247" s="24"/>
      <c r="I1247" s="43">
        <f t="shared" si="14"/>
        <v>371.85684000000003</v>
      </c>
    </row>
    <row r="1248" spans="1:9" ht="29" x14ac:dyDescent="0.2">
      <c r="A1248" s="12">
        <v>5100</v>
      </c>
      <c r="B1248" s="12">
        <v>140</v>
      </c>
      <c r="C1248" s="4"/>
      <c r="D1248" s="4"/>
      <c r="E1248" s="11" t="s">
        <v>846</v>
      </c>
      <c r="F1248" s="77"/>
      <c r="G1248" s="24">
        <v>1417.5</v>
      </c>
      <c r="H1248" s="24"/>
      <c r="I1248" s="43">
        <f t="shared" si="14"/>
        <v>1417.5</v>
      </c>
    </row>
    <row r="1249" spans="1:9" ht="29" x14ac:dyDescent="0.2">
      <c r="A1249" s="12">
        <v>5100</v>
      </c>
      <c r="B1249" s="12">
        <v>210</v>
      </c>
      <c r="C1249" s="4"/>
      <c r="D1249" s="4"/>
      <c r="E1249" s="11" t="s">
        <v>847</v>
      </c>
      <c r="F1249" s="77"/>
      <c r="G1249" s="24">
        <f>G1248*0.1082</f>
        <v>153.37350000000001</v>
      </c>
      <c r="H1249" s="24"/>
      <c r="I1249" s="43">
        <f t="shared" si="14"/>
        <v>153.37350000000001</v>
      </c>
    </row>
    <row r="1250" spans="1:9" ht="29" x14ac:dyDescent="0.2">
      <c r="A1250" s="12">
        <v>5100</v>
      </c>
      <c r="B1250" s="12">
        <v>220</v>
      </c>
      <c r="C1250" s="4"/>
      <c r="D1250" s="4"/>
      <c r="E1250" s="11" t="s">
        <v>848</v>
      </c>
      <c r="F1250" s="77"/>
      <c r="G1250" s="24">
        <f>G1248*0.0765</f>
        <v>108.43875</v>
      </c>
      <c r="H1250" s="24"/>
      <c r="I1250" s="43">
        <f t="shared" si="14"/>
        <v>108.43875</v>
      </c>
    </row>
    <row r="1251" spans="1:9" ht="29" x14ac:dyDescent="0.2">
      <c r="A1251" s="12">
        <v>5100</v>
      </c>
      <c r="B1251" s="12">
        <v>240</v>
      </c>
      <c r="C1251" s="4"/>
      <c r="D1251" s="4"/>
      <c r="E1251" s="11" t="s">
        <v>849</v>
      </c>
      <c r="F1251" s="77"/>
      <c r="G1251" s="24">
        <f>G1248*0.004</f>
        <v>5.67</v>
      </c>
      <c r="H1251" s="24"/>
      <c r="I1251" s="43">
        <f t="shared" si="14"/>
        <v>5.67</v>
      </c>
    </row>
    <row r="1252" spans="1:9" ht="29" x14ac:dyDescent="0.2">
      <c r="A1252" s="12">
        <v>5100</v>
      </c>
      <c r="B1252" s="12">
        <v>150</v>
      </c>
      <c r="C1252" s="4"/>
      <c r="D1252" s="4"/>
      <c r="E1252" s="11" t="s">
        <v>850</v>
      </c>
      <c r="F1252" s="77">
        <v>0.03</v>
      </c>
      <c r="G1252" s="24">
        <v>819.89</v>
      </c>
      <c r="H1252" s="24"/>
      <c r="I1252" s="43">
        <f t="shared" si="14"/>
        <v>819.89</v>
      </c>
    </row>
    <row r="1253" spans="1:9" ht="29" x14ac:dyDescent="0.2">
      <c r="A1253" s="12">
        <v>5100</v>
      </c>
      <c r="B1253" s="12">
        <v>210</v>
      </c>
      <c r="C1253" s="4"/>
      <c r="D1253" s="4"/>
      <c r="E1253" s="11" t="s">
        <v>851</v>
      </c>
      <c r="F1253" s="4"/>
      <c r="G1253" s="24">
        <f>G1252*0.1082</f>
        <v>88.712097999999997</v>
      </c>
      <c r="H1253" s="24"/>
      <c r="I1253" s="43">
        <f t="shared" si="14"/>
        <v>88.712097999999997</v>
      </c>
    </row>
    <row r="1254" spans="1:9" ht="29" x14ac:dyDescent="0.2">
      <c r="A1254" s="12">
        <v>5100</v>
      </c>
      <c r="B1254" s="12">
        <v>220</v>
      </c>
      <c r="C1254" s="4"/>
      <c r="D1254" s="4"/>
      <c r="E1254" s="11" t="s">
        <v>852</v>
      </c>
      <c r="F1254" s="4"/>
      <c r="G1254" s="24">
        <f>G1252*0.0765</f>
        <v>62.721584999999997</v>
      </c>
      <c r="H1254" s="24"/>
      <c r="I1254" s="43">
        <f t="shared" si="14"/>
        <v>62.721584999999997</v>
      </c>
    </row>
    <row r="1255" spans="1:9" ht="29" x14ac:dyDescent="0.2">
      <c r="A1255" s="12">
        <v>5100</v>
      </c>
      <c r="B1255" s="12">
        <v>240</v>
      </c>
      <c r="C1255" s="4"/>
      <c r="D1255" s="4"/>
      <c r="E1255" s="11" t="s">
        <v>853</v>
      </c>
      <c r="F1255" s="4"/>
      <c r="G1255" s="24">
        <f>G1252*0.004</f>
        <v>3.27956</v>
      </c>
      <c r="H1255" s="24"/>
      <c r="I1255" s="43">
        <f t="shared" si="14"/>
        <v>3.27956</v>
      </c>
    </row>
    <row r="1256" spans="1:9" x14ac:dyDescent="0.2">
      <c r="A1256" s="12">
        <v>5100</v>
      </c>
      <c r="B1256" s="12">
        <v>220</v>
      </c>
      <c r="C1256" s="4"/>
      <c r="D1256" s="4"/>
      <c r="E1256" s="11" t="s">
        <v>899</v>
      </c>
      <c r="F1256" s="4"/>
      <c r="G1256" s="24">
        <f>G1258*0.0145</f>
        <v>7.5334750000000001</v>
      </c>
      <c r="H1256" s="24"/>
      <c r="I1256" s="43">
        <f t="shared" si="14"/>
        <v>7.5334750000000001</v>
      </c>
    </row>
    <row r="1257" spans="1:9" ht="29" x14ac:dyDescent="0.2">
      <c r="A1257" s="12">
        <v>5100</v>
      </c>
      <c r="B1257" s="12">
        <v>240</v>
      </c>
      <c r="C1257" s="4"/>
      <c r="D1257" s="4"/>
      <c r="E1257" s="11" t="s">
        <v>900</v>
      </c>
      <c r="F1257" s="4"/>
      <c r="G1257" s="24">
        <f>G1258*0.004</f>
        <v>2.0781999999999998</v>
      </c>
      <c r="H1257" s="24"/>
      <c r="I1257" s="43">
        <f t="shared" si="14"/>
        <v>2.0781999999999998</v>
      </c>
    </row>
    <row r="1258" spans="1:9" ht="29" x14ac:dyDescent="0.2">
      <c r="A1258" s="12">
        <v>5100</v>
      </c>
      <c r="B1258" s="12">
        <v>750</v>
      </c>
      <c r="C1258" s="4"/>
      <c r="D1258" s="4"/>
      <c r="E1258" s="11" t="s">
        <v>846</v>
      </c>
      <c r="F1258" s="4"/>
      <c r="G1258" s="24">
        <v>519.54999999999995</v>
      </c>
      <c r="H1258" s="24"/>
      <c r="I1258" s="43">
        <f t="shared" si="14"/>
        <v>519.54999999999995</v>
      </c>
    </row>
    <row r="1259" spans="1:9" ht="29.5" customHeight="1" x14ac:dyDescent="0.2">
      <c r="A1259" s="12">
        <v>5100</v>
      </c>
      <c r="B1259" s="12">
        <v>150</v>
      </c>
      <c r="C1259" s="4"/>
      <c r="D1259" s="4"/>
      <c r="E1259" s="11" t="s">
        <v>859</v>
      </c>
      <c r="F1259" s="4">
        <v>0.09</v>
      </c>
      <c r="G1259" s="24">
        <v>2484.3000000000002</v>
      </c>
      <c r="H1259" s="24"/>
      <c r="I1259" s="43">
        <f t="shared" si="14"/>
        <v>2484.3000000000002</v>
      </c>
    </row>
    <row r="1260" spans="1:9" ht="29" x14ac:dyDescent="0.2">
      <c r="A1260" s="12">
        <v>5100</v>
      </c>
      <c r="B1260" s="12">
        <v>210</v>
      </c>
      <c r="C1260" s="4"/>
      <c r="D1260" s="4"/>
      <c r="E1260" s="11" t="s">
        <v>856</v>
      </c>
      <c r="F1260" s="4"/>
      <c r="G1260" s="24">
        <f>G1259*0.1082</f>
        <v>268.80126000000001</v>
      </c>
      <c r="H1260" s="24"/>
      <c r="I1260" s="43">
        <f t="shared" si="14"/>
        <v>268.80126000000001</v>
      </c>
    </row>
    <row r="1261" spans="1:9" ht="29" x14ac:dyDescent="0.2">
      <c r="A1261" s="12">
        <v>5100</v>
      </c>
      <c r="B1261" s="12">
        <v>220</v>
      </c>
      <c r="C1261" s="4"/>
      <c r="D1261" s="4"/>
      <c r="E1261" s="11" t="s">
        <v>857</v>
      </c>
      <c r="F1261" s="4"/>
      <c r="G1261" s="24">
        <f>G1259*0.0765</f>
        <v>190.04895000000002</v>
      </c>
      <c r="H1261" s="24"/>
      <c r="I1261" s="43">
        <f t="shared" si="14"/>
        <v>190.04895000000002</v>
      </c>
    </row>
    <row r="1262" spans="1:9" ht="29" x14ac:dyDescent="0.2">
      <c r="A1262" s="12">
        <v>5100</v>
      </c>
      <c r="B1262" s="12">
        <v>240</v>
      </c>
      <c r="C1262" s="4"/>
      <c r="D1262" s="4"/>
      <c r="E1262" s="11" t="s">
        <v>858</v>
      </c>
      <c r="F1262" s="4"/>
      <c r="G1262" s="24">
        <f>G1259*0.004</f>
        <v>9.9372000000000007</v>
      </c>
      <c r="H1262" s="24"/>
      <c r="I1262" s="43">
        <f t="shared" si="14"/>
        <v>9.9372000000000007</v>
      </c>
    </row>
    <row r="1263" spans="1:9" ht="29" x14ac:dyDescent="0.2">
      <c r="A1263" s="12">
        <v>6120</v>
      </c>
      <c r="B1263" s="12">
        <v>130</v>
      </c>
      <c r="C1263" s="4"/>
      <c r="D1263" s="4"/>
      <c r="E1263" s="11" t="s">
        <v>863</v>
      </c>
      <c r="F1263" s="4">
        <v>0.1</v>
      </c>
      <c r="G1263" s="24">
        <v>6461.77</v>
      </c>
      <c r="H1263" s="24"/>
      <c r="I1263" s="43">
        <f t="shared" si="14"/>
        <v>6461.77</v>
      </c>
    </row>
    <row r="1264" spans="1:9" ht="29" x14ac:dyDescent="0.2">
      <c r="A1264" s="12">
        <v>6120</v>
      </c>
      <c r="B1264" s="12">
        <v>210</v>
      </c>
      <c r="C1264" s="4"/>
      <c r="D1264" s="4"/>
      <c r="E1264" s="11" t="s">
        <v>860</v>
      </c>
      <c r="F1264" s="4"/>
      <c r="G1264" s="24">
        <f>G1263*0.1082</f>
        <v>699.16351400000008</v>
      </c>
      <c r="H1264" s="24"/>
      <c r="I1264" s="43">
        <f t="shared" si="14"/>
        <v>699.16351400000008</v>
      </c>
    </row>
    <row r="1265" spans="1:9" ht="29" x14ac:dyDescent="0.2">
      <c r="A1265" s="12">
        <v>6120</v>
      </c>
      <c r="B1265" s="12">
        <v>220</v>
      </c>
      <c r="C1265" s="4"/>
      <c r="D1265" s="4"/>
      <c r="E1265" s="11" t="s">
        <v>861</v>
      </c>
      <c r="F1265" s="4"/>
      <c r="G1265" s="24">
        <f>G1263*0.0765</f>
        <v>494.32540500000005</v>
      </c>
      <c r="H1265" s="24"/>
      <c r="I1265" s="43">
        <f t="shared" si="14"/>
        <v>494.32540500000005</v>
      </c>
    </row>
    <row r="1266" spans="1:9" ht="29" x14ac:dyDescent="0.2">
      <c r="A1266" s="12">
        <v>6120</v>
      </c>
      <c r="B1266" s="12">
        <v>240</v>
      </c>
      <c r="C1266" s="4"/>
      <c r="D1266" s="4"/>
      <c r="E1266" s="11" t="s">
        <v>862</v>
      </c>
      <c r="F1266" s="4"/>
      <c r="G1266" s="24">
        <f>G1263*0.004</f>
        <v>25.847080000000002</v>
      </c>
      <c r="H1266" s="24"/>
      <c r="I1266" s="43">
        <f t="shared" si="14"/>
        <v>25.847080000000002</v>
      </c>
    </row>
    <row r="1267" spans="1:9" ht="29" x14ac:dyDescent="0.2">
      <c r="A1267" s="12">
        <v>7300</v>
      </c>
      <c r="B1267" s="12">
        <v>110</v>
      </c>
      <c r="C1267" s="4"/>
      <c r="D1267" s="4"/>
      <c r="E1267" s="11" t="s">
        <v>864</v>
      </c>
      <c r="F1267" s="4">
        <v>0.21</v>
      </c>
      <c r="G1267" s="24">
        <v>23153.71</v>
      </c>
      <c r="H1267" s="24"/>
      <c r="I1267" s="43">
        <f t="shared" si="14"/>
        <v>23153.71</v>
      </c>
    </row>
    <row r="1268" spans="1:9" ht="29" x14ac:dyDescent="0.2">
      <c r="A1268" s="12">
        <v>7300</v>
      </c>
      <c r="B1268" s="12">
        <v>210</v>
      </c>
      <c r="C1268" s="4"/>
      <c r="D1268" s="4"/>
      <c r="E1268" s="11" t="s">
        <v>865</v>
      </c>
      <c r="F1268" s="4"/>
      <c r="G1268" s="24">
        <f>G1267*0.1082</f>
        <v>2505.2314219999998</v>
      </c>
      <c r="H1268" s="24"/>
      <c r="I1268" s="43">
        <f t="shared" si="14"/>
        <v>2505.2314219999998</v>
      </c>
    </row>
    <row r="1269" spans="1:9" ht="29" x14ac:dyDescent="0.2">
      <c r="A1269" s="12">
        <v>7300</v>
      </c>
      <c r="B1269" s="12">
        <v>220</v>
      </c>
      <c r="C1269" s="4"/>
      <c r="D1269" s="4"/>
      <c r="E1269" s="11" t="s">
        <v>866</v>
      </c>
      <c r="F1269" s="4"/>
      <c r="G1269" s="24">
        <f>G1267*0.0765</f>
        <v>1771.2588149999999</v>
      </c>
      <c r="H1269" s="24"/>
      <c r="I1269" s="43">
        <f t="shared" si="14"/>
        <v>1771.2588149999999</v>
      </c>
    </row>
    <row r="1270" spans="1:9" ht="29" x14ac:dyDescent="0.2">
      <c r="A1270" s="12">
        <v>7300</v>
      </c>
      <c r="B1270" s="12">
        <v>240</v>
      </c>
      <c r="C1270" s="4"/>
      <c r="D1270" s="4"/>
      <c r="E1270" s="11" t="s">
        <v>867</v>
      </c>
      <c r="F1270" s="4"/>
      <c r="G1270" s="24">
        <f>G1267*0.004</f>
        <v>92.614840000000001</v>
      </c>
      <c r="H1270" s="24"/>
      <c r="I1270" s="43">
        <f t="shared" si="14"/>
        <v>92.614840000000001</v>
      </c>
    </row>
    <row r="1271" spans="1:9" ht="29" x14ac:dyDescent="0.2">
      <c r="A1271" s="12">
        <v>7300</v>
      </c>
      <c r="B1271" s="12">
        <v>160</v>
      </c>
      <c r="C1271" s="4"/>
      <c r="D1271" s="4"/>
      <c r="E1271" s="11" t="s">
        <v>948</v>
      </c>
      <c r="F1271" s="4">
        <v>0.32</v>
      </c>
      <c r="G1271" s="24">
        <v>13621.92</v>
      </c>
      <c r="H1271" s="24"/>
      <c r="I1271" s="43">
        <f t="shared" si="14"/>
        <v>13621.92</v>
      </c>
    </row>
    <row r="1272" spans="1:9" ht="29" x14ac:dyDescent="0.2">
      <c r="A1272" s="12">
        <v>7300</v>
      </c>
      <c r="B1272" s="12">
        <v>210</v>
      </c>
      <c r="C1272" s="4"/>
      <c r="D1272" s="4"/>
      <c r="E1272" s="11" t="s">
        <v>868</v>
      </c>
      <c r="F1272" s="4"/>
      <c r="G1272" s="24">
        <f>G1271*0.1082</f>
        <v>1473.891744</v>
      </c>
      <c r="H1272" s="24"/>
      <c r="I1272" s="43">
        <f t="shared" si="14"/>
        <v>1473.891744</v>
      </c>
    </row>
    <row r="1273" spans="1:9" ht="29" x14ac:dyDescent="0.2">
      <c r="A1273" s="12">
        <v>7300</v>
      </c>
      <c r="B1273" s="12">
        <v>220</v>
      </c>
      <c r="C1273" s="4"/>
      <c r="D1273" s="4"/>
      <c r="E1273" s="11" t="s">
        <v>869</v>
      </c>
      <c r="F1273" s="4"/>
      <c r="G1273" s="24">
        <f>G1271*0.0765</f>
        <v>1042.0768800000001</v>
      </c>
      <c r="H1273" s="24"/>
      <c r="I1273" s="43">
        <f t="shared" si="14"/>
        <v>1042.0768800000001</v>
      </c>
    </row>
    <row r="1274" spans="1:9" ht="32" customHeight="1" x14ac:dyDescent="0.2">
      <c r="A1274" s="12">
        <v>7300</v>
      </c>
      <c r="B1274" s="12">
        <v>240</v>
      </c>
      <c r="C1274" s="4"/>
      <c r="D1274" s="4"/>
      <c r="E1274" s="11" t="s">
        <v>870</v>
      </c>
      <c r="F1274" s="4"/>
      <c r="G1274" s="24">
        <f>G1271*0.004</f>
        <v>54.487680000000005</v>
      </c>
      <c r="H1274" s="24"/>
      <c r="I1274" s="43">
        <f t="shared" si="14"/>
        <v>54.487680000000005</v>
      </c>
    </row>
    <row r="1275" spans="1:9" ht="29" x14ac:dyDescent="0.2">
      <c r="A1275" s="12">
        <v>5100</v>
      </c>
      <c r="B1275" s="12">
        <v>120</v>
      </c>
      <c r="C1275" s="4"/>
      <c r="D1275" s="4"/>
      <c r="E1275" s="11" t="s">
        <v>871</v>
      </c>
      <c r="F1275" s="4">
        <v>0.91</v>
      </c>
      <c r="G1275" s="24">
        <v>53473.96</v>
      </c>
      <c r="H1275" s="24"/>
      <c r="I1275" s="43">
        <f t="shared" si="14"/>
        <v>53473.96</v>
      </c>
    </row>
    <row r="1276" spans="1:9" ht="29" x14ac:dyDescent="0.2">
      <c r="A1276" s="12">
        <v>5100</v>
      </c>
      <c r="B1276" s="12">
        <v>210</v>
      </c>
      <c r="C1276" s="4"/>
      <c r="D1276" s="4"/>
      <c r="E1276" s="11" t="s">
        <v>872</v>
      </c>
      <c r="F1276" s="4"/>
      <c r="G1276" s="24">
        <f>G1275*0.1082</f>
        <v>5785.8824720000002</v>
      </c>
      <c r="H1276" s="24"/>
      <c r="I1276" s="43">
        <f t="shared" si="14"/>
        <v>5785.8824720000002</v>
      </c>
    </row>
    <row r="1277" spans="1:9" ht="29" x14ac:dyDescent="0.2">
      <c r="A1277" s="12">
        <v>5100</v>
      </c>
      <c r="B1277" s="12">
        <v>220</v>
      </c>
      <c r="C1277" s="4"/>
      <c r="D1277" s="4"/>
      <c r="E1277" s="11" t="s">
        <v>873</v>
      </c>
      <c r="F1277" s="4"/>
      <c r="G1277" s="24">
        <f>G1275*0.0765</f>
        <v>4090.75794</v>
      </c>
      <c r="H1277" s="24"/>
      <c r="I1277" s="43">
        <f t="shared" si="14"/>
        <v>4090.75794</v>
      </c>
    </row>
    <row r="1278" spans="1:9" ht="29" x14ac:dyDescent="0.2">
      <c r="A1278" s="12">
        <v>5100</v>
      </c>
      <c r="B1278" s="12">
        <v>240</v>
      </c>
      <c r="C1278" s="4"/>
      <c r="D1278" s="4"/>
      <c r="E1278" s="11" t="s">
        <v>874</v>
      </c>
      <c r="F1278" s="4"/>
      <c r="G1278" s="24">
        <f>G1275*0.004</f>
        <v>213.89583999999999</v>
      </c>
      <c r="H1278" s="24"/>
      <c r="I1278" s="43">
        <f t="shared" si="14"/>
        <v>213.89583999999999</v>
      </c>
    </row>
    <row r="1279" spans="1:9" ht="29" x14ac:dyDescent="0.2">
      <c r="A1279" s="12">
        <v>5100</v>
      </c>
      <c r="B1279" s="12">
        <v>220</v>
      </c>
      <c r="C1279" s="4"/>
      <c r="D1279" s="4"/>
      <c r="E1279" s="11" t="s">
        <v>876</v>
      </c>
      <c r="F1279" s="4"/>
      <c r="G1279" s="24">
        <f>G1281*0.0145</f>
        <v>4.7689050000000002</v>
      </c>
      <c r="H1279" s="24"/>
      <c r="I1279" s="43">
        <f t="shared" si="14"/>
        <v>4.7689050000000002</v>
      </c>
    </row>
    <row r="1280" spans="1:9" ht="29" x14ac:dyDescent="0.2">
      <c r="A1280" s="12">
        <v>5100</v>
      </c>
      <c r="B1280" s="12">
        <v>240</v>
      </c>
      <c r="C1280" s="4"/>
      <c r="D1280" s="4"/>
      <c r="E1280" s="11" t="s">
        <v>877</v>
      </c>
      <c r="F1280" s="4"/>
      <c r="G1280" s="24">
        <f>G1281*0.004</f>
        <v>1.3155600000000001</v>
      </c>
      <c r="H1280" s="24"/>
      <c r="I1280" s="43">
        <f t="shared" si="14"/>
        <v>1.3155600000000001</v>
      </c>
    </row>
    <row r="1281" spans="1:9" ht="29" x14ac:dyDescent="0.2">
      <c r="A1281" s="12">
        <v>5100</v>
      </c>
      <c r="B1281" s="12">
        <v>750</v>
      </c>
      <c r="C1281" s="4"/>
      <c r="D1281" s="4"/>
      <c r="E1281" s="11" t="s">
        <v>875</v>
      </c>
      <c r="F1281" s="4"/>
      <c r="G1281" s="24">
        <v>328.89</v>
      </c>
      <c r="H1281" s="24"/>
      <c r="I1281" s="43">
        <f t="shared" si="14"/>
        <v>328.89</v>
      </c>
    </row>
    <row r="1282" spans="1:9" ht="30.5" customHeight="1" x14ac:dyDescent="0.2">
      <c r="A1282" s="12">
        <v>5100</v>
      </c>
      <c r="B1282" s="12">
        <v>150</v>
      </c>
      <c r="C1282" s="4"/>
      <c r="D1282" s="4"/>
      <c r="E1282" s="11" t="s">
        <v>881</v>
      </c>
      <c r="F1282" s="4">
        <v>0.09</v>
      </c>
      <c r="G1282" s="24">
        <v>2410.8000000000002</v>
      </c>
      <c r="H1282" s="24"/>
      <c r="I1282" s="43">
        <f t="shared" si="14"/>
        <v>2410.8000000000002</v>
      </c>
    </row>
    <row r="1283" spans="1:9" ht="29" x14ac:dyDescent="0.2">
      <c r="A1283" s="12">
        <v>5100</v>
      </c>
      <c r="B1283" s="12">
        <v>210</v>
      </c>
      <c r="C1283" s="4"/>
      <c r="D1283" s="4"/>
      <c r="E1283" s="11" t="s">
        <v>878</v>
      </c>
      <c r="F1283" s="4"/>
      <c r="G1283" s="24">
        <f>G1282*0.1082</f>
        <v>260.84856000000002</v>
      </c>
      <c r="H1283" s="24"/>
      <c r="I1283" s="43">
        <f t="shared" si="14"/>
        <v>260.84856000000002</v>
      </c>
    </row>
    <row r="1284" spans="1:9" ht="29" x14ac:dyDescent="0.2">
      <c r="A1284" s="12">
        <v>5100</v>
      </c>
      <c r="B1284" s="12">
        <v>220</v>
      </c>
      <c r="C1284" s="4"/>
      <c r="D1284" s="4"/>
      <c r="E1284" s="11" t="s">
        <v>879</v>
      </c>
      <c r="F1284" s="4"/>
      <c r="G1284" s="24">
        <f>G1282*0.0765</f>
        <v>184.42620000000002</v>
      </c>
      <c r="H1284" s="24"/>
      <c r="I1284" s="43">
        <f t="shared" si="14"/>
        <v>184.42620000000002</v>
      </c>
    </row>
    <row r="1285" spans="1:9" ht="29" x14ac:dyDescent="0.2">
      <c r="A1285" s="12">
        <v>5100</v>
      </c>
      <c r="B1285" s="12">
        <v>240</v>
      </c>
      <c r="C1285" s="4"/>
      <c r="D1285" s="4"/>
      <c r="E1285" s="11" t="s">
        <v>880</v>
      </c>
      <c r="F1285" s="4"/>
      <c r="G1285" s="24">
        <f>G1282*0.004</f>
        <v>9.6432000000000002</v>
      </c>
      <c r="H1285" s="24"/>
      <c r="I1285" s="43">
        <f t="shared" si="14"/>
        <v>9.6432000000000002</v>
      </c>
    </row>
    <row r="1286" spans="1:9" ht="29" x14ac:dyDescent="0.2">
      <c r="A1286" s="12">
        <v>6120</v>
      </c>
      <c r="B1286" s="12">
        <v>130</v>
      </c>
      <c r="C1286" s="4"/>
      <c r="D1286" s="4"/>
      <c r="E1286" s="11" t="s">
        <v>886</v>
      </c>
      <c r="F1286" s="4">
        <v>0.05</v>
      </c>
      <c r="G1286" s="24">
        <v>3421.29</v>
      </c>
      <c r="H1286" s="24"/>
      <c r="I1286" s="43">
        <f t="shared" ref="I1286:I1349" si="15">SUM(G1286:H1286)</f>
        <v>3421.29</v>
      </c>
    </row>
    <row r="1287" spans="1:9" ht="29" x14ac:dyDescent="0.2">
      <c r="A1287" s="12">
        <v>6120</v>
      </c>
      <c r="B1287" s="12">
        <v>210</v>
      </c>
      <c r="C1287" s="4"/>
      <c r="D1287" s="4"/>
      <c r="E1287" s="11" t="s">
        <v>882</v>
      </c>
      <c r="F1287" s="4"/>
      <c r="G1287" s="24">
        <f>G1286*0.1082</f>
        <v>370.18357800000001</v>
      </c>
      <c r="H1287" s="24"/>
      <c r="I1287" s="43">
        <f t="shared" si="15"/>
        <v>370.18357800000001</v>
      </c>
    </row>
    <row r="1288" spans="1:9" ht="29" x14ac:dyDescent="0.2">
      <c r="A1288" s="12">
        <v>6120</v>
      </c>
      <c r="B1288" s="12">
        <v>220</v>
      </c>
      <c r="C1288" s="4"/>
      <c r="D1288" s="4"/>
      <c r="E1288" s="11" t="s">
        <v>883</v>
      </c>
      <c r="F1288" s="4"/>
      <c r="G1288" s="24">
        <f>G1286*0.0765</f>
        <v>261.72868499999998</v>
      </c>
      <c r="H1288" s="24"/>
      <c r="I1288" s="43">
        <f t="shared" si="15"/>
        <v>261.72868499999998</v>
      </c>
    </row>
    <row r="1289" spans="1:9" ht="29" x14ac:dyDescent="0.2">
      <c r="A1289" s="12">
        <v>6120</v>
      </c>
      <c r="B1289" s="12">
        <v>240</v>
      </c>
      <c r="C1289" s="4"/>
      <c r="D1289" s="4"/>
      <c r="E1289" s="11" t="s">
        <v>884</v>
      </c>
      <c r="F1289" s="4"/>
      <c r="G1289" s="24">
        <f>G1286*0.004</f>
        <v>13.68516</v>
      </c>
      <c r="H1289" s="24"/>
      <c r="I1289" s="43">
        <f t="shared" si="15"/>
        <v>13.68516</v>
      </c>
    </row>
    <row r="1290" spans="1:9" ht="29" x14ac:dyDescent="0.2">
      <c r="A1290" s="12">
        <v>7300</v>
      </c>
      <c r="B1290" s="12">
        <v>110</v>
      </c>
      <c r="C1290" s="4"/>
      <c r="D1290" s="4"/>
      <c r="E1290" s="11" t="s">
        <v>885</v>
      </c>
      <c r="F1290" s="4">
        <v>0.13</v>
      </c>
      <c r="G1290" s="24">
        <v>14887.23</v>
      </c>
      <c r="H1290" s="24"/>
      <c r="I1290" s="43">
        <f t="shared" si="15"/>
        <v>14887.23</v>
      </c>
    </row>
    <row r="1291" spans="1:9" ht="29" x14ac:dyDescent="0.2">
      <c r="A1291" s="12">
        <v>7300</v>
      </c>
      <c r="B1291" s="12">
        <v>210</v>
      </c>
      <c r="C1291" s="4"/>
      <c r="D1291" s="4"/>
      <c r="E1291" s="11" t="s">
        <v>887</v>
      </c>
      <c r="F1291" s="4"/>
      <c r="G1291" s="24">
        <f>G1290*0.1082</f>
        <v>1610.798286</v>
      </c>
      <c r="H1291" s="24"/>
      <c r="I1291" s="43">
        <f t="shared" si="15"/>
        <v>1610.798286</v>
      </c>
    </row>
    <row r="1292" spans="1:9" ht="29" x14ac:dyDescent="0.2">
      <c r="A1292" s="12">
        <v>7300</v>
      </c>
      <c r="B1292" s="12">
        <v>220</v>
      </c>
      <c r="C1292" s="4"/>
      <c r="D1292" s="4"/>
      <c r="E1292" s="11" t="s">
        <v>888</v>
      </c>
      <c r="F1292" s="4"/>
      <c r="G1292" s="24">
        <f>G1290*0.0765</f>
        <v>1138.8730949999999</v>
      </c>
      <c r="H1292" s="24"/>
      <c r="I1292" s="43">
        <f t="shared" si="15"/>
        <v>1138.8730949999999</v>
      </c>
    </row>
    <row r="1293" spans="1:9" ht="29" x14ac:dyDescent="0.2">
      <c r="A1293" s="12">
        <v>7300</v>
      </c>
      <c r="B1293" s="12">
        <v>240</v>
      </c>
      <c r="C1293" s="4"/>
      <c r="D1293" s="4"/>
      <c r="E1293" s="11" t="s">
        <v>889</v>
      </c>
      <c r="F1293" s="4"/>
      <c r="G1293" s="24">
        <f>G1290*0.004</f>
        <v>59.548920000000003</v>
      </c>
      <c r="H1293" s="24"/>
      <c r="I1293" s="43">
        <f t="shared" si="15"/>
        <v>59.548920000000003</v>
      </c>
    </row>
    <row r="1294" spans="1:9" ht="29" x14ac:dyDescent="0.2">
      <c r="A1294" s="12">
        <v>7300</v>
      </c>
      <c r="B1294" s="12">
        <v>160</v>
      </c>
      <c r="C1294" s="4"/>
      <c r="D1294" s="4"/>
      <c r="E1294" s="11" t="s">
        <v>890</v>
      </c>
      <c r="F1294" s="4">
        <v>0.11</v>
      </c>
      <c r="G1294" s="24">
        <v>4750.6899999999996</v>
      </c>
      <c r="H1294" s="24"/>
      <c r="I1294" s="43">
        <f t="shared" si="15"/>
        <v>4750.6899999999996</v>
      </c>
    </row>
    <row r="1295" spans="1:9" ht="29" x14ac:dyDescent="0.2">
      <c r="A1295" s="12">
        <v>7300</v>
      </c>
      <c r="B1295" s="12">
        <v>210</v>
      </c>
      <c r="C1295" s="4"/>
      <c r="D1295" s="4"/>
      <c r="E1295" s="11" t="s">
        <v>891</v>
      </c>
      <c r="F1295" s="4"/>
      <c r="G1295" s="24">
        <f>G1294*0.1082</f>
        <v>514.02465799999993</v>
      </c>
      <c r="H1295" s="24"/>
      <c r="I1295" s="43">
        <f t="shared" si="15"/>
        <v>514.02465799999993</v>
      </c>
    </row>
    <row r="1296" spans="1:9" ht="29" x14ac:dyDescent="0.2">
      <c r="A1296" s="12">
        <v>7300</v>
      </c>
      <c r="B1296" s="12">
        <v>220</v>
      </c>
      <c r="C1296" s="4"/>
      <c r="D1296" s="4"/>
      <c r="E1296" s="11" t="s">
        <v>892</v>
      </c>
      <c r="F1296" s="4"/>
      <c r="G1296" s="24">
        <f>G1294*0.0765</f>
        <v>363.42778499999997</v>
      </c>
      <c r="H1296" s="24"/>
      <c r="I1296" s="43">
        <f t="shared" si="15"/>
        <v>363.42778499999997</v>
      </c>
    </row>
    <row r="1297" spans="1:9" ht="29" x14ac:dyDescent="0.2">
      <c r="A1297" s="12">
        <v>7300</v>
      </c>
      <c r="B1297" s="12">
        <v>240</v>
      </c>
      <c r="C1297" s="4"/>
      <c r="D1297" s="4"/>
      <c r="E1297" s="11" t="s">
        <v>893</v>
      </c>
      <c r="F1297" s="4"/>
      <c r="G1297" s="24">
        <f>G1294*0.004</f>
        <v>19.002759999999999</v>
      </c>
      <c r="H1297" s="24"/>
      <c r="I1297" s="43">
        <f t="shared" si="15"/>
        <v>19.002759999999999</v>
      </c>
    </row>
    <row r="1298" spans="1:9" ht="29" x14ac:dyDescent="0.2">
      <c r="A1298" s="12">
        <v>5100</v>
      </c>
      <c r="B1298" s="12">
        <v>120</v>
      </c>
      <c r="C1298" s="4"/>
      <c r="D1298" s="4"/>
      <c r="E1298" s="11" t="s">
        <v>894</v>
      </c>
      <c r="F1298" s="4">
        <v>3.03</v>
      </c>
      <c r="G1298" s="24">
        <v>177844.04</v>
      </c>
      <c r="H1298" s="24"/>
      <c r="I1298" s="43">
        <f t="shared" si="15"/>
        <v>177844.04</v>
      </c>
    </row>
    <row r="1299" spans="1:9" ht="29" x14ac:dyDescent="0.2">
      <c r="A1299" s="12">
        <v>5100</v>
      </c>
      <c r="B1299" s="12">
        <v>210</v>
      </c>
      <c r="C1299" s="4"/>
      <c r="D1299" s="4"/>
      <c r="E1299" s="11" t="s">
        <v>895</v>
      </c>
      <c r="F1299" s="4"/>
      <c r="G1299" s="24">
        <f>G1298*0.1082</f>
        <v>19242.725128000002</v>
      </c>
      <c r="H1299" s="24"/>
      <c r="I1299" s="43">
        <f t="shared" si="15"/>
        <v>19242.725128000002</v>
      </c>
    </row>
    <row r="1300" spans="1:9" ht="29" x14ac:dyDescent="0.2">
      <c r="A1300" s="12">
        <v>5100</v>
      </c>
      <c r="B1300" s="12">
        <v>220</v>
      </c>
      <c r="C1300" s="4"/>
      <c r="D1300" s="4"/>
      <c r="E1300" s="11" t="s">
        <v>896</v>
      </c>
      <c r="F1300" s="4"/>
      <c r="G1300" s="24">
        <f>G1298*0.0765</f>
        <v>13605.06906</v>
      </c>
      <c r="H1300" s="24"/>
      <c r="I1300" s="43">
        <f t="shared" si="15"/>
        <v>13605.06906</v>
      </c>
    </row>
    <row r="1301" spans="1:9" ht="29" x14ac:dyDescent="0.2">
      <c r="A1301" s="12">
        <v>5100</v>
      </c>
      <c r="B1301" s="12">
        <v>240</v>
      </c>
      <c r="C1301" s="4"/>
      <c r="D1301" s="4"/>
      <c r="E1301" s="11" t="s">
        <v>897</v>
      </c>
      <c r="F1301" s="4"/>
      <c r="G1301" s="24">
        <f>G1298*0.004</f>
        <v>711.37616000000003</v>
      </c>
      <c r="H1301" s="24"/>
      <c r="I1301" s="43">
        <f t="shared" si="15"/>
        <v>711.37616000000003</v>
      </c>
    </row>
    <row r="1302" spans="1:9" ht="29" x14ac:dyDescent="0.2">
      <c r="A1302" s="12">
        <v>5100</v>
      </c>
      <c r="B1302" s="12">
        <v>220</v>
      </c>
      <c r="C1302" s="4"/>
      <c r="D1302" s="4"/>
      <c r="E1302" s="11" t="s">
        <v>902</v>
      </c>
      <c r="F1302" s="4"/>
      <c r="G1302" s="24">
        <f>G1304*0.0145</f>
        <v>200.79498500000003</v>
      </c>
      <c r="H1302" s="24"/>
      <c r="I1302" s="43">
        <f t="shared" si="15"/>
        <v>200.79498500000003</v>
      </c>
    </row>
    <row r="1303" spans="1:9" ht="29" x14ac:dyDescent="0.2">
      <c r="A1303" s="12">
        <v>5100</v>
      </c>
      <c r="B1303" s="12">
        <v>240</v>
      </c>
      <c r="C1303" s="4"/>
      <c r="D1303" s="4"/>
      <c r="E1303" s="11" t="s">
        <v>901</v>
      </c>
      <c r="F1303" s="4"/>
      <c r="G1303" s="24">
        <f>G1304*0.004</f>
        <v>55.391719999999999</v>
      </c>
      <c r="H1303" s="24"/>
      <c r="I1303" s="43">
        <f t="shared" si="15"/>
        <v>55.391719999999999</v>
      </c>
    </row>
    <row r="1304" spans="1:9" ht="29" x14ac:dyDescent="0.2">
      <c r="A1304" s="12">
        <v>5100</v>
      </c>
      <c r="B1304" s="12">
        <v>752</v>
      </c>
      <c r="C1304" s="4"/>
      <c r="D1304" s="4"/>
      <c r="E1304" s="11" t="s">
        <v>898</v>
      </c>
      <c r="F1304" s="4"/>
      <c r="G1304" s="24">
        <v>13847.93</v>
      </c>
      <c r="H1304" s="24"/>
      <c r="I1304" s="43">
        <f t="shared" si="15"/>
        <v>13847.93</v>
      </c>
    </row>
    <row r="1305" spans="1:9" ht="29" x14ac:dyDescent="0.2">
      <c r="A1305" s="12">
        <v>5100</v>
      </c>
      <c r="B1305" s="12">
        <v>330</v>
      </c>
      <c r="C1305" s="4"/>
      <c r="D1305" s="4"/>
      <c r="E1305" s="11" t="s">
        <v>903</v>
      </c>
      <c r="F1305" s="4"/>
      <c r="G1305" s="24">
        <v>1000</v>
      </c>
      <c r="H1305" s="24"/>
      <c r="I1305" s="43">
        <f t="shared" si="15"/>
        <v>1000</v>
      </c>
    </row>
    <row r="1306" spans="1:9" ht="29" x14ac:dyDescent="0.2">
      <c r="A1306" s="12">
        <v>5100</v>
      </c>
      <c r="B1306" s="12">
        <v>369</v>
      </c>
      <c r="C1306" s="4"/>
      <c r="D1306" s="4"/>
      <c r="E1306" s="11" t="s">
        <v>1014</v>
      </c>
      <c r="F1306" s="4"/>
      <c r="G1306" s="24">
        <v>30000</v>
      </c>
      <c r="H1306" s="24"/>
      <c r="I1306" s="43">
        <f t="shared" si="15"/>
        <v>30000</v>
      </c>
    </row>
    <row r="1307" spans="1:9" ht="29" x14ac:dyDescent="0.2">
      <c r="A1307" s="12">
        <v>5100</v>
      </c>
      <c r="B1307" s="12">
        <v>390</v>
      </c>
      <c r="C1307" s="4"/>
      <c r="D1307" s="4"/>
      <c r="E1307" s="11" t="s">
        <v>904</v>
      </c>
      <c r="F1307" s="4"/>
      <c r="G1307" s="24">
        <v>6000</v>
      </c>
      <c r="H1307" s="24"/>
      <c r="I1307" s="43">
        <f t="shared" si="15"/>
        <v>6000</v>
      </c>
    </row>
    <row r="1308" spans="1:9" ht="29" x14ac:dyDescent="0.2">
      <c r="A1308" s="12">
        <v>5100</v>
      </c>
      <c r="B1308" s="12">
        <v>510</v>
      </c>
      <c r="C1308" s="4"/>
      <c r="D1308" s="4"/>
      <c r="E1308" s="11" t="s">
        <v>905</v>
      </c>
      <c r="F1308" s="4"/>
      <c r="G1308" s="24">
        <v>30000</v>
      </c>
      <c r="H1308" s="24"/>
      <c r="I1308" s="43">
        <f t="shared" si="15"/>
        <v>30000</v>
      </c>
    </row>
    <row r="1309" spans="1:9" ht="29" x14ac:dyDescent="0.2">
      <c r="A1309" s="12">
        <v>5100</v>
      </c>
      <c r="B1309" s="12">
        <v>519</v>
      </c>
      <c r="C1309" s="4"/>
      <c r="D1309" s="4"/>
      <c r="E1309" s="11" t="s">
        <v>906</v>
      </c>
      <c r="F1309" s="4"/>
      <c r="G1309" s="24">
        <v>5000</v>
      </c>
      <c r="H1309" s="24"/>
      <c r="I1309" s="43">
        <f t="shared" si="15"/>
        <v>5000</v>
      </c>
    </row>
    <row r="1310" spans="1:9" ht="27.5" customHeight="1" x14ac:dyDescent="0.2">
      <c r="A1310" s="12">
        <v>5100</v>
      </c>
      <c r="B1310" s="12">
        <v>150</v>
      </c>
      <c r="C1310" s="4"/>
      <c r="D1310" s="4"/>
      <c r="E1310" s="11" t="s">
        <v>910</v>
      </c>
      <c r="F1310" s="4">
        <v>0.3</v>
      </c>
      <c r="G1310" s="24">
        <v>7964.07</v>
      </c>
      <c r="H1310" s="24"/>
      <c r="I1310" s="43">
        <f t="shared" si="15"/>
        <v>7964.07</v>
      </c>
    </row>
    <row r="1311" spans="1:9" ht="29" x14ac:dyDescent="0.2">
      <c r="A1311" s="12">
        <v>5100</v>
      </c>
      <c r="B1311" s="12">
        <v>210</v>
      </c>
      <c r="C1311" s="4"/>
      <c r="D1311" s="4"/>
      <c r="E1311" s="11" t="s">
        <v>907</v>
      </c>
      <c r="F1311" s="4"/>
      <c r="G1311" s="24">
        <f>G1310*0.1082</f>
        <v>861.71237399999995</v>
      </c>
      <c r="H1311" s="24"/>
      <c r="I1311" s="43">
        <f t="shared" si="15"/>
        <v>861.71237399999995</v>
      </c>
    </row>
    <row r="1312" spans="1:9" ht="29" x14ac:dyDescent="0.2">
      <c r="A1312" s="12">
        <v>5100</v>
      </c>
      <c r="B1312" s="12">
        <v>220</v>
      </c>
      <c r="C1312" s="4"/>
      <c r="D1312" s="4"/>
      <c r="E1312" s="11" t="s">
        <v>908</v>
      </c>
      <c r="F1312" s="4"/>
      <c r="G1312" s="24">
        <f>G1310*0.0765</f>
        <v>609.25135499999999</v>
      </c>
      <c r="H1312" s="24"/>
      <c r="I1312" s="43">
        <f t="shared" si="15"/>
        <v>609.25135499999999</v>
      </c>
    </row>
    <row r="1313" spans="1:9" ht="29" x14ac:dyDescent="0.2">
      <c r="A1313" s="12">
        <v>5100</v>
      </c>
      <c r="B1313" s="12">
        <v>240</v>
      </c>
      <c r="C1313" s="4"/>
      <c r="D1313" s="4"/>
      <c r="E1313" s="11" t="s">
        <v>909</v>
      </c>
      <c r="F1313" s="4"/>
      <c r="G1313" s="24">
        <f>G1310*0.004</f>
        <v>31.856279999999998</v>
      </c>
      <c r="H1313" s="24"/>
      <c r="I1313" s="43">
        <f t="shared" si="15"/>
        <v>31.856279999999998</v>
      </c>
    </row>
    <row r="1314" spans="1:9" ht="29" x14ac:dyDescent="0.2">
      <c r="A1314" s="12">
        <v>6110</v>
      </c>
      <c r="B1314" s="12">
        <v>130</v>
      </c>
      <c r="C1314" s="4"/>
      <c r="D1314" s="4"/>
      <c r="E1314" s="11" t="s">
        <v>914</v>
      </c>
      <c r="F1314" s="4">
        <v>0.03</v>
      </c>
      <c r="G1314" s="24">
        <v>1660.56</v>
      </c>
      <c r="H1314" s="24"/>
      <c r="I1314" s="43">
        <f t="shared" si="15"/>
        <v>1660.56</v>
      </c>
    </row>
    <row r="1315" spans="1:9" ht="29" x14ac:dyDescent="0.2">
      <c r="A1315" s="12">
        <v>6110</v>
      </c>
      <c r="B1315" s="12">
        <v>210</v>
      </c>
      <c r="C1315" s="4"/>
      <c r="D1315" s="4"/>
      <c r="E1315" s="11" t="s">
        <v>911</v>
      </c>
      <c r="F1315" s="4"/>
      <c r="G1315" s="24">
        <f>G1314*0.1082</f>
        <v>179.67259200000001</v>
      </c>
      <c r="H1315" s="24"/>
      <c r="I1315" s="43">
        <f t="shared" si="15"/>
        <v>179.67259200000001</v>
      </c>
    </row>
    <row r="1316" spans="1:9" ht="29" x14ac:dyDescent="0.2">
      <c r="A1316" s="12">
        <v>6110</v>
      </c>
      <c r="B1316" s="12">
        <v>220</v>
      </c>
      <c r="C1316" s="4"/>
      <c r="D1316" s="4"/>
      <c r="E1316" s="11" t="s">
        <v>912</v>
      </c>
      <c r="F1316" s="4"/>
      <c r="G1316" s="24">
        <f>G1314*0.0765</f>
        <v>127.03283999999999</v>
      </c>
      <c r="H1316" s="24"/>
      <c r="I1316" s="43">
        <f t="shared" si="15"/>
        <v>127.03283999999999</v>
      </c>
    </row>
    <row r="1317" spans="1:9" ht="29" x14ac:dyDescent="0.2">
      <c r="A1317" s="12">
        <v>6110</v>
      </c>
      <c r="B1317" s="12">
        <v>240</v>
      </c>
      <c r="C1317" s="4"/>
      <c r="D1317" s="4"/>
      <c r="E1317" s="11" t="s">
        <v>913</v>
      </c>
      <c r="F1317" s="4"/>
      <c r="G1317" s="24">
        <f>G1314*0.004</f>
        <v>6.6422400000000001</v>
      </c>
      <c r="H1317" s="24"/>
      <c r="I1317" s="43">
        <f t="shared" si="15"/>
        <v>6.6422400000000001</v>
      </c>
    </row>
    <row r="1318" spans="1:9" ht="29" x14ac:dyDescent="0.2">
      <c r="A1318" s="12">
        <v>6130</v>
      </c>
      <c r="B1318" s="12">
        <v>310</v>
      </c>
      <c r="C1318" s="4"/>
      <c r="D1318" s="4"/>
      <c r="E1318" s="11" t="s">
        <v>915</v>
      </c>
      <c r="F1318" s="4"/>
      <c r="G1318" s="24">
        <v>35000</v>
      </c>
      <c r="H1318" s="24"/>
      <c r="I1318" s="43">
        <f t="shared" si="15"/>
        <v>35000</v>
      </c>
    </row>
    <row r="1319" spans="1:9" ht="29" x14ac:dyDescent="0.2">
      <c r="A1319" s="12">
        <v>6400</v>
      </c>
      <c r="B1319" s="12">
        <v>130</v>
      </c>
      <c r="C1319" s="4"/>
      <c r="D1319" s="4"/>
      <c r="E1319" s="11" t="s">
        <v>916</v>
      </c>
      <c r="F1319" s="4">
        <v>0.28999999999999998</v>
      </c>
      <c r="G1319" s="24">
        <v>21179.39</v>
      </c>
      <c r="H1319" s="24"/>
      <c r="I1319" s="43">
        <f t="shared" si="15"/>
        <v>21179.39</v>
      </c>
    </row>
    <row r="1320" spans="1:9" ht="29" x14ac:dyDescent="0.2">
      <c r="A1320" s="12">
        <v>6400</v>
      </c>
      <c r="B1320" s="12">
        <v>210</v>
      </c>
      <c r="C1320" s="4"/>
      <c r="D1320" s="4"/>
      <c r="E1320" s="11" t="s">
        <v>917</v>
      </c>
      <c r="F1320" s="4"/>
      <c r="G1320" s="24">
        <f>G1319*0.1082</f>
        <v>2291.6099979999999</v>
      </c>
      <c r="H1320" s="24"/>
      <c r="I1320" s="43">
        <f t="shared" si="15"/>
        <v>2291.6099979999999</v>
      </c>
    </row>
    <row r="1321" spans="1:9" ht="29" x14ac:dyDescent="0.2">
      <c r="A1321" s="12">
        <v>6400</v>
      </c>
      <c r="B1321" s="12">
        <v>220</v>
      </c>
      <c r="C1321" s="4"/>
      <c r="D1321" s="4"/>
      <c r="E1321" s="11" t="s">
        <v>918</v>
      </c>
      <c r="F1321" s="4"/>
      <c r="G1321" s="24">
        <f>G1319*0.0765</f>
        <v>1620.2233349999999</v>
      </c>
      <c r="H1321" s="24"/>
      <c r="I1321" s="43">
        <f t="shared" si="15"/>
        <v>1620.2233349999999</v>
      </c>
    </row>
    <row r="1322" spans="1:9" ht="29" x14ac:dyDescent="0.2">
      <c r="A1322" s="12">
        <v>6400</v>
      </c>
      <c r="B1322" s="12">
        <v>240</v>
      </c>
      <c r="C1322" s="4"/>
      <c r="D1322" s="4"/>
      <c r="E1322" s="11" t="s">
        <v>919</v>
      </c>
      <c r="F1322" s="4"/>
      <c r="G1322" s="24">
        <f>G1319*0.004</f>
        <v>84.717560000000006</v>
      </c>
      <c r="H1322" s="24"/>
      <c r="I1322" s="43">
        <f t="shared" si="15"/>
        <v>84.717560000000006</v>
      </c>
    </row>
    <row r="1323" spans="1:9" ht="29" x14ac:dyDescent="0.2">
      <c r="A1323" s="12">
        <v>7300</v>
      </c>
      <c r="B1323" s="12">
        <v>110</v>
      </c>
      <c r="C1323" s="4"/>
      <c r="D1323" s="4"/>
      <c r="E1323" s="11" t="s">
        <v>920</v>
      </c>
      <c r="F1323" s="4">
        <v>0.43</v>
      </c>
      <c r="G1323" s="24">
        <v>47231.29</v>
      </c>
      <c r="H1323" s="24"/>
      <c r="I1323" s="43">
        <f t="shared" si="15"/>
        <v>47231.29</v>
      </c>
    </row>
    <row r="1324" spans="1:9" ht="29" x14ac:dyDescent="0.2">
      <c r="A1324" s="12">
        <v>7300</v>
      </c>
      <c r="B1324" s="12">
        <v>210</v>
      </c>
      <c r="C1324" s="4"/>
      <c r="D1324" s="4"/>
      <c r="E1324" s="11" t="s">
        <v>921</v>
      </c>
      <c r="F1324" s="4"/>
      <c r="G1324" s="24">
        <f>G1323*0.1082</f>
        <v>5110.4255780000003</v>
      </c>
      <c r="H1324" s="24"/>
      <c r="I1324" s="43">
        <f t="shared" si="15"/>
        <v>5110.4255780000003</v>
      </c>
    </row>
    <row r="1325" spans="1:9" ht="29" x14ac:dyDescent="0.2">
      <c r="A1325" s="12">
        <v>7300</v>
      </c>
      <c r="B1325" s="12">
        <v>220</v>
      </c>
      <c r="C1325" s="4"/>
      <c r="D1325" s="4"/>
      <c r="E1325" s="11" t="s">
        <v>922</v>
      </c>
      <c r="F1325" s="4"/>
      <c r="G1325" s="24">
        <f>G1323*0.0765</f>
        <v>3613.1936850000002</v>
      </c>
      <c r="H1325" s="24"/>
      <c r="I1325" s="43">
        <f t="shared" si="15"/>
        <v>3613.1936850000002</v>
      </c>
    </row>
    <row r="1326" spans="1:9" ht="29" x14ac:dyDescent="0.2">
      <c r="A1326" s="12">
        <v>7300</v>
      </c>
      <c r="B1326" s="12">
        <v>240</v>
      </c>
      <c r="C1326" s="4"/>
      <c r="D1326" s="4"/>
      <c r="E1326" s="11" t="s">
        <v>923</v>
      </c>
      <c r="F1326" s="4"/>
      <c r="G1326" s="24">
        <f>G1323*0.004</f>
        <v>188.92516000000001</v>
      </c>
      <c r="H1326" s="24"/>
      <c r="I1326" s="43">
        <f t="shared" si="15"/>
        <v>188.92516000000001</v>
      </c>
    </row>
    <row r="1327" spans="1:9" ht="29" x14ac:dyDescent="0.2">
      <c r="A1327" s="12">
        <v>7300</v>
      </c>
      <c r="B1327" s="12">
        <v>160</v>
      </c>
      <c r="C1327" s="4"/>
      <c r="D1327" s="4"/>
      <c r="E1327" s="11" t="s">
        <v>924</v>
      </c>
      <c r="F1327" s="4">
        <v>0.38</v>
      </c>
      <c r="G1327" s="24">
        <v>16168.98</v>
      </c>
      <c r="H1327" s="24"/>
      <c r="I1327" s="43">
        <f t="shared" si="15"/>
        <v>16168.98</v>
      </c>
    </row>
    <row r="1328" spans="1:9" ht="29" x14ac:dyDescent="0.2">
      <c r="A1328" s="12">
        <v>7300</v>
      </c>
      <c r="B1328" s="12">
        <v>210</v>
      </c>
      <c r="C1328" s="4"/>
      <c r="D1328" s="4"/>
      <c r="E1328" s="11" t="s">
        <v>925</v>
      </c>
      <c r="F1328" s="4"/>
      <c r="G1328" s="24">
        <f>G1327*0.1082</f>
        <v>1749.4836359999999</v>
      </c>
      <c r="H1328" s="24"/>
      <c r="I1328" s="43">
        <f t="shared" si="15"/>
        <v>1749.4836359999999</v>
      </c>
    </row>
    <row r="1329" spans="1:9" ht="29" x14ac:dyDescent="0.2">
      <c r="A1329" s="12">
        <v>7300</v>
      </c>
      <c r="B1329" s="12">
        <v>220</v>
      </c>
      <c r="C1329" s="4"/>
      <c r="D1329" s="4"/>
      <c r="E1329" s="11" t="s">
        <v>926</v>
      </c>
      <c r="F1329" s="4"/>
      <c r="G1329" s="24">
        <f>G1327*0.0765</f>
        <v>1236.92697</v>
      </c>
      <c r="H1329" s="24"/>
      <c r="I1329" s="43">
        <f t="shared" si="15"/>
        <v>1236.92697</v>
      </c>
    </row>
    <row r="1330" spans="1:9" ht="29" x14ac:dyDescent="0.2">
      <c r="A1330" s="12">
        <v>7300</v>
      </c>
      <c r="B1330" s="12">
        <v>240</v>
      </c>
      <c r="C1330" s="4"/>
      <c r="D1330" s="4"/>
      <c r="E1330" s="11" t="s">
        <v>927</v>
      </c>
      <c r="F1330" s="4"/>
      <c r="G1330" s="24">
        <f>G1327*0.004</f>
        <v>64.675920000000005</v>
      </c>
      <c r="H1330" s="24"/>
      <c r="I1330" s="43">
        <f t="shared" si="15"/>
        <v>64.675920000000005</v>
      </c>
    </row>
    <row r="1331" spans="1:9" ht="29" x14ac:dyDescent="0.2">
      <c r="A1331" s="12">
        <v>7800</v>
      </c>
      <c r="B1331" s="12">
        <v>160</v>
      </c>
      <c r="C1331" s="4"/>
      <c r="D1331" s="4"/>
      <c r="E1331" s="11" t="s">
        <v>928</v>
      </c>
      <c r="F1331" s="4">
        <v>5.85</v>
      </c>
      <c r="G1331" s="24">
        <v>142159.54</v>
      </c>
      <c r="H1331" s="24"/>
      <c r="I1331" s="43">
        <f t="shared" si="15"/>
        <v>142159.54</v>
      </c>
    </row>
    <row r="1332" spans="1:9" ht="29" x14ac:dyDescent="0.2">
      <c r="A1332" s="12">
        <v>7800</v>
      </c>
      <c r="B1332" s="12">
        <v>210</v>
      </c>
      <c r="C1332" s="4"/>
      <c r="D1332" s="4"/>
      <c r="E1332" s="11" t="s">
        <v>929</v>
      </c>
      <c r="F1332" s="4"/>
      <c r="G1332" s="24">
        <f>G1331*0.1082</f>
        <v>15381.662228000001</v>
      </c>
      <c r="H1332" s="24"/>
      <c r="I1332" s="43">
        <f t="shared" si="15"/>
        <v>15381.662228000001</v>
      </c>
    </row>
    <row r="1333" spans="1:9" ht="29" x14ac:dyDescent="0.2">
      <c r="A1333" s="12">
        <v>7800</v>
      </c>
      <c r="B1333" s="12">
        <v>220</v>
      </c>
      <c r="C1333" s="4"/>
      <c r="D1333" s="4"/>
      <c r="E1333" s="11" t="s">
        <v>930</v>
      </c>
      <c r="F1333" s="4"/>
      <c r="G1333" s="24">
        <f>G1331*0.0765</f>
        <v>10875.204810000001</v>
      </c>
      <c r="H1333" s="24"/>
      <c r="I1333" s="43">
        <f t="shared" si="15"/>
        <v>10875.204810000001</v>
      </c>
    </row>
    <row r="1334" spans="1:9" ht="29" x14ac:dyDescent="0.2">
      <c r="A1334" s="12">
        <v>7800</v>
      </c>
      <c r="B1334" s="12">
        <v>240</v>
      </c>
      <c r="C1334" s="4"/>
      <c r="D1334" s="4"/>
      <c r="E1334" s="11" t="s">
        <v>931</v>
      </c>
      <c r="F1334" s="4"/>
      <c r="G1334" s="24">
        <f>G1331*0.004</f>
        <v>568.63816000000008</v>
      </c>
      <c r="H1334" s="24"/>
      <c r="I1334" s="43">
        <f t="shared" si="15"/>
        <v>568.63816000000008</v>
      </c>
    </row>
    <row r="1335" spans="1:9" ht="32" x14ac:dyDescent="0.2">
      <c r="A1335" s="12">
        <v>7900</v>
      </c>
      <c r="B1335" s="12">
        <v>390</v>
      </c>
      <c r="C1335" s="4"/>
      <c r="D1335" s="4"/>
      <c r="E1335" s="79" t="s">
        <v>932</v>
      </c>
      <c r="F1335" s="4"/>
      <c r="G1335" s="24">
        <v>3000</v>
      </c>
      <c r="H1335" s="24"/>
      <c r="I1335" s="43">
        <f t="shared" si="15"/>
        <v>3000</v>
      </c>
    </row>
    <row r="1336" spans="1:9" x14ac:dyDescent="0.2">
      <c r="A1336" s="80"/>
      <c r="B1336" s="80"/>
      <c r="C1336" s="81"/>
      <c r="D1336" s="81"/>
      <c r="E1336" s="82"/>
      <c r="F1336" s="81"/>
      <c r="G1336" s="83"/>
      <c r="H1336" s="83"/>
      <c r="I1336" s="43">
        <f t="shared" si="15"/>
        <v>0</v>
      </c>
    </row>
    <row r="1337" spans="1:9" ht="29" customHeight="1" x14ac:dyDescent="0.2">
      <c r="A1337" s="12">
        <v>5200</v>
      </c>
      <c r="B1337" s="12">
        <v>120</v>
      </c>
      <c r="C1337" s="4"/>
      <c r="D1337" s="4"/>
      <c r="E1337" s="11" t="s">
        <v>933</v>
      </c>
      <c r="F1337" s="4">
        <v>2.67</v>
      </c>
      <c r="G1337" s="24">
        <v>156950.22</v>
      </c>
      <c r="H1337" s="24"/>
      <c r="I1337" s="43">
        <f t="shared" si="15"/>
        <v>156950.22</v>
      </c>
    </row>
    <row r="1338" spans="1:9" ht="26.5" customHeight="1" x14ac:dyDescent="0.2">
      <c r="A1338" s="12">
        <v>5200</v>
      </c>
      <c r="B1338" s="12">
        <v>210</v>
      </c>
      <c r="C1338" s="4"/>
      <c r="D1338" s="4"/>
      <c r="E1338" s="11" t="s">
        <v>740</v>
      </c>
      <c r="F1338" s="4"/>
      <c r="G1338" s="24">
        <f>G1337*0.1082</f>
        <v>16982.013804000002</v>
      </c>
      <c r="H1338" s="24"/>
      <c r="I1338" s="43">
        <f t="shared" si="15"/>
        <v>16982.013804000002</v>
      </c>
    </row>
    <row r="1339" spans="1:9" ht="29" customHeight="1" x14ac:dyDescent="0.2">
      <c r="A1339" s="12">
        <v>5200</v>
      </c>
      <c r="B1339" s="12">
        <v>220</v>
      </c>
      <c r="C1339" s="4"/>
      <c r="D1339" s="4"/>
      <c r="E1339" s="11" t="s">
        <v>741</v>
      </c>
      <c r="F1339" s="4"/>
      <c r="G1339" s="24">
        <f>G1337*0.0765</f>
        <v>12006.69183</v>
      </c>
      <c r="H1339" s="24"/>
      <c r="I1339" s="43">
        <f t="shared" si="15"/>
        <v>12006.69183</v>
      </c>
    </row>
    <row r="1340" spans="1:9" ht="29" x14ac:dyDescent="0.2">
      <c r="A1340" s="12">
        <v>5200</v>
      </c>
      <c r="B1340" s="12">
        <v>240</v>
      </c>
      <c r="C1340" s="4"/>
      <c r="D1340" s="4"/>
      <c r="E1340" s="11" t="s">
        <v>829</v>
      </c>
      <c r="F1340" s="4"/>
      <c r="G1340" s="24">
        <f>G1337*0.004</f>
        <v>627.80088000000001</v>
      </c>
      <c r="H1340" s="24"/>
      <c r="I1340" s="43">
        <f t="shared" si="15"/>
        <v>627.80088000000001</v>
      </c>
    </row>
    <row r="1341" spans="1:9" ht="29" customHeight="1" x14ac:dyDescent="0.2">
      <c r="A1341" s="12">
        <v>5200</v>
      </c>
      <c r="B1341" s="12">
        <v>130</v>
      </c>
      <c r="C1341" s="4"/>
      <c r="D1341" s="4"/>
      <c r="E1341" s="11" t="s">
        <v>934</v>
      </c>
      <c r="F1341" s="4">
        <v>0.71</v>
      </c>
      <c r="G1341" s="24">
        <v>41792.46</v>
      </c>
      <c r="H1341" s="24"/>
      <c r="I1341" s="43">
        <f t="shared" si="15"/>
        <v>41792.46</v>
      </c>
    </row>
    <row r="1342" spans="1:9" ht="31.25" customHeight="1" x14ac:dyDescent="0.2">
      <c r="A1342" s="12">
        <v>5200</v>
      </c>
      <c r="B1342" s="12">
        <v>210</v>
      </c>
      <c r="C1342" s="4"/>
      <c r="D1342" s="4"/>
      <c r="E1342" s="11" t="s">
        <v>742</v>
      </c>
      <c r="F1342" s="4"/>
      <c r="G1342" s="24">
        <f>G1341*0.1082</f>
        <v>4521.9441720000004</v>
      </c>
      <c r="H1342" s="24"/>
      <c r="I1342" s="43">
        <f t="shared" si="15"/>
        <v>4521.9441720000004</v>
      </c>
    </row>
    <row r="1343" spans="1:9" ht="29.5" customHeight="1" x14ac:dyDescent="0.2">
      <c r="A1343" s="12">
        <v>5200</v>
      </c>
      <c r="B1343" s="12">
        <v>220</v>
      </c>
      <c r="C1343" s="4"/>
      <c r="D1343" s="4"/>
      <c r="E1343" s="11" t="s">
        <v>743</v>
      </c>
      <c r="F1343" s="4"/>
      <c r="G1343" s="24">
        <f>G1341*0.0765</f>
        <v>3197.1231899999998</v>
      </c>
      <c r="H1343" s="24"/>
      <c r="I1343" s="43">
        <f t="shared" si="15"/>
        <v>3197.1231899999998</v>
      </c>
    </row>
    <row r="1344" spans="1:9" ht="29" x14ac:dyDescent="0.2">
      <c r="A1344" s="12">
        <v>5200</v>
      </c>
      <c r="B1344" s="12">
        <v>240</v>
      </c>
      <c r="C1344" s="4"/>
      <c r="D1344" s="4"/>
      <c r="E1344" s="11" t="s">
        <v>830</v>
      </c>
      <c r="F1344" s="4"/>
      <c r="G1344" s="24">
        <f>G1341*0.004</f>
        <v>167.16983999999999</v>
      </c>
      <c r="H1344" s="24"/>
      <c r="I1344" s="43">
        <f t="shared" si="15"/>
        <v>167.16983999999999</v>
      </c>
    </row>
    <row r="1345" spans="1:9" ht="33" customHeight="1" x14ac:dyDescent="0.2">
      <c r="A1345" s="12">
        <v>5200</v>
      </c>
      <c r="B1345" s="12">
        <v>150</v>
      </c>
      <c r="C1345" s="4"/>
      <c r="D1345" s="4"/>
      <c r="E1345" s="11" t="s">
        <v>935</v>
      </c>
      <c r="F1345" s="4">
        <v>4.45</v>
      </c>
      <c r="G1345" s="24">
        <v>118510.13</v>
      </c>
      <c r="H1345" s="24"/>
      <c r="I1345" s="43">
        <f t="shared" si="15"/>
        <v>118510.13</v>
      </c>
    </row>
    <row r="1346" spans="1:9" ht="27.5" customHeight="1" x14ac:dyDescent="0.2">
      <c r="A1346" s="12">
        <v>5200</v>
      </c>
      <c r="B1346" s="12">
        <v>210</v>
      </c>
      <c r="C1346" s="4"/>
      <c r="D1346" s="4"/>
      <c r="E1346" s="11" t="s">
        <v>746</v>
      </c>
      <c r="F1346" s="4"/>
      <c r="G1346" s="24">
        <f>G1345*0.1082</f>
        <v>12822.796066000001</v>
      </c>
      <c r="H1346" s="24"/>
      <c r="I1346" s="43">
        <f t="shared" si="15"/>
        <v>12822.796066000001</v>
      </c>
    </row>
    <row r="1347" spans="1:9" ht="28.25" customHeight="1" x14ac:dyDescent="0.2">
      <c r="A1347" s="12">
        <v>5200</v>
      </c>
      <c r="B1347" s="12">
        <v>220</v>
      </c>
      <c r="C1347" s="4"/>
      <c r="D1347" s="4"/>
      <c r="E1347" s="11" t="s">
        <v>747</v>
      </c>
      <c r="F1347" s="4"/>
      <c r="G1347" s="24">
        <f>G1345*0.0765</f>
        <v>9066.024945000001</v>
      </c>
      <c r="H1347" s="24"/>
      <c r="I1347" s="43">
        <f t="shared" si="15"/>
        <v>9066.024945000001</v>
      </c>
    </row>
    <row r="1348" spans="1:9" ht="29.5" customHeight="1" x14ac:dyDescent="0.2">
      <c r="A1348" s="12">
        <v>5200</v>
      </c>
      <c r="B1348" s="12">
        <v>240</v>
      </c>
      <c r="C1348" s="4"/>
      <c r="D1348" s="4"/>
      <c r="E1348" s="11" t="s">
        <v>831</v>
      </c>
      <c r="F1348" s="4"/>
      <c r="G1348" s="24">
        <f>G1345*0.004</f>
        <v>474.04052000000001</v>
      </c>
      <c r="H1348" s="24"/>
      <c r="I1348" s="43">
        <f t="shared" si="15"/>
        <v>474.04052000000001</v>
      </c>
    </row>
    <row r="1349" spans="1:9" ht="29" x14ac:dyDescent="0.2">
      <c r="A1349" s="12">
        <v>5200</v>
      </c>
      <c r="B1349" s="12">
        <v>220</v>
      </c>
      <c r="C1349" s="4"/>
      <c r="D1349" s="4"/>
      <c r="E1349" s="11" t="s">
        <v>854</v>
      </c>
      <c r="F1349" s="4"/>
      <c r="G1349" s="24">
        <f>G1351*0.0145</f>
        <v>327.40695500000004</v>
      </c>
      <c r="H1349" s="24"/>
      <c r="I1349" s="43">
        <f t="shared" si="15"/>
        <v>327.40695500000004</v>
      </c>
    </row>
    <row r="1350" spans="1:9" ht="26.5" customHeight="1" x14ac:dyDescent="0.2">
      <c r="A1350" s="12">
        <v>5200</v>
      </c>
      <c r="B1350" s="12">
        <v>240</v>
      </c>
      <c r="C1350" s="4"/>
      <c r="D1350" s="4"/>
      <c r="E1350" s="11" t="s">
        <v>855</v>
      </c>
      <c r="F1350" s="4"/>
      <c r="G1350" s="24">
        <f>G1351*0.004</f>
        <v>90.319160000000011</v>
      </c>
      <c r="H1350" s="24"/>
      <c r="I1350" s="43">
        <f t="shared" ref="I1350:I1413" si="16">SUM(G1350:H1350)</f>
        <v>90.319160000000011</v>
      </c>
    </row>
    <row r="1351" spans="1:9" ht="29" x14ac:dyDescent="0.2">
      <c r="A1351" s="12">
        <v>5200</v>
      </c>
      <c r="B1351" s="12">
        <v>750</v>
      </c>
      <c r="C1351" s="4"/>
      <c r="D1351" s="4"/>
      <c r="E1351" s="11" t="s">
        <v>936</v>
      </c>
      <c r="F1351" s="4"/>
      <c r="G1351" s="24">
        <v>22579.79</v>
      </c>
      <c r="H1351" s="24"/>
      <c r="I1351" s="43">
        <f t="shared" si="16"/>
        <v>22579.79</v>
      </c>
    </row>
    <row r="1352" spans="1:9" ht="29" x14ac:dyDescent="0.2">
      <c r="A1352" s="12">
        <v>5200</v>
      </c>
      <c r="B1352" s="12">
        <v>330</v>
      </c>
      <c r="C1352" s="4"/>
      <c r="D1352" s="4"/>
      <c r="E1352" s="11" t="s">
        <v>937</v>
      </c>
      <c r="F1352" s="4"/>
      <c r="G1352" s="24">
        <v>1000</v>
      </c>
      <c r="H1352" s="24"/>
      <c r="I1352" s="43">
        <f t="shared" si="16"/>
        <v>1000</v>
      </c>
    </row>
    <row r="1353" spans="1:9" ht="32" customHeight="1" x14ac:dyDescent="0.2">
      <c r="A1353" s="12">
        <v>5200</v>
      </c>
      <c r="B1353" s="12">
        <v>510</v>
      </c>
      <c r="C1353" s="4"/>
      <c r="D1353" s="4"/>
      <c r="E1353" s="11" t="s">
        <v>940</v>
      </c>
      <c r="F1353" s="4"/>
      <c r="G1353" s="24">
        <v>10000</v>
      </c>
      <c r="H1353" s="24"/>
      <c r="I1353" s="43">
        <f t="shared" si="16"/>
        <v>10000</v>
      </c>
    </row>
    <row r="1354" spans="1:9" ht="29" x14ac:dyDescent="0.2">
      <c r="A1354" s="12">
        <v>6120</v>
      </c>
      <c r="B1354" s="12">
        <v>130</v>
      </c>
      <c r="C1354" s="4"/>
      <c r="D1354" s="4"/>
      <c r="E1354" s="11" t="s">
        <v>938</v>
      </c>
      <c r="F1354" s="4">
        <v>0.05</v>
      </c>
      <c r="G1354" s="24">
        <v>3350.88</v>
      </c>
      <c r="H1354" s="24"/>
      <c r="I1354" s="43">
        <f t="shared" si="16"/>
        <v>3350.88</v>
      </c>
    </row>
    <row r="1355" spans="1:9" ht="29" x14ac:dyDescent="0.2">
      <c r="A1355" s="12">
        <v>6120</v>
      </c>
      <c r="B1355" s="12">
        <v>210</v>
      </c>
      <c r="C1355" s="4"/>
      <c r="D1355" s="4"/>
      <c r="E1355" s="11" t="s">
        <v>835</v>
      </c>
      <c r="F1355" s="4"/>
      <c r="G1355" s="24">
        <f>G1354*0.1082</f>
        <v>362.56521600000002</v>
      </c>
      <c r="H1355" s="24"/>
      <c r="I1355" s="43">
        <f t="shared" si="16"/>
        <v>362.56521600000002</v>
      </c>
    </row>
    <row r="1356" spans="1:9" ht="29" x14ac:dyDescent="0.2">
      <c r="A1356" s="12">
        <v>6120</v>
      </c>
      <c r="B1356" s="12">
        <v>220</v>
      </c>
      <c r="C1356" s="4"/>
      <c r="D1356" s="4"/>
      <c r="E1356" s="11" t="s">
        <v>836</v>
      </c>
      <c r="F1356" s="4"/>
      <c r="G1356" s="24">
        <f>G1354*0.0765</f>
        <v>256.34232000000003</v>
      </c>
      <c r="H1356" s="24"/>
      <c r="I1356" s="43">
        <f t="shared" si="16"/>
        <v>256.34232000000003</v>
      </c>
    </row>
    <row r="1357" spans="1:9" ht="29" x14ac:dyDescent="0.2">
      <c r="A1357" s="12">
        <v>6120</v>
      </c>
      <c r="B1357" s="12">
        <v>240</v>
      </c>
      <c r="C1357" s="4"/>
      <c r="D1357" s="4"/>
      <c r="E1357" s="11" t="s">
        <v>837</v>
      </c>
      <c r="F1357" s="4"/>
      <c r="G1357" s="24">
        <f>G1354*0.004</f>
        <v>13.40352</v>
      </c>
      <c r="H1357" s="24"/>
      <c r="I1357" s="43">
        <f t="shared" si="16"/>
        <v>13.40352</v>
      </c>
    </row>
    <row r="1358" spans="1:9" ht="43" x14ac:dyDescent="0.2">
      <c r="A1358" s="12">
        <v>6300</v>
      </c>
      <c r="B1358" s="12">
        <v>130</v>
      </c>
      <c r="C1358" s="4"/>
      <c r="D1358" s="4"/>
      <c r="E1358" s="11" t="s">
        <v>939</v>
      </c>
      <c r="F1358" s="4">
        <v>0.59</v>
      </c>
      <c r="G1358" s="24">
        <v>34887.64</v>
      </c>
      <c r="H1358" s="24"/>
      <c r="I1358" s="43">
        <f t="shared" si="16"/>
        <v>34887.64</v>
      </c>
    </row>
    <row r="1359" spans="1:9" ht="29" x14ac:dyDescent="0.2">
      <c r="A1359" s="12">
        <v>6300</v>
      </c>
      <c r="B1359" s="12">
        <v>210</v>
      </c>
      <c r="C1359" s="4"/>
      <c r="D1359" s="4"/>
      <c r="E1359" s="11" t="s">
        <v>838</v>
      </c>
      <c r="F1359" s="4"/>
      <c r="G1359" s="24">
        <f>G1358*0.1082</f>
        <v>3774.8426480000003</v>
      </c>
      <c r="H1359" s="24"/>
      <c r="I1359" s="43">
        <f t="shared" si="16"/>
        <v>3774.8426480000003</v>
      </c>
    </row>
    <row r="1360" spans="1:9" ht="29" x14ac:dyDescent="0.2">
      <c r="A1360" s="12">
        <v>6300</v>
      </c>
      <c r="B1360" s="12">
        <v>220</v>
      </c>
      <c r="C1360" s="4"/>
      <c r="D1360" s="4"/>
      <c r="E1360" s="11" t="s">
        <v>839</v>
      </c>
      <c r="F1360" s="4"/>
      <c r="G1360" s="24">
        <f>G1358*0.0765</f>
        <v>2668.9044599999997</v>
      </c>
      <c r="H1360" s="24"/>
      <c r="I1360" s="43">
        <f t="shared" si="16"/>
        <v>2668.9044599999997</v>
      </c>
    </row>
    <row r="1361" spans="1:9" ht="29" x14ac:dyDescent="0.2">
      <c r="A1361" s="12">
        <v>6300</v>
      </c>
      <c r="B1361" s="12">
        <v>240</v>
      </c>
      <c r="C1361" s="4"/>
      <c r="D1361" s="4"/>
      <c r="E1361" s="11" t="s">
        <v>840</v>
      </c>
      <c r="F1361" s="4"/>
      <c r="G1361" s="24">
        <f>G1358*0.004</f>
        <v>139.55055999999999</v>
      </c>
      <c r="H1361" s="24"/>
      <c r="I1361" s="43">
        <f t="shared" si="16"/>
        <v>139.55055999999999</v>
      </c>
    </row>
    <row r="1362" spans="1:9" ht="29" x14ac:dyDescent="0.2">
      <c r="A1362" s="12">
        <v>5100</v>
      </c>
      <c r="B1362" s="12">
        <v>120</v>
      </c>
      <c r="C1362" s="4"/>
      <c r="D1362" s="4"/>
      <c r="E1362" s="11" t="s">
        <v>941</v>
      </c>
      <c r="F1362" s="4">
        <v>3.82</v>
      </c>
      <c r="G1362" s="24">
        <v>224315.63</v>
      </c>
      <c r="H1362" s="24"/>
      <c r="I1362" s="43">
        <f t="shared" si="16"/>
        <v>224315.63</v>
      </c>
    </row>
    <row r="1363" spans="1:9" ht="29" x14ac:dyDescent="0.2">
      <c r="A1363" s="12">
        <v>5100</v>
      </c>
      <c r="B1363" s="12">
        <v>210</v>
      </c>
      <c r="C1363" s="4"/>
      <c r="D1363" s="4"/>
      <c r="E1363" s="11" t="s">
        <v>843</v>
      </c>
      <c r="F1363" s="4"/>
      <c r="G1363" s="24">
        <f>G1362*0.1082</f>
        <v>24270.951166000003</v>
      </c>
      <c r="H1363" s="24"/>
      <c r="I1363" s="43">
        <f t="shared" si="16"/>
        <v>24270.951166000003</v>
      </c>
    </row>
    <row r="1364" spans="1:9" ht="29" x14ac:dyDescent="0.2">
      <c r="A1364" s="12">
        <v>5100</v>
      </c>
      <c r="B1364" s="12">
        <v>220</v>
      </c>
      <c r="C1364" s="4"/>
      <c r="D1364" s="4"/>
      <c r="E1364" s="11" t="s">
        <v>844</v>
      </c>
      <c r="F1364" s="4"/>
      <c r="G1364" s="24">
        <f>G1362*0.0765</f>
        <v>17160.145694999999</v>
      </c>
      <c r="H1364" s="24"/>
      <c r="I1364" s="43">
        <f t="shared" si="16"/>
        <v>17160.145694999999</v>
      </c>
    </row>
    <row r="1365" spans="1:9" ht="29" x14ac:dyDescent="0.2">
      <c r="A1365" s="12">
        <v>5100</v>
      </c>
      <c r="B1365" s="12">
        <v>240</v>
      </c>
      <c r="C1365" s="4"/>
      <c r="D1365" s="4"/>
      <c r="E1365" s="11" t="s">
        <v>845</v>
      </c>
      <c r="F1365" s="4"/>
      <c r="G1365" s="24">
        <f>G1362*0.004</f>
        <v>897.26251999999999</v>
      </c>
      <c r="H1365" s="24"/>
      <c r="I1365" s="43">
        <f t="shared" si="16"/>
        <v>897.26251999999999</v>
      </c>
    </row>
    <row r="1366" spans="1:9" ht="29" x14ac:dyDescent="0.2">
      <c r="A1366" s="12">
        <v>5100</v>
      </c>
      <c r="B1366" s="12">
        <v>140</v>
      </c>
      <c r="C1366" s="4"/>
      <c r="D1366" s="4"/>
      <c r="E1366" s="11" t="s">
        <v>942</v>
      </c>
      <c r="F1366" s="4">
        <v>0.05</v>
      </c>
      <c r="G1366" s="24">
        <v>2835</v>
      </c>
      <c r="H1366" s="24"/>
      <c r="I1366" s="43">
        <f t="shared" si="16"/>
        <v>2835</v>
      </c>
    </row>
    <row r="1367" spans="1:9" ht="29" x14ac:dyDescent="0.2">
      <c r="A1367" s="12">
        <v>5100</v>
      </c>
      <c r="B1367" s="12">
        <v>210</v>
      </c>
      <c r="C1367" s="4"/>
      <c r="D1367" s="4"/>
      <c r="E1367" s="11" t="s">
        <v>847</v>
      </c>
      <c r="F1367" s="4"/>
      <c r="G1367" s="24">
        <f>G1366*0.1082</f>
        <v>306.74700000000001</v>
      </c>
      <c r="H1367" s="24"/>
      <c r="I1367" s="43">
        <f t="shared" si="16"/>
        <v>306.74700000000001</v>
      </c>
    </row>
    <row r="1368" spans="1:9" ht="29" x14ac:dyDescent="0.2">
      <c r="A1368" s="12">
        <v>5100</v>
      </c>
      <c r="B1368" s="12">
        <v>220</v>
      </c>
      <c r="C1368" s="4"/>
      <c r="D1368" s="4"/>
      <c r="E1368" s="11" t="s">
        <v>848</v>
      </c>
      <c r="F1368" s="4"/>
      <c r="G1368" s="24">
        <f>G1366*0.0765</f>
        <v>216.8775</v>
      </c>
      <c r="H1368" s="24"/>
      <c r="I1368" s="43">
        <f t="shared" si="16"/>
        <v>216.8775</v>
      </c>
    </row>
    <row r="1369" spans="1:9" ht="29" x14ac:dyDescent="0.2">
      <c r="A1369" s="12">
        <v>5100</v>
      </c>
      <c r="B1369" s="12">
        <v>240</v>
      </c>
      <c r="C1369" s="4"/>
      <c r="D1369" s="4"/>
      <c r="E1369" s="11" t="s">
        <v>849</v>
      </c>
      <c r="F1369" s="4"/>
      <c r="G1369" s="24">
        <f>G1366*0.004</f>
        <v>11.34</v>
      </c>
      <c r="H1369" s="24"/>
      <c r="I1369" s="43">
        <f t="shared" si="16"/>
        <v>11.34</v>
      </c>
    </row>
    <row r="1370" spans="1:9" ht="29" x14ac:dyDescent="0.2">
      <c r="A1370" s="12">
        <v>5100</v>
      </c>
      <c r="B1370" s="12">
        <v>150</v>
      </c>
      <c r="C1370" s="4"/>
      <c r="D1370" s="4"/>
      <c r="E1370" s="11" t="s">
        <v>943</v>
      </c>
      <c r="F1370" s="4">
        <v>0.09</v>
      </c>
      <c r="G1370" s="24">
        <v>2342.5500000000002</v>
      </c>
      <c r="H1370" s="24"/>
      <c r="I1370" s="43">
        <f t="shared" si="16"/>
        <v>2342.5500000000002</v>
      </c>
    </row>
    <row r="1371" spans="1:9" ht="29" x14ac:dyDescent="0.2">
      <c r="A1371" s="12">
        <v>5100</v>
      </c>
      <c r="B1371" s="12">
        <v>210</v>
      </c>
      <c r="C1371" s="4"/>
      <c r="D1371" s="4"/>
      <c r="E1371" s="11" t="s">
        <v>851</v>
      </c>
      <c r="F1371" s="4"/>
      <c r="G1371" s="24">
        <f>G1370*0.1082</f>
        <v>253.46391000000003</v>
      </c>
      <c r="H1371" s="24"/>
      <c r="I1371" s="43">
        <f t="shared" si="16"/>
        <v>253.46391000000003</v>
      </c>
    </row>
    <row r="1372" spans="1:9" ht="29" x14ac:dyDescent="0.2">
      <c r="A1372" s="12">
        <v>5100</v>
      </c>
      <c r="B1372" s="12">
        <v>220</v>
      </c>
      <c r="C1372" s="4"/>
      <c r="D1372" s="4"/>
      <c r="E1372" s="11" t="s">
        <v>852</v>
      </c>
      <c r="F1372" s="4"/>
      <c r="G1372" s="24">
        <f>G1370*0.0765</f>
        <v>179.20507500000002</v>
      </c>
      <c r="H1372" s="24"/>
      <c r="I1372" s="43">
        <f t="shared" si="16"/>
        <v>179.20507500000002</v>
      </c>
    </row>
    <row r="1373" spans="1:9" ht="29" x14ac:dyDescent="0.2">
      <c r="A1373" s="12">
        <v>5100</v>
      </c>
      <c r="B1373" s="12">
        <v>240</v>
      </c>
      <c r="C1373" s="4"/>
      <c r="D1373" s="4"/>
      <c r="E1373" s="11" t="s">
        <v>853</v>
      </c>
      <c r="F1373" s="4"/>
      <c r="G1373" s="24">
        <f>G1370*0.004</f>
        <v>9.3702000000000005</v>
      </c>
      <c r="H1373" s="24"/>
      <c r="I1373" s="43">
        <f t="shared" si="16"/>
        <v>9.3702000000000005</v>
      </c>
    </row>
    <row r="1374" spans="1:9" x14ac:dyDescent="0.2">
      <c r="A1374" s="12">
        <v>5100</v>
      </c>
      <c r="B1374" s="12">
        <v>220</v>
      </c>
      <c r="C1374" s="4"/>
      <c r="D1374" s="4"/>
      <c r="E1374" s="11" t="s">
        <v>899</v>
      </c>
      <c r="F1374" s="4"/>
      <c r="G1374" s="24">
        <f>G1376*0.0145</f>
        <v>32.443170000000002</v>
      </c>
      <c r="H1374" s="24"/>
      <c r="I1374" s="43">
        <f t="shared" si="16"/>
        <v>32.443170000000002</v>
      </c>
    </row>
    <row r="1375" spans="1:9" ht="29" x14ac:dyDescent="0.2">
      <c r="A1375" s="12">
        <v>5100</v>
      </c>
      <c r="B1375" s="12">
        <v>240</v>
      </c>
      <c r="C1375" s="4"/>
      <c r="D1375" s="4"/>
      <c r="E1375" s="11" t="s">
        <v>900</v>
      </c>
      <c r="F1375" s="4"/>
      <c r="G1375" s="24">
        <f>G1376*0.004</f>
        <v>8.94984</v>
      </c>
      <c r="H1375" s="24"/>
      <c r="I1375" s="43">
        <f t="shared" si="16"/>
        <v>8.94984</v>
      </c>
    </row>
    <row r="1376" spans="1:9" ht="29" x14ac:dyDescent="0.2">
      <c r="A1376" s="12">
        <v>5100</v>
      </c>
      <c r="B1376" s="12">
        <v>750</v>
      </c>
      <c r="C1376" s="4"/>
      <c r="D1376" s="4"/>
      <c r="E1376" s="11" t="s">
        <v>942</v>
      </c>
      <c r="F1376" s="4"/>
      <c r="G1376" s="24">
        <v>2237.46</v>
      </c>
      <c r="H1376" s="24"/>
      <c r="I1376" s="43">
        <f t="shared" si="16"/>
        <v>2237.46</v>
      </c>
    </row>
    <row r="1377" spans="1:9" ht="30.5" customHeight="1" x14ac:dyDescent="0.2">
      <c r="A1377" s="12">
        <v>5100</v>
      </c>
      <c r="B1377" s="12">
        <v>150</v>
      </c>
      <c r="C1377" s="4"/>
      <c r="D1377" s="4"/>
      <c r="E1377" s="11" t="s">
        <v>944</v>
      </c>
      <c r="F1377" s="4">
        <v>0.27</v>
      </c>
      <c r="G1377" s="24">
        <v>7098</v>
      </c>
      <c r="H1377" s="24"/>
      <c r="I1377" s="43">
        <f t="shared" si="16"/>
        <v>7098</v>
      </c>
    </row>
    <row r="1378" spans="1:9" ht="29" x14ac:dyDescent="0.2">
      <c r="A1378" s="12">
        <v>5100</v>
      </c>
      <c r="B1378" s="12">
        <v>210</v>
      </c>
      <c r="C1378" s="4"/>
      <c r="D1378" s="4"/>
      <c r="E1378" s="11" t="s">
        <v>856</v>
      </c>
      <c r="F1378" s="4"/>
      <c r="G1378" s="24">
        <f>G1377*0.1082</f>
        <v>768.00360000000001</v>
      </c>
      <c r="H1378" s="24"/>
      <c r="I1378" s="43">
        <f t="shared" si="16"/>
        <v>768.00360000000001</v>
      </c>
    </row>
    <row r="1379" spans="1:9" ht="29" x14ac:dyDescent="0.2">
      <c r="A1379" s="12">
        <v>5100</v>
      </c>
      <c r="B1379" s="12">
        <v>220</v>
      </c>
      <c r="C1379" s="4"/>
      <c r="D1379" s="4"/>
      <c r="E1379" s="11" t="s">
        <v>857</v>
      </c>
      <c r="F1379" s="4"/>
      <c r="G1379" s="24">
        <f>G1377*0.0765</f>
        <v>542.99699999999996</v>
      </c>
      <c r="H1379" s="24"/>
      <c r="I1379" s="43">
        <f t="shared" si="16"/>
        <v>542.99699999999996</v>
      </c>
    </row>
    <row r="1380" spans="1:9" ht="29" x14ac:dyDescent="0.2">
      <c r="A1380" s="12">
        <v>5100</v>
      </c>
      <c r="B1380" s="12">
        <v>240</v>
      </c>
      <c r="C1380" s="4"/>
      <c r="D1380" s="4"/>
      <c r="E1380" s="11" t="s">
        <v>858</v>
      </c>
      <c r="F1380" s="4"/>
      <c r="G1380" s="24">
        <f>G1377*0.004</f>
        <v>28.391999999999999</v>
      </c>
      <c r="H1380" s="24"/>
      <c r="I1380" s="43">
        <f t="shared" si="16"/>
        <v>28.391999999999999</v>
      </c>
    </row>
    <row r="1381" spans="1:9" ht="29" x14ac:dyDescent="0.2">
      <c r="A1381" s="12">
        <v>6120</v>
      </c>
      <c r="B1381" s="12">
        <v>130</v>
      </c>
      <c r="C1381" s="4"/>
      <c r="D1381" s="4"/>
      <c r="E1381" s="11" t="s">
        <v>945</v>
      </c>
      <c r="F1381" s="4">
        <v>0.21</v>
      </c>
      <c r="G1381" s="24">
        <v>13962.13</v>
      </c>
      <c r="H1381" s="24"/>
      <c r="I1381" s="43">
        <f t="shared" si="16"/>
        <v>13962.13</v>
      </c>
    </row>
    <row r="1382" spans="1:9" ht="29" x14ac:dyDescent="0.2">
      <c r="A1382" s="12">
        <v>6120</v>
      </c>
      <c r="B1382" s="12">
        <v>210</v>
      </c>
      <c r="C1382" s="4"/>
      <c r="D1382" s="4"/>
      <c r="E1382" s="11" t="s">
        <v>860</v>
      </c>
      <c r="F1382" s="4"/>
      <c r="G1382" s="24">
        <f>G1381*0.1082</f>
        <v>1510.702466</v>
      </c>
      <c r="H1382" s="24"/>
      <c r="I1382" s="43">
        <f t="shared" si="16"/>
        <v>1510.702466</v>
      </c>
    </row>
    <row r="1383" spans="1:9" ht="29" x14ac:dyDescent="0.2">
      <c r="A1383" s="12">
        <v>6120</v>
      </c>
      <c r="B1383" s="12">
        <v>220</v>
      </c>
      <c r="C1383" s="4"/>
      <c r="D1383" s="4"/>
      <c r="E1383" s="11" t="s">
        <v>861</v>
      </c>
      <c r="F1383" s="4"/>
      <c r="G1383" s="24">
        <f>G1381*0.0765</f>
        <v>1068.1029449999999</v>
      </c>
      <c r="H1383" s="24"/>
      <c r="I1383" s="43">
        <f t="shared" si="16"/>
        <v>1068.1029449999999</v>
      </c>
    </row>
    <row r="1384" spans="1:9" ht="29" x14ac:dyDescent="0.2">
      <c r="A1384" s="12">
        <v>6120</v>
      </c>
      <c r="B1384" s="12">
        <v>240</v>
      </c>
      <c r="C1384" s="4"/>
      <c r="D1384" s="4"/>
      <c r="E1384" s="11" t="s">
        <v>862</v>
      </c>
      <c r="F1384" s="4"/>
      <c r="G1384" s="24">
        <f>G1381*0.004</f>
        <v>55.848520000000001</v>
      </c>
      <c r="H1384" s="24"/>
      <c r="I1384" s="43">
        <f t="shared" si="16"/>
        <v>55.848520000000001</v>
      </c>
    </row>
    <row r="1385" spans="1:9" ht="29" x14ac:dyDescent="0.2">
      <c r="A1385" s="12">
        <v>6400</v>
      </c>
      <c r="B1385" s="12">
        <v>130</v>
      </c>
      <c r="C1385" s="4"/>
      <c r="D1385" s="4"/>
      <c r="E1385" s="11" t="s">
        <v>952</v>
      </c>
      <c r="F1385" s="4">
        <v>7.0000000000000007E-2</v>
      </c>
      <c r="G1385" s="24">
        <v>4838.43</v>
      </c>
      <c r="H1385" s="24"/>
      <c r="I1385" s="43">
        <f t="shared" si="16"/>
        <v>4838.43</v>
      </c>
    </row>
    <row r="1386" spans="1:9" ht="29" x14ac:dyDescent="0.2">
      <c r="A1386" s="12">
        <v>6400</v>
      </c>
      <c r="B1386" s="12">
        <v>210</v>
      </c>
      <c r="C1386" s="4"/>
      <c r="D1386" s="4"/>
      <c r="E1386" s="11" t="s">
        <v>949</v>
      </c>
      <c r="F1386" s="4"/>
      <c r="G1386" s="24">
        <f>G1385*0.1082</f>
        <v>523.51812600000005</v>
      </c>
      <c r="H1386" s="24"/>
      <c r="I1386" s="43">
        <f t="shared" si="16"/>
        <v>523.51812600000005</v>
      </c>
    </row>
    <row r="1387" spans="1:9" ht="29" x14ac:dyDescent="0.2">
      <c r="A1387" s="12">
        <v>6400</v>
      </c>
      <c r="B1387" s="12">
        <v>220</v>
      </c>
      <c r="C1387" s="4"/>
      <c r="D1387" s="4"/>
      <c r="E1387" s="11" t="s">
        <v>950</v>
      </c>
      <c r="F1387" s="4"/>
      <c r="G1387" s="24">
        <f>G1385*0.0765</f>
        <v>370.13989500000002</v>
      </c>
      <c r="H1387" s="24"/>
      <c r="I1387" s="43">
        <f t="shared" si="16"/>
        <v>370.13989500000002</v>
      </c>
    </row>
    <row r="1388" spans="1:9" ht="29" x14ac:dyDescent="0.2">
      <c r="A1388" s="12">
        <v>6400</v>
      </c>
      <c r="B1388" s="12">
        <v>240</v>
      </c>
      <c r="C1388" s="4"/>
      <c r="D1388" s="4"/>
      <c r="E1388" s="11" t="s">
        <v>951</v>
      </c>
      <c r="F1388" s="4"/>
      <c r="G1388" s="24">
        <f>G1385*0.004</f>
        <v>19.353720000000003</v>
      </c>
      <c r="H1388" s="24"/>
      <c r="I1388" s="43">
        <f t="shared" si="16"/>
        <v>19.353720000000003</v>
      </c>
    </row>
    <row r="1389" spans="1:9" ht="29" x14ac:dyDescent="0.2">
      <c r="A1389" s="12">
        <v>6400</v>
      </c>
      <c r="B1389" s="12">
        <v>220</v>
      </c>
      <c r="C1389" s="4"/>
      <c r="D1389" s="4"/>
      <c r="E1389" s="11" t="s">
        <v>954</v>
      </c>
      <c r="F1389" s="4"/>
      <c r="G1389" s="24">
        <f>G1391*0.0145</f>
        <v>1.8270000000000002</v>
      </c>
      <c r="H1389" s="24"/>
      <c r="I1389" s="43">
        <f t="shared" si="16"/>
        <v>1.8270000000000002</v>
      </c>
    </row>
    <row r="1390" spans="1:9" ht="29" x14ac:dyDescent="0.2">
      <c r="A1390" s="12">
        <v>6400</v>
      </c>
      <c r="B1390" s="12">
        <v>240</v>
      </c>
      <c r="C1390" s="4"/>
      <c r="D1390" s="4"/>
      <c r="E1390" s="11" t="s">
        <v>955</v>
      </c>
      <c r="F1390" s="4"/>
      <c r="G1390" s="24">
        <f>G1391*0.004</f>
        <v>0.504</v>
      </c>
      <c r="H1390" s="24"/>
      <c r="I1390" s="43">
        <f t="shared" si="16"/>
        <v>0.504</v>
      </c>
    </row>
    <row r="1391" spans="1:9" ht="29" x14ac:dyDescent="0.2">
      <c r="A1391" s="12">
        <v>6400</v>
      </c>
      <c r="B1391" s="12">
        <v>750</v>
      </c>
      <c r="C1391" s="4"/>
      <c r="D1391" s="4"/>
      <c r="E1391" s="11" t="s">
        <v>953</v>
      </c>
      <c r="F1391" s="4"/>
      <c r="G1391" s="24">
        <v>126</v>
      </c>
      <c r="H1391" s="24"/>
      <c r="I1391" s="43">
        <f t="shared" si="16"/>
        <v>126</v>
      </c>
    </row>
    <row r="1392" spans="1:9" ht="29" x14ac:dyDescent="0.2">
      <c r="A1392" s="12">
        <v>7300</v>
      </c>
      <c r="B1392" s="12">
        <v>110</v>
      </c>
      <c r="C1392" s="4"/>
      <c r="D1392" s="4"/>
      <c r="E1392" s="11" t="s">
        <v>946</v>
      </c>
      <c r="F1392" s="4">
        <v>0.39</v>
      </c>
      <c r="G1392" s="24">
        <v>43146.19</v>
      </c>
      <c r="H1392" s="24"/>
      <c r="I1392" s="43">
        <f t="shared" si="16"/>
        <v>43146.19</v>
      </c>
    </row>
    <row r="1393" spans="1:9" ht="29" x14ac:dyDescent="0.2">
      <c r="A1393" s="12">
        <v>7300</v>
      </c>
      <c r="B1393" s="12">
        <v>210</v>
      </c>
      <c r="C1393" s="4"/>
      <c r="D1393" s="4"/>
      <c r="E1393" s="11" t="s">
        <v>865</v>
      </c>
      <c r="F1393" s="4"/>
      <c r="G1393" s="24">
        <f>G1392*0.1082</f>
        <v>4668.4177580000005</v>
      </c>
      <c r="H1393" s="24"/>
      <c r="I1393" s="43">
        <f t="shared" si="16"/>
        <v>4668.4177580000005</v>
      </c>
    </row>
    <row r="1394" spans="1:9" ht="29" x14ac:dyDescent="0.2">
      <c r="A1394" s="12">
        <v>7300</v>
      </c>
      <c r="B1394" s="12">
        <v>220</v>
      </c>
      <c r="C1394" s="4"/>
      <c r="D1394" s="4"/>
      <c r="E1394" s="11" t="s">
        <v>866</v>
      </c>
      <c r="F1394" s="4"/>
      <c r="G1394" s="24">
        <f>G1392*0.0765</f>
        <v>3300.6835350000001</v>
      </c>
      <c r="H1394" s="24"/>
      <c r="I1394" s="43">
        <f t="shared" si="16"/>
        <v>3300.6835350000001</v>
      </c>
    </row>
    <row r="1395" spans="1:9" ht="29" x14ac:dyDescent="0.2">
      <c r="A1395" s="12">
        <v>7300</v>
      </c>
      <c r="B1395" s="12">
        <v>240</v>
      </c>
      <c r="C1395" s="4"/>
      <c r="D1395" s="4"/>
      <c r="E1395" s="11" t="s">
        <v>867</v>
      </c>
      <c r="F1395" s="4"/>
      <c r="G1395" s="24">
        <f>G1392*0.004</f>
        <v>172.58476000000002</v>
      </c>
      <c r="H1395" s="24"/>
      <c r="I1395" s="43">
        <f t="shared" si="16"/>
        <v>172.58476000000002</v>
      </c>
    </row>
    <row r="1396" spans="1:9" ht="29" x14ac:dyDescent="0.2">
      <c r="A1396" s="12">
        <v>7300</v>
      </c>
      <c r="B1396" s="12">
        <v>160</v>
      </c>
      <c r="C1396" s="4"/>
      <c r="D1396" s="4"/>
      <c r="E1396" s="11" t="s">
        <v>947</v>
      </c>
      <c r="F1396" s="4">
        <v>0.67</v>
      </c>
      <c r="G1396" s="24">
        <v>28624.3</v>
      </c>
      <c r="H1396" s="24"/>
      <c r="I1396" s="43">
        <f t="shared" si="16"/>
        <v>28624.3</v>
      </c>
    </row>
    <row r="1397" spans="1:9" ht="29" x14ac:dyDescent="0.2">
      <c r="A1397" s="12">
        <v>7300</v>
      </c>
      <c r="B1397" s="12">
        <v>210</v>
      </c>
      <c r="C1397" s="4"/>
      <c r="D1397" s="4"/>
      <c r="E1397" s="11" t="s">
        <v>868</v>
      </c>
      <c r="F1397" s="4"/>
      <c r="G1397" s="24">
        <f>G1396*0.1082</f>
        <v>3097.1492600000001</v>
      </c>
      <c r="H1397" s="24"/>
      <c r="I1397" s="43">
        <f t="shared" si="16"/>
        <v>3097.1492600000001</v>
      </c>
    </row>
    <row r="1398" spans="1:9" ht="29" x14ac:dyDescent="0.2">
      <c r="A1398" s="12">
        <v>7300</v>
      </c>
      <c r="B1398" s="12">
        <v>220</v>
      </c>
      <c r="C1398" s="4"/>
      <c r="D1398" s="4"/>
      <c r="E1398" s="11" t="s">
        <v>869</v>
      </c>
      <c r="F1398" s="4"/>
      <c r="G1398" s="24">
        <f>G1396*0.0765</f>
        <v>2189.7589499999999</v>
      </c>
      <c r="H1398" s="24"/>
      <c r="I1398" s="43">
        <f t="shared" si="16"/>
        <v>2189.7589499999999</v>
      </c>
    </row>
    <row r="1399" spans="1:9" ht="29.5" customHeight="1" x14ac:dyDescent="0.2">
      <c r="A1399" s="12">
        <v>7300</v>
      </c>
      <c r="B1399" s="12">
        <v>240</v>
      </c>
      <c r="C1399" s="4"/>
      <c r="D1399" s="4"/>
      <c r="E1399" s="11" t="s">
        <v>870</v>
      </c>
      <c r="F1399" s="4"/>
      <c r="G1399" s="24">
        <f>G1396*0.004</f>
        <v>114.49720000000001</v>
      </c>
      <c r="H1399" s="24"/>
      <c r="I1399" s="43">
        <f t="shared" si="16"/>
        <v>114.49720000000001</v>
      </c>
    </row>
    <row r="1400" spans="1:9" ht="29" x14ac:dyDescent="0.2">
      <c r="A1400" s="12">
        <v>5100</v>
      </c>
      <c r="B1400" s="12">
        <v>120</v>
      </c>
      <c r="C1400" s="4"/>
      <c r="D1400" s="4"/>
      <c r="E1400" s="11" t="s">
        <v>956</v>
      </c>
      <c r="F1400" s="4">
        <v>2.2000000000000002</v>
      </c>
      <c r="G1400" s="24">
        <v>130395.17</v>
      </c>
      <c r="H1400" s="24"/>
      <c r="I1400" s="43">
        <f t="shared" si="16"/>
        <v>130395.17</v>
      </c>
    </row>
    <row r="1401" spans="1:9" ht="29" x14ac:dyDescent="0.2">
      <c r="A1401" s="12">
        <v>5100</v>
      </c>
      <c r="B1401" s="12">
        <v>210</v>
      </c>
      <c r="C1401" s="4"/>
      <c r="D1401" s="4"/>
      <c r="E1401" s="11" t="s">
        <v>872</v>
      </c>
      <c r="F1401" s="4"/>
      <c r="G1401" s="24">
        <f>G1400*0.1082</f>
        <v>14108.757394</v>
      </c>
      <c r="H1401" s="24"/>
      <c r="I1401" s="43">
        <f t="shared" si="16"/>
        <v>14108.757394</v>
      </c>
    </row>
    <row r="1402" spans="1:9" ht="29" x14ac:dyDescent="0.2">
      <c r="A1402" s="12">
        <v>5100</v>
      </c>
      <c r="B1402" s="12">
        <v>220</v>
      </c>
      <c r="C1402" s="4"/>
      <c r="D1402" s="4"/>
      <c r="E1402" s="11" t="s">
        <v>873</v>
      </c>
      <c r="F1402" s="4"/>
      <c r="G1402" s="24">
        <f>G1400*0.0765</f>
        <v>9975.2305049999995</v>
      </c>
      <c r="H1402" s="24"/>
      <c r="I1402" s="43">
        <f t="shared" si="16"/>
        <v>9975.2305049999995</v>
      </c>
    </row>
    <row r="1403" spans="1:9" ht="29" x14ac:dyDescent="0.2">
      <c r="A1403" s="12">
        <v>5100</v>
      </c>
      <c r="B1403" s="12">
        <v>240</v>
      </c>
      <c r="C1403" s="4"/>
      <c r="D1403" s="4"/>
      <c r="E1403" s="11" t="s">
        <v>874</v>
      </c>
      <c r="F1403" s="4"/>
      <c r="G1403" s="24">
        <f>G1400*0.004</f>
        <v>521.58068000000003</v>
      </c>
      <c r="H1403" s="24"/>
      <c r="I1403" s="43">
        <f t="shared" si="16"/>
        <v>521.58068000000003</v>
      </c>
    </row>
    <row r="1404" spans="1:9" ht="29" x14ac:dyDescent="0.2">
      <c r="A1404" s="12">
        <v>5100</v>
      </c>
      <c r="B1404" s="12">
        <v>220</v>
      </c>
      <c r="C1404" s="4"/>
      <c r="D1404" s="4"/>
      <c r="E1404" s="11" t="s">
        <v>876</v>
      </c>
      <c r="F1404" s="4"/>
      <c r="G1404" s="24">
        <f>G1406*0.0145</f>
        <v>37.024880000000003</v>
      </c>
      <c r="H1404" s="24"/>
      <c r="I1404" s="43">
        <f t="shared" si="16"/>
        <v>37.024880000000003</v>
      </c>
    </row>
    <row r="1405" spans="1:9" ht="29" x14ac:dyDescent="0.2">
      <c r="A1405" s="12">
        <v>5100</v>
      </c>
      <c r="B1405" s="12">
        <v>240</v>
      </c>
      <c r="C1405" s="4"/>
      <c r="D1405" s="4"/>
      <c r="E1405" s="11" t="s">
        <v>877</v>
      </c>
      <c r="F1405" s="4"/>
      <c r="G1405" s="24">
        <f>G1406*0.004</f>
        <v>10.213760000000001</v>
      </c>
      <c r="H1405" s="24"/>
      <c r="I1405" s="43">
        <f t="shared" si="16"/>
        <v>10.213760000000001</v>
      </c>
    </row>
    <row r="1406" spans="1:9" ht="29" x14ac:dyDescent="0.2">
      <c r="A1406" s="12">
        <v>5100</v>
      </c>
      <c r="B1406" s="12">
        <v>750</v>
      </c>
      <c r="C1406" s="4"/>
      <c r="D1406" s="4"/>
      <c r="E1406" s="11" t="s">
        <v>957</v>
      </c>
      <c r="F1406" s="4"/>
      <c r="G1406" s="24">
        <v>2553.44</v>
      </c>
      <c r="H1406" s="24"/>
      <c r="I1406" s="43">
        <f t="shared" si="16"/>
        <v>2553.44</v>
      </c>
    </row>
    <row r="1407" spans="1:9" ht="32.5" customHeight="1" x14ac:dyDescent="0.2">
      <c r="A1407" s="12">
        <v>5100</v>
      </c>
      <c r="B1407" s="12">
        <v>150</v>
      </c>
      <c r="C1407" s="4"/>
      <c r="D1407" s="4"/>
      <c r="E1407" s="11" t="s">
        <v>958</v>
      </c>
      <c r="F1407" s="4">
        <v>0.26</v>
      </c>
      <c r="G1407" s="24">
        <v>6888</v>
      </c>
      <c r="H1407" s="24"/>
      <c r="I1407" s="43">
        <f t="shared" si="16"/>
        <v>6888</v>
      </c>
    </row>
    <row r="1408" spans="1:9" ht="29" x14ac:dyDescent="0.2">
      <c r="A1408" s="12">
        <v>5100</v>
      </c>
      <c r="B1408" s="12">
        <v>210</v>
      </c>
      <c r="C1408" s="4"/>
      <c r="D1408" s="4"/>
      <c r="E1408" s="11" t="s">
        <v>878</v>
      </c>
      <c r="F1408" s="4"/>
      <c r="G1408" s="24">
        <f>G1407*0.1082</f>
        <v>745.28160000000003</v>
      </c>
      <c r="H1408" s="24"/>
      <c r="I1408" s="43">
        <f t="shared" si="16"/>
        <v>745.28160000000003</v>
      </c>
    </row>
    <row r="1409" spans="1:9" ht="29" x14ac:dyDescent="0.2">
      <c r="A1409" s="12">
        <v>5100</v>
      </c>
      <c r="B1409" s="12">
        <v>220</v>
      </c>
      <c r="C1409" s="4"/>
      <c r="D1409" s="4"/>
      <c r="E1409" s="11" t="s">
        <v>879</v>
      </c>
      <c r="F1409" s="4"/>
      <c r="G1409" s="24">
        <f>G1407*0.0765</f>
        <v>526.93200000000002</v>
      </c>
      <c r="H1409" s="24"/>
      <c r="I1409" s="43">
        <f t="shared" si="16"/>
        <v>526.93200000000002</v>
      </c>
    </row>
    <row r="1410" spans="1:9" ht="29" x14ac:dyDescent="0.2">
      <c r="A1410" s="12">
        <v>5100</v>
      </c>
      <c r="B1410" s="12">
        <v>240</v>
      </c>
      <c r="C1410" s="4"/>
      <c r="D1410" s="4"/>
      <c r="E1410" s="11" t="s">
        <v>880</v>
      </c>
      <c r="F1410" s="4"/>
      <c r="G1410" s="24">
        <f>G1407*0.004</f>
        <v>27.552</v>
      </c>
      <c r="H1410" s="24"/>
      <c r="I1410" s="43">
        <f t="shared" si="16"/>
        <v>27.552</v>
      </c>
    </row>
    <row r="1411" spans="1:9" ht="29" x14ac:dyDescent="0.2">
      <c r="A1411" s="12">
        <v>6120</v>
      </c>
      <c r="B1411" s="12">
        <v>130</v>
      </c>
      <c r="C1411" s="4"/>
      <c r="D1411" s="4"/>
      <c r="E1411" s="11" t="s">
        <v>959</v>
      </c>
      <c r="F1411" s="4">
        <v>0.13</v>
      </c>
      <c r="G1411" s="24">
        <v>8363.15</v>
      </c>
      <c r="H1411" s="24"/>
      <c r="I1411" s="43">
        <f t="shared" si="16"/>
        <v>8363.15</v>
      </c>
    </row>
    <row r="1412" spans="1:9" ht="29" x14ac:dyDescent="0.2">
      <c r="A1412" s="12">
        <v>6120</v>
      </c>
      <c r="B1412" s="12">
        <v>210</v>
      </c>
      <c r="C1412" s="4"/>
      <c r="D1412" s="4"/>
      <c r="E1412" s="11" t="s">
        <v>882</v>
      </c>
      <c r="F1412" s="4"/>
      <c r="G1412" s="24">
        <f>G1411*0.1082</f>
        <v>904.89283</v>
      </c>
      <c r="H1412" s="24"/>
      <c r="I1412" s="43">
        <f t="shared" si="16"/>
        <v>904.89283</v>
      </c>
    </row>
    <row r="1413" spans="1:9" ht="29" x14ac:dyDescent="0.2">
      <c r="A1413" s="12">
        <v>6120</v>
      </c>
      <c r="B1413" s="12">
        <v>220</v>
      </c>
      <c r="C1413" s="4"/>
      <c r="D1413" s="4"/>
      <c r="E1413" s="11" t="s">
        <v>883</v>
      </c>
      <c r="F1413" s="4"/>
      <c r="G1413" s="24">
        <f>G1411*0.0765</f>
        <v>639.78097500000001</v>
      </c>
      <c r="H1413" s="24"/>
      <c r="I1413" s="43">
        <f t="shared" si="16"/>
        <v>639.78097500000001</v>
      </c>
    </row>
    <row r="1414" spans="1:9" ht="29" x14ac:dyDescent="0.2">
      <c r="A1414" s="12">
        <v>6120</v>
      </c>
      <c r="B1414" s="12">
        <v>240</v>
      </c>
      <c r="C1414" s="4"/>
      <c r="D1414" s="4"/>
      <c r="E1414" s="11" t="s">
        <v>884</v>
      </c>
      <c r="F1414" s="4"/>
      <c r="G1414" s="24">
        <f>G1411*0.004</f>
        <v>33.452599999999997</v>
      </c>
      <c r="H1414" s="24"/>
      <c r="I1414" s="43">
        <f t="shared" ref="I1414:I1477" si="17">SUM(G1414:H1414)</f>
        <v>33.452599999999997</v>
      </c>
    </row>
    <row r="1415" spans="1:9" ht="29" x14ac:dyDescent="0.2">
      <c r="A1415" s="12">
        <v>7300</v>
      </c>
      <c r="B1415" s="12">
        <v>110</v>
      </c>
      <c r="C1415" s="4"/>
      <c r="D1415" s="4"/>
      <c r="E1415" s="11" t="s">
        <v>960</v>
      </c>
      <c r="F1415" s="4">
        <v>0.25</v>
      </c>
      <c r="G1415" s="24">
        <v>28242.99</v>
      </c>
      <c r="H1415" s="24"/>
      <c r="I1415" s="43">
        <f t="shared" si="17"/>
        <v>28242.99</v>
      </c>
    </row>
    <row r="1416" spans="1:9" ht="29" x14ac:dyDescent="0.2">
      <c r="A1416" s="12">
        <v>7300</v>
      </c>
      <c r="B1416" s="12">
        <v>210</v>
      </c>
      <c r="C1416" s="4"/>
      <c r="D1416" s="4"/>
      <c r="E1416" s="11" t="s">
        <v>887</v>
      </c>
      <c r="F1416" s="4"/>
      <c r="G1416" s="24">
        <f>G1415*0.1082</f>
        <v>3055.8915180000004</v>
      </c>
      <c r="H1416" s="24"/>
      <c r="I1416" s="43">
        <f t="shared" si="17"/>
        <v>3055.8915180000004</v>
      </c>
    </row>
    <row r="1417" spans="1:9" ht="29" x14ac:dyDescent="0.2">
      <c r="A1417" s="12">
        <v>7300</v>
      </c>
      <c r="B1417" s="12">
        <v>220</v>
      </c>
      <c r="C1417" s="4"/>
      <c r="D1417" s="4"/>
      <c r="E1417" s="11" t="s">
        <v>888</v>
      </c>
      <c r="F1417" s="4"/>
      <c r="G1417" s="24">
        <f>G1415*0.0765</f>
        <v>2160.5887350000003</v>
      </c>
      <c r="H1417" s="24"/>
      <c r="I1417" s="43">
        <f t="shared" si="17"/>
        <v>2160.5887350000003</v>
      </c>
    </row>
    <row r="1418" spans="1:9" ht="29" x14ac:dyDescent="0.2">
      <c r="A1418" s="12">
        <v>7300</v>
      </c>
      <c r="B1418" s="12">
        <v>240</v>
      </c>
      <c r="C1418" s="4"/>
      <c r="D1418" s="4"/>
      <c r="E1418" s="11" t="s">
        <v>889</v>
      </c>
      <c r="F1418" s="4"/>
      <c r="G1418" s="24">
        <f>G1415*0.004</f>
        <v>112.97196000000001</v>
      </c>
      <c r="H1418" s="24"/>
      <c r="I1418" s="43">
        <f t="shared" si="17"/>
        <v>112.97196000000001</v>
      </c>
    </row>
    <row r="1419" spans="1:9" ht="29" x14ac:dyDescent="0.2">
      <c r="A1419" s="12">
        <v>7300</v>
      </c>
      <c r="B1419" s="12">
        <v>160</v>
      </c>
      <c r="C1419" s="4"/>
      <c r="D1419" s="4"/>
      <c r="E1419" s="11" t="s">
        <v>961</v>
      </c>
      <c r="F1419" s="4">
        <v>0.24</v>
      </c>
      <c r="G1419" s="24">
        <v>10339.69</v>
      </c>
      <c r="H1419" s="24"/>
      <c r="I1419" s="43">
        <f t="shared" si="17"/>
        <v>10339.69</v>
      </c>
    </row>
    <row r="1420" spans="1:9" ht="29" x14ac:dyDescent="0.2">
      <c r="A1420" s="12">
        <v>7300</v>
      </c>
      <c r="B1420" s="12">
        <v>210</v>
      </c>
      <c r="C1420" s="4"/>
      <c r="D1420" s="4"/>
      <c r="E1420" s="11" t="s">
        <v>891</v>
      </c>
      <c r="F1420" s="4"/>
      <c r="G1420" s="24">
        <f>G1419*0.1082</f>
        <v>1118.7544580000001</v>
      </c>
      <c r="H1420" s="24"/>
      <c r="I1420" s="43">
        <f t="shared" si="17"/>
        <v>1118.7544580000001</v>
      </c>
    </row>
    <row r="1421" spans="1:9" ht="29" x14ac:dyDescent="0.2">
      <c r="A1421" s="12">
        <v>7300</v>
      </c>
      <c r="B1421" s="12">
        <v>220</v>
      </c>
      <c r="C1421" s="4"/>
      <c r="D1421" s="4"/>
      <c r="E1421" s="11" t="s">
        <v>892</v>
      </c>
      <c r="F1421" s="4"/>
      <c r="G1421" s="24">
        <f>G1419*0.0765</f>
        <v>790.98628500000007</v>
      </c>
      <c r="H1421" s="24"/>
      <c r="I1421" s="43">
        <f t="shared" si="17"/>
        <v>790.98628500000007</v>
      </c>
    </row>
    <row r="1422" spans="1:9" ht="29" x14ac:dyDescent="0.2">
      <c r="A1422" s="12">
        <v>7300</v>
      </c>
      <c r="B1422" s="12">
        <v>240</v>
      </c>
      <c r="C1422" s="4"/>
      <c r="D1422" s="4"/>
      <c r="E1422" s="11" t="s">
        <v>893</v>
      </c>
      <c r="F1422" s="4"/>
      <c r="G1422" s="24">
        <f>G1419*0.004</f>
        <v>41.358760000000004</v>
      </c>
      <c r="H1422" s="24"/>
      <c r="I1422" s="43">
        <f t="shared" si="17"/>
        <v>41.358760000000004</v>
      </c>
    </row>
    <row r="1423" spans="1:9" ht="29" x14ac:dyDescent="0.2">
      <c r="A1423" s="12">
        <v>5100</v>
      </c>
      <c r="B1423" s="12">
        <v>120</v>
      </c>
      <c r="C1423" s="4"/>
      <c r="D1423" s="4"/>
      <c r="E1423" s="11" t="s">
        <v>962</v>
      </c>
      <c r="F1423" s="4">
        <v>7.1</v>
      </c>
      <c r="G1423" s="24">
        <v>419427.49</v>
      </c>
      <c r="H1423" s="24"/>
      <c r="I1423" s="43">
        <f t="shared" si="17"/>
        <v>419427.49</v>
      </c>
    </row>
    <row r="1424" spans="1:9" ht="29" x14ac:dyDescent="0.2">
      <c r="A1424" s="12">
        <v>5100</v>
      </c>
      <c r="B1424" s="12">
        <v>210</v>
      </c>
      <c r="C1424" s="4"/>
      <c r="D1424" s="4"/>
      <c r="E1424" s="11" t="s">
        <v>895</v>
      </c>
      <c r="F1424" s="4"/>
      <c r="G1424" s="24">
        <f>G1423*0.1082</f>
        <v>45382.054418</v>
      </c>
      <c r="H1424" s="24"/>
      <c r="I1424" s="43">
        <f t="shared" si="17"/>
        <v>45382.054418</v>
      </c>
    </row>
    <row r="1425" spans="1:9" ht="29" x14ac:dyDescent="0.2">
      <c r="A1425" s="12">
        <v>5100</v>
      </c>
      <c r="B1425" s="12">
        <v>220</v>
      </c>
      <c r="C1425" s="4"/>
      <c r="D1425" s="4"/>
      <c r="E1425" s="11" t="s">
        <v>896</v>
      </c>
      <c r="F1425" s="4"/>
      <c r="G1425" s="24">
        <f>G1423*0.0765</f>
        <v>32086.202985</v>
      </c>
      <c r="H1425" s="24"/>
      <c r="I1425" s="43">
        <f t="shared" si="17"/>
        <v>32086.202985</v>
      </c>
    </row>
    <row r="1426" spans="1:9" ht="29" x14ac:dyDescent="0.2">
      <c r="A1426" s="12">
        <v>5100</v>
      </c>
      <c r="B1426" s="12">
        <v>240</v>
      </c>
      <c r="C1426" s="4"/>
      <c r="D1426" s="4"/>
      <c r="E1426" s="11" t="s">
        <v>897</v>
      </c>
      <c r="F1426" s="4"/>
      <c r="G1426" s="24">
        <f>G1423*0.004</f>
        <v>1677.7099599999999</v>
      </c>
      <c r="H1426" s="24"/>
      <c r="I1426" s="43">
        <f t="shared" si="17"/>
        <v>1677.7099599999999</v>
      </c>
    </row>
    <row r="1427" spans="1:9" ht="29" x14ac:dyDescent="0.2">
      <c r="A1427" s="12">
        <v>5100</v>
      </c>
      <c r="B1427" s="12">
        <v>220</v>
      </c>
      <c r="C1427" s="4"/>
      <c r="D1427" s="4"/>
      <c r="E1427" s="11" t="s">
        <v>963</v>
      </c>
      <c r="F1427" s="4"/>
      <c r="G1427" s="24">
        <f>G1429*0.0145</f>
        <v>657.98288500000001</v>
      </c>
      <c r="H1427" s="24"/>
      <c r="I1427" s="43">
        <f t="shared" si="17"/>
        <v>657.98288500000001</v>
      </c>
    </row>
    <row r="1428" spans="1:9" ht="29" x14ac:dyDescent="0.2">
      <c r="A1428" s="12">
        <v>5100</v>
      </c>
      <c r="B1428" s="12">
        <v>240</v>
      </c>
      <c r="C1428" s="4"/>
      <c r="D1428" s="4"/>
      <c r="E1428" s="11" t="s">
        <v>901</v>
      </c>
      <c r="F1428" s="4"/>
      <c r="G1428" s="24">
        <f>G1429*0.004</f>
        <v>181.51251999999999</v>
      </c>
      <c r="H1428" s="24"/>
      <c r="I1428" s="43">
        <f t="shared" si="17"/>
        <v>181.51251999999999</v>
      </c>
    </row>
    <row r="1429" spans="1:9" ht="29" x14ac:dyDescent="0.2">
      <c r="A1429" s="12">
        <v>5100</v>
      </c>
      <c r="B1429" s="12">
        <v>752</v>
      </c>
      <c r="C1429" s="4"/>
      <c r="D1429" s="4"/>
      <c r="E1429" s="11" t="s">
        <v>964</v>
      </c>
      <c r="F1429" s="4"/>
      <c r="G1429" s="24">
        <v>45378.13</v>
      </c>
      <c r="H1429" s="24"/>
      <c r="I1429" s="43">
        <f t="shared" si="17"/>
        <v>45378.13</v>
      </c>
    </row>
    <row r="1430" spans="1:9" ht="29" x14ac:dyDescent="0.2">
      <c r="A1430" s="12">
        <v>5100</v>
      </c>
      <c r="B1430" s="12">
        <v>330</v>
      </c>
      <c r="C1430" s="4"/>
      <c r="D1430" s="4"/>
      <c r="E1430" s="11" t="s">
        <v>965</v>
      </c>
      <c r="F1430" s="4"/>
      <c r="G1430" s="24">
        <v>1000</v>
      </c>
      <c r="H1430" s="24"/>
      <c r="I1430" s="43">
        <f t="shared" si="17"/>
        <v>1000</v>
      </c>
    </row>
    <row r="1431" spans="1:9" ht="29" x14ac:dyDescent="0.2">
      <c r="A1431" s="12">
        <v>5100</v>
      </c>
      <c r="B1431" s="12">
        <v>369</v>
      </c>
      <c r="C1431" s="4"/>
      <c r="D1431" s="4"/>
      <c r="E1431" s="11" t="s">
        <v>1015</v>
      </c>
      <c r="F1431" s="4"/>
      <c r="G1431" s="24">
        <v>30000</v>
      </c>
      <c r="H1431" s="24"/>
      <c r="I1431" s="43">
        <f t="shared" si="17"/>
        <v>30000</v>
      </c>
    </row>
    <row r="1432" spans="1:9" ht="29" x14ac:dyDescent="0.2">
      <c r="A1432" s="12">
        <v>5100</v>
      </c>
      <c r="B1432" s="12">
        <v>390</v>
      </c>
      <c r="C1432" s="4"/>
      <c r="D1432" s="4"/>
      <c r="E1432" s="11" t="s">
        <v>966</v>
      </c>
      <c r="F1432" s="4"/>
      <c r="G1432" s="24">
        <v>6000</v>
      </c>
      <c r="H1432" s="24"/>
      <c r="I1432" s="43">
        <f t="shared" si="17"/>
        <v>6000</v>
      </c>
    </row>
    <row r="1433" spans="1:9" ht="29" x14ac:dyDescent="0.2">
      <c r="A1433" s="12">
        <v>5100</v>
      </c>
      <c r="B1433" s="12">
        <v>510</v>
      </c>
      <c r="C1433" s="4"/>
      <c r="D1433" s="4"/>
      <c r="E1433" s="11" t="s">
        <v>967</v>
      </c>
      <c r="F1433" s="4"/>
      <c r="G1433" s="24">
        <v>30000</v>
      </c>
      <c r="H1433" s="24"/>
      <c r="I1433" s="43">
        <f t="shared" si="17"/>
        <v>30000</v>
      </c>
    </row>
    <row r="1434" spans="1:9" ht="29" x14ac:dyDescent="0.2">
      <c r="A1434" s="12">
        <v>5100</v>
      </c>
      <c r="B1434" s="12">
        <v>519</v>
      </c>
      <c r="C1434" s="4"/>
      <c r="D1434" s="4"/>
      <c r="E1434" s="11" t="s">
        <v>968</v>
      </c>
      <c r="F1434" s="4"/>
      <c r="G1434" s="24">
        <v>5000</v>
      </c>
      <c r="H1434" s="24"/>
      <c r="I1434" s="43">
        <f t="shared" si="17"/>
        <v>5000</v>
      </c>
    </row>
    <row r="1435" spans="1:9" ht="33" customHeight="1" x14ac:dyDescent="0.2">
      <c r="A1435" s="12">
        <v>5100</v>
      </c>
      <c r="B1435" s="12">
        <v>150</v>
      </c>
      <c r="C1435" s="4"/>
      <c r="D1435" s="4"/>
      <c r="E1435" s="11" t="s">
        <v>969</v>
      </c>
      <c r="F1435" s="4">
        <v>0.84</v>
      </c>
      <c r="G1435" s="24">
        <v>22265.040000000001</v>
      </c>
      <c r="H1435" s="24"/>
      <c r="I1435" s="43">
        <f t="shared" si="17"/>
        <v>22265.040000000001</v>
      </c>
    </row>
    <row r="1436" spans="1:9" ht="29" x14ac:dyDescent="0.2">
      <c r="A1436" s="12">
        <v>5100</v>
      </c>
      <c r="B1436" s="12">
        <v>210</v>
      </c>
      <c r="C1436" s="4"/>
      <c r="D1436" s="4"/>
      <c r="E1436" s="11" t="s">
        <v>907</v>
      </c>
      <c r="F1436" s="4"/>
      <c r="G1436" s="24">
        <f>G1435*0.1082</f>
        <v>2409.0773280000003</v>
      </c>
      <c r="H1436" s="24"/>
      <c r="I1436" s="43">
        <f t="shared" si="17"/>
        <v>2409.0773280000003</v>
      </c>
    </row>
    <row r="1437" spans="1:9" ht="29" x14ac:dyDescent="0.2">
      <c r="A1437" s="12">
        <v>5100</v>
      </c>
      <c r="B1437" s="12">
        <v>220</v>
      </c>
      <c r="C1437" s="4"/>
      <c r="D1437" s="4"/>
      <c r="E1437" s="11" t="s">
        <v>908</v>
      </c>
      <c r="F1437" s="4"/>
      <c r="G1437" s="24">
        <f>G1435*0.0765</f>
        <v>1703.27556</v>
      </c>
      <c r="H1437" s="24"/>
      <c r="I1437" s="43">
        <f t="shared" si="17"/>
        <v>1703.27556</v>
      </c>
    </row>
    <row r="1438" spans="1:9" ht="29" x14ac:dyDescent="0.2">
      <c r="A1438" s="12">
        <v>5100</v>
      </c>
      <c r="B1438" s="12">
        <v>240</v>
      </c>
      <c r="C1438" s="4"/>
      <c r="D1438" s="4"/>
      <c r="E1438" s="11" t="s">
        <v>909</v>
      </c>
      <c r="F1438" s="4"/>
      <c r="G1438" s="24">
        <f>G1435*0.004</f>
        <v>89.06016000000001</v>
      </c>
      <c r="H1438" s="24"/>
      <c r="I1438" s="43">
        <f t="shared" si="17"/>
        <v>89.06016000000001</v>
      </c>
    </row>
    <row r="1439" spans="1:9" ht="29" x14ac:dyDescent="0.2">
      <c r="A1439" s="12">
        <v>6110</v>
      </c>
      <c r="B1439" s="12">
        <v>130</v>
      </c>
      <c r="C1439" s="4"/>
      <c r="D1439" s="4"/>
      <c r="E1439" s="11" t="s">
        <v>970</v>
      </c>
      <c r="F1439" s="4">
        <v>0.3</v>
      </c>
      <c r="G1439" s="24">
        <v>7991.64</v>
      </c>
      <c r="H1439" s="24"/>
      <c r="I1439" s="43">
        <f t="shared" si="17"/>
        <v>7991.64</v>
      </c>
    </row>
    <row r="1440" spans="1:9" ht="29" x14ac:dyDescent="0.2">
      <c r="A1440" s="12">
        <v>6110</v>
      </c>
      <c r="B1440" s="12">
        <v>210</v>
      </c>
      <c r="C1440" s="4"/>
      <c r="D1440" s="4"/>
      <c r="E1440" s="11" t="s">
        <v>911</v>
      </c>
      <c r="F1440" s="4"/>
      <c r="G1440" s="24">
        <f>G1439*0.1082</f>
        <v>864.69544800000006</v>
      </c>
      <c r="H1440" s="24"/>
      <c r="I1440" s="43">
        <f t="shared" si="17"/>
        <v>864.69544800000006</v>
      </c>
    </row>
    <row r="1441" spans="1:9" ht="29" x14ac:dyDescent="0.2">
      <c r="A1441" s="12">
        <v>6110</v>
      </c>
      <c r="B1441" s="12">
        <v>220</v>
      </c>
      <c r="C1441" s="4"/>
      <c r="D1441" s="4"/>
      <c r="E1441" s="11" t="s">
        <v>912</v>
      </c>
      <c r="F1441" s="4"/>
      <c r="G1441" s="24">
        <f>G1439*0.0765</f>
        <v>611.36045999999999</v>
      </c>
      <c r="H1441" s="24"/>
      <c r="I1441" s="43">
        <f t="shared" si="17"/>
        <v>611.36045999999999</v>
      </c>
    </row>
    <row r="1442" spans="1:9" ht="29" x14ac:dyDescent="0.2">
      <c r="A1442" s="12">
        <v>6110</v>
      </c>
      <c r="B1442" s="12">
        <v>240</v>
      </c>
      <c r="C1442" s="4"/>
      <c r="D1442" s="4"/>
      <c r="E1442" s="11" t="s">
        <v>913</v>
      </c>
      <c r="F1442" s="4"/>
      <c r="G1442" s="24">
        <f>G1439*0.004</f>
        <v>31.966560000000001</v>
      </c>
      <c r="H1442" s="24"/>
      <c r="I1442" s="43">
        <f t="shared" si="17"/>
        <v>31.966560000000001</v>
      </c>
    </row>
    <row r="1443" spans="1:9" ht="29" x14ac:dyDescent="0.2">
      <c r="A1443" s="12">
        <v>6130</v>
      </c>
      <c r="B1443" s="12">
        <v>310</v>
      </c>
      <c r="C1443" s="4"/>
      <c r="D1443" s="4"/>
      <c r="E1443" s="11" t="s">
        <v>971</v>
      </c>
      <c r="F1443" s="4"/>
      <c r="G1443" s="24">
        <v>35000</v>
      </c>
      <c r="H1443" s="24"/>
      <c r="I1443" s="43">
        <f t="shared" si="17"/>
        <v>35000</v>
      </c>
    </row>
    <row r="1444" spans="1:9" ht="29" x14ac:dyDescent="0.2">
      <c r="A1444" s="12">
        <v>6400</v>
      </c>
      <c r="B1444" s="12">
        <v>130</v>
      </c>
      <c r="C1444" s="4"/>
      <c r="D1444" s="4"/>
      <c r="E1444" s="11" t="s">
        <v>972</v>
      </c>
      <c r="F1444" s="4">
        <v>0.5</v>
      </c>
      <c r="G1444" s="24">
        <v>36379.879999999997</v>
      </c>
      <c r="H1444" s="24"/>
      <c r="I1444" s="43">
        <f t="shared" si="17"/>
        <v>36379.879999999997</v>
      </c>
    </row>
    <row r="1445" spans="1:9" ht="29" x14ac:dyDescent="0.2">
      <c r="A1445" s="12">
        <v>6400</v>
      </c>
      <c r="B1445" s="12">
        <v>210</v>
      </c>
      <c r="C1445" s="4"/>
      <c r="D1445" s="4"/>
      <c r="E1445" s="11" t="s">
        <v>917</v>
      </c>
      <c r="F1445" s="4"/>
      <c r="G1445" s="24">
        <f>G1444*0.1082</f>
        <v>3936.3030159999998</v>
      </c>
      <c r="H1445" s="24"/>
      <c r="I1445" s="43">
        <f t="shared" si="17"/>
        <v>3936.3030159999998</v>
      </c>
    </row>
    <row r="1446" spans="1:9" ht="29" x14ac:dyDescent="0.2">
      <c r="A1446" s="12">
        <v>6400</v>
      </c>
      <c r="B1446" s="12">
        <v>220</v>
      </c>
      <c r="C1446" s="4"/>
      <c r="D1446" s="4"/>
      <c r="E1446" s="11" t="s">
        <v>918</v>
      </c>
      <c r="F1446" s="4"/>
      <c r="G1446" s="24">
        <f>G1444*0.0765</f>
        <v>2783.0608199999997</v>
      </c>
      <c r="H1446" s="24"/>
      <c r="I1446" s="43">
        <f t="shared" si="17"/>
        <v>2783.0608199999997</v>
      </c>
    </row>
    <row r="1447" spans="1:9" ht="29" x14ac:dyDescent="0.2">
      <c r="A1447" s="12">
        <v>6400</v>
      </c>
      <c r="B1447" s="12">
        <v>240</v>
      </c>
      <c r="C1447" s="4"/>
      <c r="D1447" s="4"/>
      <c r="E1447" s="11" t="s">
        <v>919</v>
      </c>
      <c r="F1447" s="4"/>
      <c r="G1447" s="24">
        <f>G1444*0.004</f>
        <v>145.51952</v>
      </c>
      <c r="H1447" s="24"/>
      <c r="I1447" s="43">
        <f t="shared" si="17"/>
        <v>145.51952</v>
      </c>
    </row>
    <row r="1448" spans="1:9" ht="29" x14ac:dyDescent="0.2">
      <c r="A1448" s="12">
        <v>7300</v>
      </c>
      <c r="B1448" s="12">
        <v>110</v>
      </c>
      <c r="C1448" s="4"/>
      <c r="D1448" s="4"/>
      <c r="E1448" s="11" t="s">
        <v>973</v>
      </c>
      <c r="F1448" s="4">
        <v>0.79</v>
      </c>
      <c r="G1448" s="24">
        <v>87641.52</v>
      </c>
      <c r="H1448" s="24"/>
      <c r="I1448" s="43">
        <f t="shared" si="17"/>
        <v>87641.52</v>
      </c>
    </row>
    <row r="1449" spans="1:9" ht="29" x14ac:dyDescent="0.2">
      <c r="A1449" s="12">
        <v>7300</v>
      </c>
      <c r="B1449" s="12">
        <v>210</v>
      </c>
      <c r="C1449" s="4"/>
      <c r="D1449" s="4"/>
      <c r="E1449" s="11" t="s">
        <v>921</v>
      </c>
      <c r="F1449" s="4"/>
      <c r="G1449" s="24">
        <f>G1448*0.1082</f>
        <v>9482.8124640000005</v>
      </c>
      <c r="H1449" s="24"/>
      <c r="I1449" s="43">
        <f t="shared" si="17"/>
        <v>9482.8124640000005</v>
      </c>
    </row>
    <row r="1450" spans="1:9" ht="29" x14ac:dyDescent="0.2">
      <c r="A1450" s="12">
        <v>7300</v>
      </c>
      <c r="B1450" s="12">
        <v>220</v>
      </c>
      <c r="C1450" s="4"/>
      <c r="D1450" s="4"/>
      <c r="E1450" s="11" t="s">
        <v>922</v>
      </c>
      <c r="F1450" s="4"/>
      <c r="G1450" s="24">
        <f>G1448*0.0765</f>
        <v>6704.5762800000002</v>
      </c>
      <c r="H1450" s="24"/>
      <c r="I1450" s="43">
        <f t="shared" si="17"/>
        <v>6704.5762800000002</v>
      </c>
    </row>
    <row r="1451" spans="1:9" ht="29" x14ac:dyDescent="0.2">
      <c r="A1451" s="12">
        <v>7300</v>
      </c>
      <c r="B1451" s="12">
        <v>240</v>
      </c>
      <c r="C1451" s="4"/>
      <c r="D1451" s="4"/>
      <c r="E1451" s="11" t="s">
        <v>923</v>
      </c>
      <c r="F1451" s="4"/>
      <c r="G1451" s="24">
        <f>G1448*0.004</f>
        <v>350.56608</v>
      </c>
      <c r="H1451" s="24"/>
      <c r="I1451" s="43">
        <f t="shared" si="17"/>
        <v>350.56608</v>
      </c>
    </row>
    <row r="1452" spans="1:9" ht="29" x14ac:dyDescent="0.2">
      <c r="A1452" s="12">
        <v>7300</v>
      </c>
      <c r="B1452" s="12">
        <v>160</v>
      </c>
      <c r="C1452" s="4"/>
      <c r="D1452" s="4"/>
      <c r="E1452" s="11" t="s">
        <v>974</v>
      </c>
      <c r="F1452" s="4">
        <v>0.84</v>
      </c>
      <c r="G1452" s="24">
        <v>35957.019999999997</v>
      </c>
      <c r="H1452" s="24"/>
      <c r="I1452" s="43">
        <f t="shared" si="17"/>
        <v>35957.019999999997</v>
      </c>
    </row>
    <row r="1453" spans="1:9" ht="29" x14ac:dyDescent="0.2">
      <c r="A1453" s="12">
        <v>7300</v>
      </c>
      <c r="B1453" s="12">
        <v>210</v>
      </c>
      <c r="C1453" s="4"/>
      <c r="D1453" s="4"/>
      <c r="E1453" s="11" t="s">
        <v>925</v>
      </c>
      <c r="F1453" s="4"/>
      <c r="G1453" s="24">
        <f>G1452*0.1082</f>
        <v>3890.5495639999999</v>
      </c>
      <c r="H1453" s="24"/>
      <c r="I1453" s="43">
        <f t="shared" si="17"/>
        <v>3890.5495639999999</v>
      </c>
    </row>
    <row r="1454" spans="1:9" ht="29" x14ac:dyDescent="0.2">
      <c r="A1454" s="12">
        <v>7300</v>
      </c>
      <c r="B1454" s="12">
        <v>220</v>
      </c>
      <c r="C1454" s="4"/>
      <c r="D1454" s="4"/>
      <c r="E1454" s="11" t="s">
        <v>926</v>
      </c>
      <c r="F1454" s="4"/>
      <c r="G1454" s="24">
        <f>G1452*0.0765</f>
        <v>2750.7120299999997</v>
      </c>
      <c r="H1454" s="24"/>
      <c r="I1454" s="43">
        <f t="shared" si="17"/>
        <v>2750.7120299999997</v>
      </c>
    </row>
    <row r="1455" spans="1:9" ht="29" x14ac:dyDescent="0.2">
      <c r="A1455" s="12">
        <v>7300</v>
      </c>
      <c r="B1455" s="12">
        <v>240</v>
      </c>
      <c r="C1455" s="4"/>
      <c r="D1455" s="4"/>
      <c r="E1455" s="11" t="s">
        <v>927</v>
      </c>
      <c r="F1455" s="4"/>
      <c r="G1455" s="24">
        <f>G1452*0.004</f>
        <v>143.82808</v>
      </c>
      <c r="H1455" s="24"/>
      <c r="I1455" s="43">
        <f t="shared" si="17"/>
        <v>143.82808</v>
      </c>
    </row>
    <row r="1456" spans="1:9" ht="29" x14ac:dyDescent="0.2">
      <c r="A1456" s="12">
        <v>7800</v>
      </c>
      <c r="B1456" s="12">
        <v>160</v>
      </c>
      <c r="C1456" s="4"/>
      <c r="D1456" s="4"/>
      <c r="E1456" s="11" t="s">
        <v>975</v>
      </c>
      <c r="F1456" s="4">
        <v>14.1</v>
      </c>
      <c r="G1456" s="24">
        <v>397006.79</v>
      </c>
      <c r="H1456" s="24"/>
      <c r="I1456" s="43">
        <f t="shared" si="17"/>
        <v>397006.79</v>
      </c>
    </row>
    <row r="1457" spans="1:9" ht="29" x14ac:dyDescent="0.2">
      <c r="A1457" s="12">
        <v>7800</v>
      </c>
      <c r="B1457" s="12">
        <v>210</v>
      </c>
      <c r="C1457" s="4"/>
      <c r="D1457" s="4"/>
      <c r="E1457" s="11" t="s">
        <v>929</v>
      </c>
      <c r="F1457" s="4"/>
      <c r="G1457" s="24">
        <f>G1456*0.1082</f>
        <v>42956.134678000002</v>
      </c>
      <c r="H1457" s="24"/>
      <c r="I1457" s="43">
        <f t="shared" si="17"/>
        <v>42956.134678000002</v>
      </c>
    </row>
    <row r="1458" spans="1:9" ht="29" x14ac:dyDescent="0.2">
      <c r="A1458" s="12">
        <v>7800</v>
      </c>
      <c r="B1458" s="12">
        <v>220</v>
      </c>
      <c r="C1458" s="4"/>
      <c r="D1458" s="4"/>
      <c r="E1458" s="11" t="s">
        <v>930</v>
      </c>
      <c r="F1458" s="4"/>
      <c r="G1458" s="24">
        <f>G1456*0.0765</f>
        <v>30371.019434999998</v>
      </c>
      <c r="H1458" s="24"/>
      <c r="I1458" s="43">
        <f t="shared" si="17"/>
        <v>30371.019434999998</v>
      </c>
    </row>
    <row r="1459" spans="1:9" ht="29" x14ac:dyDescent="0.2">
      <c r="A1459" s="12">
        <v>7800</v>
      </c>
      <c r="B1459" s="12">
        <v>240</v>
      </c>
      <c r="C1459" s="4"/>
      <c r="D1459" s="4"/>
      <c r="E1459" s="11" t="s">
        <v>931</v>
      </c>
      <c r="F1459" s="4"/>
      <c r="G1459" s="24">
        <f>G1456*0.004</f>
        <v>1588.0271599999999</v>
      </c>
      <c r="H1459" s="24"/>
      <c r="I1459" s="43">
        <f t="shared" si="17"/>
        <v>1588.0271599999999</v>
      </c>
    </row>
    <row r="1460" spans="1:9" ht="32" x14ac:dyDescent="0.2">
      <c r="A1460" s="12">
        <v>7900</v>
      </c>
      <c r="B1460" s="12">
        <v>390</v>
      </c>
      <c r="C1460" s="4"/>
      <c r="D1460" s="4"/>
      <c r="E1460" s="79" t="s">
        <v>976</v>
      </c>
      <c r="F1460" s="4"/>
      <c r="G1460" s="24">
        <v>3000</v>
      </c>
      <c r="H1460" s="24"/>
      <c r="I1460" s="43">
        <f t="shared" si="17"/>
        <v>3000</v>
      </c>
    </row>
    <row r="1461" spans="1:9" x14ac:dyDescent="0.2">
      <c r="A1461" s="85"/>
      <c r="B1461" s="85"/>
      <c r="C1461" s="86"/>
      <c r="D1461" s="86"/>
      <c r="E1461" s="84"/>
      <c r="F1461" s="86"/>
      <c r="G1461" s="87"/>
      <c r="H1461" s="87"/>
      <c r="I1461" s="43">
        <f t="shared" si="17"/>
        <v>0</v>
      </c>
    </row>
    <row r="1462" spans="1:9" ht="33" customHeight="1" x14ac:dyDescent="0.2">
      <c r="A1462" s="12">
        <v>5200</v>
      </c>
      <c r="B1462" s="12">
        <v>120</v>
      </c>
      <c r="C1462" s="4"/>
      <c r="D1462" s="4"/>
      <c r="E1462" s="11" t="s">
        <v>977</v>
      </c>
      <c r="F1462" s="4">
        <v>2.67</v>
      </c>
      <c r="G1462" s="24">
        <v>156950.22</v>
      </c>
      <c r="H1462" s="24"/>
      <c r="I1462" s="43">
        <f t="shared" si="17"/>
        <v>156950.22</v>
      </c>
    </row>
    <row r="1463" spans="1:9" ht="27" customHeight="1" x14ac:dyDescent="0.2">
      <c r="A1463" s="12">
        <v>5200</v>
      </c>
      <c r="B1463" s="12">
        <v>210</v>
      </c>
      <c r="C1463" s="4"/>
      <c r="D1463" s="4"/>
      <c r="E1463" s="11" t="s">
        <v>740</v>
      </c>
      <c r="F1463" s="4"/>
      <c r="G1463" s="24">
        <f>G1462*0.1082</f>
        <v>16982.013804000002</v>
      </c>
      <c r="H1463" s="24"/>
      <c r="I1463" s="43">
        <f t="shared" si="17"/>
        <v>16982.013804000002</v>
      </c>
    </row>
    <row r="1464" spans="1:9" ht="27" customHeight="1" x14ac:dyDescent="0.2">
      <c r="A1464" s="12">
        <v>5200</v>
      </c>
      <c r="B1464" s="12">
        <v>220</v>
      </c>
      <c r="C1464" s="4"/>
      <c r="D1464" s="4"/>
      <c r="E1464" s="11" t="s">
        <v>741</v>
      </c>
      <c r="F1464" s="4"/>
      <c r="G1464" s="24">
        <f>G1462*0.0765</f>
        <v>12006.69183</v>
      </c>
      <c r="H1464" s="24"/>
      <c r="I1464" s="43">
        <f t="shared" si="17"/>
        <v>12006.69183</v>
      </c>
    </row>
    <row r="1465" spans="1:9" ht="29" x14ac:dyDescent="0.2">
      <c r="A1465" s="12">
        <v>5200</v>
      </c>
      <c r="B1465" s="12">
        <v>240</v>
      </c>
      <c r="C1465" s="4"/>
      <c r="D1465" s="4"/>
      <c r="E1465" s="11" t="s">
        <v>829</v>
      </c>
      <c r="F1465" s="4"/>
      <c r="G1465" s="24">
        <f>G1462*0.004</f>
        <v>627.80088000000001</v>
      </c>
      <c r="H1465" s="24"/>
      <c r="I1465" s="43">
        <f t="shared" si="17"/>
        <v>627.80088000000001</v>
      </c>
    </row>
    <row r="1466" spans="1:9" ht="32" customHeight="1" x14ac:dyDescent="0.2">
      <c r="A1466" s="12">
        <v>5200</v>
      </c>
      <c r="B1466" s="12">
        <v>130</v>
      </c>
      <c r="C1466" s="4"/>
      <c r="D1466" s="4"/>
      <c r="E1466" s="11" t="s">
        <v>978</v>
      </c>
      <c r="F1466" s="4">
        <v>0.71</v>
      </c>
      <c r="G1466" s="24">
        <v>41792.46</v>
      </c>
      <c r="H1466" s="24"/>
      <c r="I1466" s="43">
        <f t="shared" si="17"/>
        <v>41792.46</v>
      </c>
    </row>
    <row r="1467" spans="1:9" ht="32.5" customHeight="1" x14ac:dyDescent="0.2">
      <c r="A1467" s="12">
        <v>5200</v>
      </c>
      <c r="B1467" s="12">
        <v>210</v>
      </c>
      <c r="C1467" s="4"/>
      <c r="D1467" s="4"/>
      <c r="E1467" s="11" t="s">
        <v>742</v>
      </c>
      <c r="F1467" s="4"/>
      <c r="G1467" s="24">
        <f>G1466*0.1082</f>
        <v>4521.9441720000004</v>
      </c>
      <c r="H1467" s="24"/>
      <c r="I1467" s="43">
        <f t="shared" si="17"/>
        <v>4521.9441720000004</v>
      </c>
    </row>
    <row r="1468" spans="1:9" ht="32" customHeight="1" x14ac:dyDescent="0.2">
      <c r="A1468" s="12">
        <v>5200</v>
      </c>
      <c r="B1468" s="12">
        <v>220</v>
      </c>
      <c r="C1468" s="4"/>
      <c r="D1468" s="4"/>
      <c r="E1468" s="11" t="s">
        <v>743</v>
      </c>
      <c r="F1468" s="4"/>
      <c r="G1468" s="24">
        <f>G1466*0.0765</f>
        <v>3197.1231899999998</v>
      </c>
      <c r="H1468" s="24"/>
      <c r="I1468" s="43">
        <f t="shared" si="17"/>
        <v>3197.1231899999998</v>
      </c>
    </row>
    <row r="1469" spans="1:9" ht="29" x14ac:dyDescent="0.2">
      <c r="A1469" s="12">
        <v>5200</v>
      </c>
      <c r="B1469" s="12">
        <v>240</v>
      </c>
      <c r="C1469" s="4"/>
      <c r="D1469" s="4"/>
      <c r="E1469" s="11" t="s">
        <v>830</v>
      </c>
      <c r="F1469" s="4"/>
      <c r="G1469" s="24">
        <f>G1466*0.004</f>
        <v>167.16983999999999</v>
      </c>
      <c r="H1469" s="24"/>
      <c r="I1469" s="43">
        <f t="shared" si="17"/>
        <v>167.16983999999999</v>
      </c>
    </row>
    <row r="1470" spans="1:9" ht="29" customHeight="1" x14ac:dyDescent="0.2">
      <c r="A1470" s="12">
        <v>5200</v>
      </c>
      <c r="B1470" s="12">
        <v>150</v>
      </c>
      <c r="C1470" s="4"/>
      <c r="D1470" s="4"/>
      <c r="E1470" s="11" t="s">
        <v>979</v>
      </c>
      <c r="F1470" s="4">
        <v>4.45</v>
      </c>
      <c r="G1470" s="24">
        <v>118510.13</v>
      </c>
      <c r="H1470" s="24"/>
      <c r="I1470" s="43">
        <f t="shared" si="17"/>
        <v>118510.13</v>
      </c>
    </row>
    <row r="1471" spans="1:9" ht="30.5" customHeight="1" x14ac:dyDescent="0.2">
      <c r="A1471" s="12">
        <v>5200</v>
      </c>
      <c r="B1471" s="12">
        <v>210</v>
      </c>
      <c r="C1471" s="4"/>
      <c r="D1471" s="4"/>
      <c r="E1471" s="11" t="s">
        <v>746</v>
      </c>
      <c r="F1471" s="4"/>
      <c r="G1471" s="24">
        <f>G1470*0.1082</f>
        <v>12822.796066000001</v>
      </c>
      <c r="H1471" s="24"/>
      <c r="I1471" s="43">
        <f t="shared" si="17"/>
        <v>12822.796066000001</v>
      </c>
    </row>
    <row r="1472" spans="1:9" ht="28.25" customHeight="1" x14ac:dyDescent="0.2">
      <c r="A1472" s="12">
        <v>5200</v>
      </c>
      <c r="B1472" s="12">
        <v>220</v>
      </c>
      <c r="C1472" s="4"/>
      <c r="D1472" s="4"/>
      <c r="E1472" s="11" t="s">
        <v>747</v>
      </c>
      <c r="F1472" s="4"/>
      <c r="G1472" s="24">
        <f>G1470*0.0765</f>
        <v>9066.024945000001</v>
      </c>
      <c r="H1472" s="24"/>
      <c r="I1472" s="43">
        <f t="shared" si="17"/>
        <v>9066.024945000001</v>
      </c>
    </row>
    <row r="1473" spans="1:9" ht="26.5" customHeight="1" x14ac:dyDescent="0.2">
      <c r="A1473" s="12">
        <v>5200</v>
      </c>
      <c r="B1473" s="12">
        <v>240</v>
      </c>
      <c r="C1473" s="4"/>
      <c r="D1473" s="4"/>
      <c r="E1473" s="11" t="s">
        <v>831</v>
      </c>
      <c r="F1473" s="4"/>
      <c r="G1473" s="24">
        <f>G1470*0.004</f>
        <v>474.04052000000001</v>
      </c>
      <c r="H1473" s="24"/>
      <c r="I1473" s="43">
        <f t="shared" si="17"/>
        <v>474.04052000000001</v>
      </c>
    </row>
    <row r="1474" spans="1:9" ht="29" x14ac:dyDescent="0.2">
      <c r="A1474" s="12">
        <v>5200</v>
      </c>
      <c r="B1474" s="12">
        <v>220</v>
      </c>
      <c r="C1474" s="4"/>
      <c r="D1474" s="4"/>
      <c r="E1474" s="11" t="s">
        <v>854</v>
      </c>
      <c r="F1474" s="4"/>
      <c r="G1474" s="24">
        <f>G1476*0.0145</f>
        <v>327.40695500000004</v>
      </c>
      <c r="H1474" s="24"/>
      <c r="I1474" s="43">
        <f t="shared" si="17"/>
        <v>327.40695500000004</v>
      </c>
    </row>
    <row r="1475" spans="1:9" ht="31.25" customHeight="1" x14ac:dyDescent="0.2">
      <c r="A1475" s="12">
        <v>5200</v>
      </c>
      <c r="B1475" s="12">
        <v>240</v>
      </c>
      <c r="C1475" s="4"/>
      <c r="D1475" s="4"/>
      <c r="E1475" s="11" t="s">
        <v>855</v>
      </c>
      <c r="F1475" s="4"/>
      <c r="G1475" s="24">
        <f>G1476*0.004</f>
        <v>90.319160000000011</v>
      </c>
      <c r="H1475" s="24"/>
      <c r="I1475" s="43">
        <f t="shared" si="17"/>
        <v>90.319160000000011</v>
      </c>
    </row>
    <row r="1476" spans="1:9" ht="29" x14ac:dyDescent="0.2">
      <c r="A1476" s="12">
        <v>5200</v>
      </c>
      <c r="B1476" s="12">
        <v>750</v>
      </c>
      <c r="C1476" s="4"/>
      <c r="D1476" s="4"/>
      <c r="E1476" s="11" t="s">
        <v>980</v>
      </c>
      <c r="F1476" s="4"/>
      <c r="G1476" s="24">
        <v>22579.79</v>
      </c>
      <c r="H1476" s="24"/>
      <c r="I1476" s="43">
        <f t="shared" si="17"/>
        <v>22579.79</v>
      </c>
    </row>
    <row r="1477" spans="1:9" ht="29" x14ac:dyDescent="0.2">
      <c r="A1477" s="12">
        <v>5200</v>
      </c>
      <c r="B1477" s="12">
        <v>330</v>
      </c>
      <c r="C1477" s="4"/>
      <c r="D1477" s="4"/>
      <c r="E1477" s="11" t="s">
        <v>937</v>
      </c>
      <c r="F1477" s="4"/>
      <c r="G1477" s="24">
        <v>1000</v>
      </c>
      <c r="H1477" s="24"/>
      <c r="I1477" s="43">
        <f t="shared" si="17"/>
        <v>1000</v>
      </c>
    </row>
    <row r="1478" spans="1:9" ht="29.5" customHeight="1" x14ac:dyDescent="0.2">
      <c r="A1478" s="12">
        <v>5200</v>
      </c>
      <c r="B1478" s="12">
        <v>510</v>
      </c>
      <c r="C1478" s="4"/>
      <c r="D1478" s="4"/>
      <c r="E1478" s="11" t="s">
        <v>940</v>
      </c>
      <c r="F1478" s="4"/>
      <c r="G1478" s="24">
        <v>10000</v>
      </c>
      <c r="H1478" s="24"/>
      <c r="I1478" s="43">
        <f t="shared" ref="I1478:I1541" si="18">SUM(G1478:H1478)</f>
        <v>10000</v>
      </c>
    </row>
    <row r="1479" spans="1:9" ht="29" x14ac:dyDescent="0.2">
      <c r="A1479" s="12">
        <v>6120</v>
      </c>
      <c r="B1479" s="12">
        <v>130</v>
      </c>
      <c r="C1479" s="4"/>
      <c r="D1479" s="4"/>
      <c r="E1479" s="11" t="s">
        <v>981</v>
      </c>
      <c r="F1479" s="4">
        <v>0.05</v>
      </c>
      <c r="G1479" s="24">
        <v>3350.88</v>
      </c>
      <c r="H1479" s="24"/>
      <c r="I1479" s="43">
        <f t="shared" si="18"/>
        <v>3350.88</v>
      </c>
    </row>
    <row r="1480" spans="1:9" ht="29" x14ac:dyDescent="0.2">
      <c r="A1480" s="12">
        <v>6120</v>
      </c>
      <c r="B1480" s="12">
        <v>210</v>
      </c>
      <c r="C1480" s="4"/>
      <c r="D1480" s="4"/>
      <c r="E1480" s="11" t="s">
        <v>835</v>
      </c>
      <c r="F1480" s="4"/>
      <c r="G1480" s="24">
        <f>G1479*0.1082</f>
        <v>362.56521600000002</v>
      </c>
      <c r="H1480" s="24"/>
      <c r="I1480" s="43">
        <f t="shared" si="18"/>
        <v>362.56521600000002</v>
      </c>
    </row>
    <row r="1481" spans="1:9" ht="29" x14ac:dyDescent="0.2">
      <c r="A1481" s="12">
        <v>6120</v>
      </c>
      <c r="B1481" s="12">
        <v>220</v>
      </c>
      <c r="C1481" s="4"/>
      <c r="D1481" s="4"/>
      <c r="E1481" s="11" t="s">
        <v>836</v>
      </c>
      <c r="F1481" s="4"/>
      <c r="G1481" s="24">
        <f>G1479*0.0765</f>
        <v>256.34232000000003</v>
      </c>
      <c r="H1481" s="24"/>
      <c r="I1481" s="43">
        <f t="shared" si="18"/>
        <v>256.34232000000003</v>
      </c>
    </row>
    <row r="1482" spans="1:9" ht="29" x14ac:dyDescent="0.2">
      <c r="A1482" s="12">
        <v>6120</v>
      </c>
      <c r="B1482" s="12">
        <v>240</v>
      </c>
      <c r="C1482" s="4"/>
      <c r="D1482" s="4"/>
      <c r="E1482" s="11" t="s">
        <v>837</v>
      </c>
      <c r="F1482" s="4"/>
      <c r="G1482" s="24">
        <f>G1479*0.004</f>
        <v>13.40352</v>
      </c>
      <c r="H1482" s="24"/>
      <c r="I1482" s="43">
        <f t="shared" si="18"/>
        <v>13.40352</v>
      </c>
    </row>
    <row r="1483" spans="1:9" ht="43" x14ac:dyDescent="0.2">
      <c r="A1483" s="12">
        <v>6300</v>
      </c>
      <c r="B1483" s="12">
        <v>130</v>
      </c>
      <c r="C1483" s="4"/>
      <c r="D1483" s="4"/>
      <c r="E1483" s="11" t="s">
        <v>982</v>
      </c>
      <c r="F1483" s="4">
        <v>0.59</v>
      </c>
      <c r="G1483" s="24">
        <v>34887.64</v>
      </c>
      <c r="H1483" s="24"/>
      <c r="I1483" s="43">
        <f t="shared" si="18"/>
        <v>34887.64</v>
      </c>
    </row>
    <row r="1484" spans="1:9" ht="29" x14ac:dyDescent="0.2">
      <c r="A1484" s="12">
        <v>6300</v>
      </c>
      <c r="B1484" s="12">
        <v>210</v>
      </c>
      <c r="C1484" s="4"/>
      <c r="D1484" s="4"/>
      <c r="E1484" s="11" t="s">
        <v>838</v>
      </c>
      <c r="F1484" s="4"/>
      <c r="G1484" s="24">
        <f>G1483*0.1082</f>
        <v>3774.8426480000003</v>
      </c>
      <c r="H1484" s="24"/>
      <c r="I1484" s="43">
        <f t="shared" si="18"/>
        <v>3774.8426480000003</v>
      </c>
    </row>
    <row r="1485" spans="1:9" ht="29" x14ac:dyDescent="0.2">
      <c r="A1485" s="12">
        <v>6300</v>
      </c>
      <c r="B1485" s="12">
        <v>220</v>
      </c>
      <c r="C1485" s="4"/>
      <c r="D1485" s="4"/>
      <c r="E1485" s="11" t="s">
        <v>839</v>
      </c>
      <c r="F1485" s="4"/>
      <c r="G1485" s="24">
        <f>G1483*0.0765</f>
        <v>2668.9044599999997</v>
      </c>
      <c r="H1485" s="24"/>
      <c r="I1485" s="43">
        <f t="shared" si="18"/>
        <v>2668.9044599999997</v>
      </c>
    </row>
    <row r="1486" spans="1:9" ht="29" x14ac:dyDescent="0.2">
      <c r="A1486" s="12">
        <v>6300</v>
      </c>
      <c r="B1486" s="12">
        <v>240</v>
      </c>
      <c r="C1486" s="4"/>
      <c r="D1486" s="4"/>
      <c r="E1486" s="11" t="s">
        <v>840</v>
      </c>
      <c r="F1486" s="4"/>
      <c r="G1486" s="24">
        <f>G1483*0.004</f>
        <v>139.55055999999999</v>
      </c>
      <c r="H1486" s="24"/>
      <c r="I1486" s="43">
        <f t="shared" si="18"/>
        <v>139.55055999999999</v>
      </c>
    </row>
    <row r="1487" spans="1:9" ht="29" x14ac:dyDescent="0.2">
      <c r="A1487" s="12">
        <v>5100</v>
      </c>
      <c r="B1487" s="12">
        <v>120</v>
      </c>
      <c r="C1487" s="4"/>
      <c r="D1487" s="4"/>
      <c r="E1487" s="11" t="s">
        <v>983</v>
      </c>
      <c r="F1487" s="4">
        <v>3.82</v>
      </c>
      <c r="G1487" s="24">
        <v>224315.63</v>
      </c>
      <c r="H1487" s="24"/>
      <c r="I1487" s="43">
        <f t="shared" si="18"/>
        <v>224315.63</v>
      </c>
    </row>
    <row r="1488" spans="1:9" ht="29" x14ac:dyDescent="0.2">
      <c r="A1488" s="12">
        <v>5100</v>
      </c>
      <c r="B1488" s="12">
        <v>210</v>
      </c>
      <c r="C1488" s="4"/>
      <c r="D1488" s="4"/>
      <c r="E1488" s="11" t="s">
        <v>843</v>
      </c>
      <c r="F1488" s="4"/>
      <c r="G1488" s="24">
        <f>G1487*0.1082</f>
        <v>24270.951166000003</v>
      </c>
      <c r="H1488" s="24"/>
      <c r="I1488" s="43">
        <f t="shared" si="18"/>
        <v>24270.951166000003</v>
      </c>
    </row>
    <row r="1489" spans="1:9" ht="29" x14ac:dyDescent="0.2">
      <c r="A1489" s="12">
        <v>5100</v>
      </c>
      <c r="B1489" s="12">
        <v>220</v>
      </c>
      <c r="C1489" s="4"/>
      <c r="D1489" s="4"/>
      <c r="E1489" s="11" t="s">
        <v>844</v>
      </c>
      <c r="F1489" s="4"/>
      <c r="G1489" s="24">
        <f>G1487*0.0765</f>
        <v>17160.145694999999</v>
      </c>
      <c r="H1489" s="24"/>
      <c r="I1489" s="43">
        <f t="shared" si="18"/>
        <v>17160.145694999999</v>
      </c>
    </row>
    <row r="1490" spans="1:9" ht="29" x14ac:dyDescent="0.2">
      <c r="A1490" s="12">
        <v>5100</v>
      </c>
      <c r="B1490" s="12">
        <v>240</v>
      </c>
      <c r="C1490" s="4"/>
      <c r="D1490" s="4"/>
      <c r="E1490" s="11" t="s">
        <v>845</v>
      </c>
      <c r="F1490" s="4"/>
      <c r="G1490" s="24">
        <f>G1487*0.004</f>
        <v>897.26251999999999</v>
      </c>
      <c r="H1490" s="24"/>
      <c r="I1490" s="43">
        <f t="shared" si="18"/>
        <v>897.26251999999999</v>
      </c>
    </row>
    <row r="1491" spans="1:9" ht="29" x14ac:dyDescent="0.2">
      <c r="A1491" s="12">
        <v>5100</v>
      </c>
      <c r="B1491" s="12">
        <v>140</v>
      </c>
      <c r="C1491" s="4"/>
      <c r="D1491" s="4"/>
      <c r="E1491" s="11" t="s">
        <v>984</v>
      </c>
      <c r="F1491" s="4">
        <v>0.05</v>
      </c>
      <c r="G1491" s="24">
        <v>2835</v>
      </c>
      <c r="H1491" s="24"/>
      <c r="I1491" s="43">
        <f t="shared" si="18"/>
        <v>2835</v>
      </c>
    </row>
    <row r="1492" spans="1:9" ht="29" x14ac:dyDescent="0.2">
      <c r="A1492" s="12">
        <v>5100</v>
      </c>
      <c r="B1492" s="12">
        <v>210</v>
      </c>
      <c r="C1492" s="4"/>
      <c r="D1492" s="4"/>
      <c r="E1492" s="11" t="s">
        <v>847</v>
      </c>
      <c r="F1492" s="4"/>
      <c r="G1492" s="24">
        <f>G1491*0.1082</f>
        <v>306.74700000000001</v>
      </c>
      <c r="H1492" s="24"/>
      <c r="I1492" s="43">
        <f t="shared" si="18"/>
        <v>306.74700000000001</v>
      </c>
    </row>
    <row r="1493" spans="1:9" ht="29" x14ac:dyDescent="0.2">
      <c r="A1493" s="12">
        <v>5100</v>
      </c>
      <c r="B1493" s="12">
        <v>220</v>
      </c>
      <c r="C1493" s="4"/>
      <c r="D1493" s="4"/>
      <c r="E1493" s="11" t="s">
        <v>848</v>
      </c>
      <c r="F1493" s="4"/>
      <c r="G1493" s="24">
        <f>G1491*0.0765</f>
        <v>216.8775</v>
      </c>
      <c r="H1493" s="24"/>
      <c r="I1493" s="43">
        <f t="shared" si="18"/>
        <v>216.8775</v>
      </c>
    </row>
    <row r="1494" spans="1:9" ht="29" x14ac:dyDescent="0.2">
      <c r="A1494" s="12">
        <v>5100</v>
      </c>
      <c r="B1494" s="12">
        <v>240</v>
      </c>
      <c r="C1494" s="4"/>
      <c r="D1494" s="4"/>
      <c r="E1494" s="11" t="s">
        <v>849</v>
      </c>
      <c r="F1494" s="4"/>
      <c r="G1494" s="24">
        <f>G1491*0.004</f>
        <v>11.34</v>
      </c>
      <c r="H1494" s="24"/>
      <c r="I1494" s="43">
        <f t="shared" si="18"/>
        <v>11.34</v>
      </c>
    </row>
    <row r="1495" spans="1:9" ht="29" x14ac:dyDescent="0.2">
      <c r="A1495" s="12">
        <v>5100</v>
      </c>
      <c r="B1495" s="12">
        <v>150</v>
      </c>
      <c r="C1495" s="4"/>
      <c r="D1495" s="4"/>
      <c r="E1495" s="11" t="s">
        <v>985</v>
      </c>
      <c r="F1495" s="4">
        <v>0.09</v>
      </c>
      <c r="G1495" s="24">
        <v>2342.5500000000002</v>
      </c>
      <c r="H1495" s="24"/>
      <c r="I1495" s="43">
        <f t="shared" si="18"/>
        <v>2342.5500000000002</v>
      </c>
    </row>
    <row r="1496" spans="1:9" ht="29" x14ac:dyDescent="0.2">
      <c r="A1496" s="12">
        <v>5100</v>
      </c>
      <c r="B1496" s="12">
        <v>210</v>
      </c>
      <c r="C1496" s="4"/>
      <c r="D1496" s="4"/>
      <c r="E1496" s="11" t="s">
        <v>851</v>
      </c>
      <c r="F1496" s="4"/>
      <c r="G1496" s="24">
        <f>G1495*0.1082</f>
        <v>253.46391000000003</v>
      </c>
      <c r="H1496" s="24"/>
      <c r="I1496" s="43">
        <f t="shared" si="18"/>
        <v>253.46391000000003</v>
      </c>
    </row>
    <row r="1497" spans="1:9" ht="29" x14ac:dyDescent="0.2">
      <c r="A1497" s="12">
        <v>5100</v>
      </c>
      <c r="B1497" s="12">
        <v>220</v>
      </c>
      <c r="C1497" s="4"/>
      <c r="D1497" s="4"/>
      <c r="E1497" s="11" t="s">
        <v>986</v>
      </c>
      <c r="F1497" s="4"/>
      <c r="G1497" s="24">
        <f>G1495*0.0765</f>
        <v>179.20507500000002</v>
      </c>
      <c r="H1497" s="24"/>
      <c r="I1497" s="43">
        <f t="shared" si="18"/>
        <v>179.20507500000002</v>
      </c>
    </row>
    <row r="1498" spans="1:9" ht="29" x14ac:dyDescent="0.2">
      <c r="A1498" s="12">
        <v>5100</v>
      </c>
      <c r="B1498" s="12">
        <v>240</v>
      </c>
      <c r="C1498" s="4"/>
      <c r="D1498" s="4"/>
      <c r="E1498" s="11" t="s">
        <v>853</v>
      </c>
      <c r="F1498" s="4"/>
      <c r="G1498" s="24">
        <f>G1495*0.004</f>
        <v>9.3702000000000005</v>
      </c>
      <c r="H1498" s="24"/>
      <c r="I1498" s="43">
        <f t="shared" si="18"/>
        <v>9.3702000000000005</v>
      </c>
    </row>
    <row r="1499" spans="1:9" x14ac:dyDescent="0.2">
      <c r="A1499" s="12">
        <v>5100</v>
      </c>
      <c r="B1499" s="12">
        <v>220</v>
      </c>
      <c r="C1499" s="4"/>
      <c r="D1499" s="4"/>
      <c r="E1499" s="11" t="s">
        <v>899</v>
      </c>
      <c r="F1499" s="4"/>
      <c r="G1499" s="24">
        <f>G1501*0.0145</f>
        <v>32.443170000000002</v>
      </c>
      <c r="H1499" s="24"/>
      <c r="I1499" s="43">
        <f t="shared" si="18"/>
        <v>32.443170000000002</v>
      </c>
    </row>
    <row r="1500" spans="1:9" ht="29" x14ac:dyDescent="0.2">
      <c r="A1500" s="12">
        <v>5100</v>
      </c>
      <c r="B1500" s="12">
        <v>240</v>
      </c>
      <c r="C1500" s="4"/>
      <c r="D1500" s="4"/>
      <c r="E1500" s="11" t="s">
        <v>900</v>
      </c>
      <c r="F1500" s="4"/>
      <c r="G1500" s="24">
        <f>G1501*0.004</f>
        <v>8.94984</v>
      </c>
      <c r="H1500" s="24"/>
      <c r="I1500" s="43">
        <f t="shared" si="18"/>
        <v>8.94984</v>
      </c>
    </row>
    <row r="1501" spans="1:9" ht="29" x14ac:dyDescent="0.2">
      <c r="A1501" s="12">
        <v>5100</v>
      </c>
      <c r="B1501" s="12">
        <v>750</v>
      </c>
      <c r="C1501" s="4"/>
      <c r="D1501" s="4"/>
      <c r="E1501" s="11" t="s">
        <v>984</v>
      </c>
      <c r="F1501" s="4"/>
      <c r="G1501" s="24">
        <v>2237.46</v>
      </c>
      <c r="H1501" s="24"/>
      <c r="I1501" s="43">
        <f t="shared" si="18"/>
        <v>2237.46</v>
      </c>
    </row>
    <row r="1502" spans="1:9" ht="33.5" customHeight="1" x14ac:dyDescent="0.2">
      <c r="A1502" s="12">
        <v>5100</v>
      </c>
      <c r="B1502" s="12">
        <v>150</v>
      </c>
      <c r="C1502" s="4"/>
      <c r="D1502" s="4"/>
      <c r="E1502" s="11" t="s">
        <v>987</v>
      </c>
      <c r="F1502" s="4">
        <v>0.27</v>
      </c>
      <c r="G1502" s="24">
        <v>7098</v>
      </c>
      <c r="H1502" s="24"/>
      <c r="I1502" s="43">
        <f t="shared" si="18"/>
        <v>7098</v>
      </c>
    </row>
    <row r="1503" spans="1:9" ht="29" x14ac:dyDescent="0.2">
      <c r="A1503" s="12">
        <v>5100</v>
      </c>
      <c r="B1503" s="12">
        <v>210</v>
      </c>
      <c r="C1503" s="4"/>
      <c r="D1503" s="4"/>
      <c r="E1503" s="11" t="s">
        <v>856</v>
      </c>
      <c r="F1503" s="4"/>
      <c r="G1503" s="24">
        <f>G1502*0.1082</f>
        <v>768.00360000000001</v>
      </c>
      <c r="H1503" s="24"/>
      <c r="I1503" s="43">
        <f t="shared" si="18"/>
        <v>768.00360000000001</v>
      </c>
    </row>
    <row r="1504" spans="1:9" ht="29" x14ac:dyDescent="0.2">
      <c r="A1504" s="12">
        <v>5100</v>
      </c>
      <c r="B1504" s="12">
        <v>220</v>
      </c>
      <c r="C1504" s="4"/>
      <c r="D1504" s="4"/>
      <c r="E1504" s="11" t="s">
        <v>857</v>
      </c>
      <c r="F1504" s="4"/>
      <c r="G1504" s="24">
        <f>G1502*0.0765</f>
        <v>542.99699999999996</v>
      </c>
      <c r="H1504" s="24"/>
      <c r="I1504" s="43">
        <f t="shared" si="18"/>
        <v>542.99699999999996</v>
      </c>
    </row>
    <row r="1505" spans="1:9" ht="29" x14ac:dyDescent="0.2">
      <c r="A1505" s="12">
        <v>5100</v>
      </c>
      <c r="B1505" s="12">
        <v>240</v>
      </c>
      <c r="C1505" s="4"/>
      <c r="D1505" s="4"/>
      <c r="E1505" s="11" t="s">
        <v>858</v>
      </c>
      <c r="F1505" s="4"/>
      <c r="G1505" s="24">
        <f>G1502*0.004</f>
        <v>28.391999999999999</v>
      </c>
      <c r="H1505" s="24"/>
      <c r="I1505" s="43">
        <f t="shared" si="18"/>
        <v>28.391999999999999</v>
      </c>
    </row>
    <row r="1506" spans="1:9" ht="29" x14ac:dyDescent="0.2">
      <c r="A1506" s="12">
        <v>6120</v>
      </c>
      <c r="B1506" s="12">
        <v>130</v>
      </c>
      <c r="C1506" s="4"/>
      <c r="D1506" s="4"/>
      <c r="E1506" s="11" t="s">
        <v>988</v>
      </c>
      <c r="F1506" s="4">
        <v>0.21</v>
      </c>
      <c r="G1506" s="24">
        <v>13962.13</v>
      </c>
      <c r="H1506" s="24"/>
      <c r="I1506" s="43">
        <f t="shared" si="18"/>
        <v>13962.13</v>
      </c>
    </row>
    <row r="1507" spans="1:9" ht="29" x14ac:dyDescent="0.2">
      <c r="A1507" s="12">
        <v>6120</v>
      </c>
      <c r="B1507" s="12">
        <v>210</v>
      </c>
      <c r="C1507" s="4"/>
      <c r="D1507" s="4"/>
      <c r="E1507" s="11" t="s">
        <v>860</v>
      </c>
      <c r="F1507" s="4"/>
      <c r="G1507" s="24">
        <f>G1506*0.1082</f>
        <v>1510.702466</v>
      </c>
      <c r="H1507" s="24"/>
      <c r="I1507" s="43">
        <f t="shared" si="18"/>
        <v>1510.702466</v>
      </c>
    </row>
    <row r="1508" spans="1:9" ht="29" x14ac:dyDescent="0.2">
      <c r="A1508" s="12">
        <v>6120</v>
      </c>
      <c r="B1508" s="12">
        <v>220</v>
      </c>
      <c r="C1508" s="4"/>
      <c r="D1508" s="4"/>
      <c r="E1508" s="11" t="s">
        <v>861</v>
      </c>
      <c r="F1508" s="4"/>
      <c r="G1508" s="24">
        <f>G1506*0.0765</f>
        <v>1068.1029449999999</v>
      </c>
      <c r="H1508" s="24"/>
      <c r="I1508" s="43">
        <f t="shared" si="18"/>
        <v>1068.1029449999999</v>
      </c>
    </row>
    <row r="1509" spans="1:9" ht="29" x14ac:dyDescent="0.2">
      <c r="A1509" s="12">
        <v>6120</v>
      </c>
      <c r="B1509" s="12">
        <v>240</v>
      </c>
      <c r="C1509" s="4"/>
      <c r="D1509" s="4"/>
      <c r="E1509" s="11" t="s">
        <v>862</v>
      </c>
      <c r="F1509" s="4"/>
      <c r="G1509" s="24">
        <f>G1506*0.004</f>
        <v>55.848520000000001</v>
      </c>
      <c r="H1509" s="24"/>
      <c r="I1509" s="43">
        <f t="shared" si="18"/>
        <v>55.848520000000001</v>
      </c>
    </row>
    <row r="1510" spans="1:9" ht="29" x14ac:dyDescent="0.2">
      <c r="A1510" s="12">
        <v>6400</v>
      </c>
      <c r="B1510" s="12">
        <v>130</v>
      </c>
      <c r="C1510" s="4"/>
      <c r="D1510" s="4"/>
      <c r="E1510" s="11" t="s">
        <v>989</v>
      </c>
      <c r="F1510" s="4">
        <v>7.0000000000000007E-2</v>
      </c>
      <c r="G1510" s="24">
        <v>4838.43</v>
      </c>
      <c r="H1510" s="24"/>
      <c r="I1510" s="43">
        <f t="shared" si="18"/>
        <v>4838.43</v>
      </c>
    </row>
    <row r="1511" spans="1:9" ht="29" x14ac:dyDescent="0.2">
      <c r="A1511" s="12">
        <v>6400</v>
      </c>
      <c r="B1511" s="12">
        <v>210</v>
      </c>
      <c r="C1511" s="4"/>
      <c r="D1511" s="4"/>
      <c r="E1511" s="11" t="s">
        <v>949</v>
      </c>
      <c r="F1511" s="4"/>
      <c r="G1511" s="24">
        <f>G1510*0.1082</f>
        <v>523.51812600000005</v>
      </c>
      <c r="H1511" s="24"/>
      <c r="I1511" s="43">
        <f t="shared" si="18"/>
        <v>523.51812600000005</v>
      </c>
    </row>
    <row r="1512" spans="1:9" ht="29" x14ac:dyDescent="0.2">
      <c r="A1512" s="12">
        <v>6400</v>
      </c>
      <c r="B1512" s="12">
        <v>220</v>
      </c>
      <c r="C1512" s="4"/>
      <c r="D1512" s="4"/>
      <c r="E1512" s="11" t="s">
        <v>950</v>
      </c>
      <c r="F1512" s="4"/>
      <c r="G1512" s="24">
        <f>G1510*0.0765</f>
        <v>370.13989500000002</v>
      </c>
      <c r="H1512" s="24"/>
      <c r="I1512" s="43">
        <f t="shared" si="18"/>
        <v>370.13989500000002</v>
      </c>
    </row>
    <row r="1513" spans="1:9" ht="29" x14ac:dyDescent="0.2">
      <c r="A1513" s="12">
        <v>6400</v>
      </c>
      <c r="B1513" s="12">
        <v>240</v>
      </c>
      <c r="C1513" s="4"/>
      <c r="D1513" s="4"/>
      <c r="E1513" s="11" t="s">
        <v>951</v>
      </c>
      <c r="F1513" s="4"/>
      <c r="G1513" s="24">
        <f>G1510*0.004</f>
        <v>19.353720000000003</v>
      </c>
      <c r="H1513" s="24"/>
      <c r="I1513" s="43">
        <f t="shared" si="18"/>
        <v>19.353720000000003</v>
      </c>
    </row>
    <row r="1514" spans="1:9" ht="29" x14ac:dyDescent="0.2">
      <c r="A1514" s="12">
        <v>6400</v>
      </c>
      <c r="B1514" s="12">
        <v>220</v>
      </c>
      <c r="C1514" s="4"/>
      <c r="D1514" s="4"/>
      <c r="E1514" s="11" t="s">
        <v>954</v>
      </c>
      <c r="F1514" s="4"/>
      <c r="G1514" s="24">
        <f>G1516*0.0145</f>
        <v>1.838165</v>
      </c>
      <c r="H1514" s="24"/>
      <c r="I1514" s="43">
        <f t="shared" si="18"/>
        <v>1.838165</v>
      </c>
    </row>
    <row r="1515" spans="1:9" ht="29" x14ac:dyDescent="0.2">
      <c r="A1515" s="12">
        <v>6400</v>
      </c>
      <c r="B1515" s="12">
        <v>240</v>
      </c>
      <c r="C1515" s="4"/>
      <c r="D1515" s="4"/>
      <c r="E1515" s="11" t="s">
        <v>955</v>
      </c>
      <c r="F1515" s="4"/>
      <c r="G1515" s="24">
        <f>G1516*0.004</f>
        <v>0.50707999999999998</v>
      </c>
      <c r="H1515" s="24"/>
      <c r="I1515" s="43">
        <f t="shared" si="18"/>
        <v>0.50707999999999998</v>
      </c>
    </row>
    <row r="1516" spans="1:9" ht="29" x14ac:dyDescent="0.2">
      <c r="A1516" s="12">
        <v>6400</v>
      </c>
      <c r="B1516" s="12">
        <v>750</v>
      </c>
      <c r="C1516" s="4"/>
      <c r="D1516" s="4"/>
      <c r="E1516" s="11" t="s">
        <v>990</v>
      </c>
      <c r="F1516" s="4"/>
      <c r="G1516" s="24">
        <v>126.77</v>
      </c>
      <c r="H1516" s="24"/>
      <c r="I1516" s="43">
        <f t="shared" si="18"/>
        <v>126.77</v>
      </c>
    </row>
    <row r="1517" spans="1:9" ht="29" x14ac:dyDescent="0.2">
      <c r="A1517" s="12">
        <v>7300</v>
      </c>
      <c r="B1517" s="12">
        <v>110</v>
      </c>
      <c r="C1517" s="4"/>
      <c r="D1517" s="4"/>
      <c r="E1517" s="11" t="s">
        <v>991</v>
      </c>
      <c r="F1517" s="4">
        <v>0.39</v>
      </c>
      <c r="G1517" s="24">
        <v>43146.19</v>
      </c>
      <c r="H1517" s="24"/>
      <c r="I1517" s="43">
        <f t="shared" si="18"/>
        <v>43146.19</v>
      </c>
    </row>
    <row r="1518" spans="1:9" ht="29" x14ac:dyDescent="0.2">
      <c r="A1518" s="12">
        <v>7300</v>
      </c>
      <c r="B1518" s="12">
        <v>210</v>
      </c>
      <c r="C1518" s="4"/>
      <c r="D1518" s="4"/>
      <c r="E1518" s="11" t="s">
        <v>865</v>
      </c>
      <c r="F1518" s="4"/>
      <c r="G1518" s="24">
        <f>G1517*0.1082</f>
        <v>4668.4177580000005</v>
      </c>
      <c r="H1518" s="24"/>
      <c r="I1518" s="43">
        <f t="shared" si="18"/>
        <v>4668.4177580000005</v>
      </c>
    </row>
    <row r="1519" spans="1:9" ht="29" x14ac:dyDescent="0.2">
      <c r="A1519" s="12">
        <v>7300</v>
      </c>
      <c r="B1519" s="12">
        <v>220</v>
      </c>
      <c r="C1519" s="4"/>
      <c r="D1519" s="4"/>
      <c r="E1519" s="11" t="s">
        <v>866</v>
      </c>
      <c r="F1519" s="4"/>
      <c r="G1519" s="24">
        <f>G1517*0.0765</f>
        <v>3300.6835350000001</v>
      </c>
      <c r="H1519" s="24"/>
      <c r="I1519" s="43">
        <f t="shared" si="18"/>
        <v>3300.6835350000001</v>
      </c>
    </row>
    <row r="1520" spans="1:9" ht="29" x14ac:dyDescent="0.2">
      <c r="A1520" s="12">
        <v>7300</v>
      </c>
      <c r="B1520" s="12">
        <v>240</v>
      </c>
      <c r="C1520" s="4"/>
      <c r="D1520" s="4"/>
      <c r="E1520" s="11" t="s">
        <v>867</v>
      </c>
      <c r="F1520" s="4"/>
      <c r="G1520" s="24">
        <f>G1517*0.004</f>
        <v>172.58476000000002</v>
      </c>
      <c r="H1520" s="24"/>
      <c r="I1520" s="43">
        <f t="shared" si="18"/>
        <v>172.58476000000002</v>
      </c>
    </row>
    <row r="1521" spans="1:9" ht="29" x14ac:dyDescent="0.2">
      <c r="A1521" s="12">
        <v>7300</v>
      </c>
      <c r="B1521" s="12">
        <v>160</v>
      </c>
      <c r="C1521" s="4"/>
      <c r="D1521" s="4"/>
      <c r="E1521" s="11" t="s">
        <v>992</v>
      </c>
      <c r="F1521" s="4">
        <v>0.67</v>
      </c>
      <c r="G1521" s="24">
        <v>28624.3</v>
      </c>
      <c r="H1521" s="24"/>
      <c r="I1521" s="43">
        <f t="shared" si="18"/>
        <v>28624.3</v>
      </c>
    </row>
    <row r="1522" spans="1:9" ht="29" x14ac:dyDescent="0.2">
      <c r="A1522" s="12">
        <v>7300</v>
      </c>
      <c r="B1522" s="12">
        <v>210</v>
      </c>
      <c r="C1522" s="4"/>
      <c r="D1522" s="4"/>
      <c r="E1522" s="11" t="s">
        <v>868</v>
      </c>
      <c r="F1522" s="4"/>
      <c r="G1522" s="24">
        <f>G1521*0.1082</f>
        <v>3097.1492600000001</v>
      </c>
      <c r="H1522" s="24"/>
      <c r="I1522" s="43">
        <f t="shared" si="18"/>
        <v>3097.1492600000001</v>
      </c>
    </row>
    <row r="1523" spans="1:9" ht="29" x14ac:dyDescent="0.2">
      <c r="A1523" s="12">
        <v>7300</v>
      </c>
      <c r="B1523" s="12">
        <v>220</v>
      </c>
      <c r="C1523" s="4"/>
      <c r="D1523" s="4"/>
      <c r="E1523" s="11" t="s">
        <v>869</v>
      </c>
      <c r="F1523" s="4"/>
      <c r="G1523" s="24">
        <f>G1521*0.0765</f>
        <v>2189.7589499999999</v>
      </c>
      <c r="H1523" s="24"/>
      <c r="I1523" s="43">
        <f t="shared" si="18"/>
        <v>2189.7589499999999</v>
      </c>
    </row>
    <row r="1524" spans="1:9" ht="25.25" customHeight="1" x14ac:dyDescent="0.2">
      <c r="A1524" s="12">
        <v>7300</v>
      </c>
      <c r="B1524" s="12">
        <v>240</v>
      </c>
      <c r="C1524" s="4"/>
      <c r="D1524" s="4"/>
      <c r="E1524" s="11" t="s">
        <v>870</v>
      </c>
      <c r="F1524" s="4"/>
      <c r="G1524" s="24">
        <f>G1521*0.004</f>
        <v>114.49720000000001</v>
      </c>
      <c r="H1524" s="24"/>
      <c r="I1524" s="43">
        <f t="shared" si="18"/>
        <v>114.49720000000001</v>
      </c>
    </row>
    <row r="1525" spans="1:9" ht="29" x14ac:dyDescent="0.2">
      <c r="A1525" s="12">
        <v>5100</v>
      </c>
      <c r="B1525" s="12">
        <v>120</v>
      </c>
      <c r="C1525" s="4"/>
      <c r="D1525" s="4"/>
      <c r="E1525" s="11" t="s">
        <v>993</v>
      </c>
      <c r="F1525" s="4">
        <v>2.2000000000000002</v>
      </c>
      <c r="G1525" s="24">
        <v>130395.17</v>
      </c>
      <c r="H1525" s="24"/>
      <c r="I1525" s="43">
        <f t="shared" si="18"/>
        <v>130395.17</v>
      </c>
    </row>
    <row r="1526" spans="1:9" ht="29" x14ac:dyDescent="0.2">
      <c r="A1526" s="12">
        <v>5100</v>
      </c>
      <c r="B1526" s="12">
        <v>210</v>
      </c>
      <c r="C1526" s="4"/>
      <c r="D1526" s="4"/>
      <c r="E1526" s="11" t="s">
        <v>872</v>
      </c>
      <c r="F1526" s="4"/>
      <c r="G1526" s="24">
        <f>G1525*0.1082</f>
        <v>14108.757394</v>
      </c>
      <c r="H1526" s="24"/>
      <c r="I1526" s="43">
        <f t="shared" si="18"/>
        <v>14108.757394</v>
      </c>
    </row>
    <row r="1527" spans="1:9" ht="29" x14ac:dyDescent="0.2">
      <c r="A1527" s="12">
        <v>5100</v>
      </c>
      <c r="B1527" s="12">
        <v>220</v>
      </c>
      <c r="C1527" s="4"/>
      <c r="D1527" s="4"/>
      <c r="E1527" s="11" t="s">
        <v>873</v>
      </c>
      <c r="F1527" s="4"/>
      <c r="G1527" s="24">
        <f>G1525*0.0765</f>
        <v>9975.2305049999995</v>
      </c>
      <c r="H1527" s="24"/>
      <c r="I1527" s="43">
        <f t="shared" si="18"/>
        <v>9975.2305049999995</v>
      </c>
    </row>
    <row r="1528" spans="1:9" ht="29" x14ac:dyDescent="0.2">
      <c r="A1528" s="12">
        <v>5100</v>
      </c>
      <c r="B1528" s="12">
        <v>240</v>
      </c>
      <c r="C1528" s="4"/>
      <c r="D1528" s="4"/>
      <c r="E1528" s="11" t="s">
        <v>874</v>
      </c>
      <c r="F1528" s="4"/>
      <c r="G1528" s="24">
        <f>G1525*0.004</f>
        <v>521.58068000000003</v>
      </c>
      <c r="H1528" s="24"/>
      <c r="I1528" s="43">
        <f t="shared" si="18"/>
        <v>521.58068000000003</v>
      </c>
    </row>
    <row r="1529" spans="1:9" ht="29" x14ac:dyDescent="0.2">
      <c r="A1529" s="12">
        <v>5100</v>
      </c>
      <c r="B1529" s="12">
        <v>220</v>
      </c>
      <c r="C1529" s="4"/>
      <c r="D1529" s="4"/>
      <c r="E1529" s="11" t="s">
        <v>876</v>
      </c>
      <c r="F1529" s="4"/>
      <c r="G1529" s="24">
        <f>G1531*0.0145</f>
        <v>37.024880000000003</v>
      </c>
      <c r="H1529" s="24"/>
      <c r="I1529" s="43">
        <f t="shared" si="18"/>
        <v>37.024880000000003</v>
      </c>
    </row>
    <row r="1530" spans="1:9" ht="29" x14ac:dyDescent="0.2">
      <c r="A1530" s="12">
        <v>5100</v>
      </c>
      <c r="B1530" s="12">
        <v>240</v>
      </c>
      <c r="C1530" s="4"/>
      <c r="D1530" s="4"/>
      <c r="E1530" s="11" t="s">
        <v>877</v>
      </c>
      <c r="F1530" s="4"/>
      <c r="G1530" s="24">
        <f>G1531*0.004</f>
        <v>10.213760000000001</v>
      </c>
      <c r="H1530" s="24"/>
      <c r="I1530" s="43">
        <f t="shared" si="18"/>
        <v>10.213760000000001</v>
      </c>
    </row>
    <row r="1531" spans="1:9" ht="29" x14ac:dyDescent="0.2">
      <c r="A1531" s="12">
        <v>5100</v>
      </c>
      <c r="B1531" s="12">
        <v>750</v>
      </c>
      <c r="C1531" s="4"/>
      <c r="D1531" s="4"/>
      <c r="E1531" s="11" t="s">
        <v>994</v>
      </c>
      <c r="F1531" s="4"/>
      <c r="G1531" s="24">
        <v>2553.44</v>
      </c>
      <c r="H1531" s="24"/>
      <c r="I1531" s="43">
        <f t="shared" si="18"/>
        <v>2553.44</v>
      </c>
    </row>
    <row r="1532" spans="1:9" ht="30" customHeight="1" x14ac:dyDescent="0.2">
      <c r="A1532" s="12">
        <v>5100</v>
      </c>
      <c r="B1532" s="12">
        <v>150</v>
      </c>
      <c r="C1532" s="4"/>
      <c r="D1532" s="4"/>
      <c r="E1532" s="11" t="s">
        <v>995</v>
      </c>
      <c r="F1532" s="4">
        <v>0.26</v>
      </c>
      <c r="G1532" s="24">
        <v>6888</v>
      </c>
      <c r="H1532" s="24"/>
      <c r="I1532" s="43">
        <f t="shared" si="18"/>
        <v>6888</v>
      </c>
    </row>
    <row r="1533" spans="1:9" ht="29" x14ac:dyDescent="0.2">
      <c r="A1533" s="12">
        <v>5100</v>
      </c>
      <c r="B1533" s="12">
        <v>210</v>
      </c>
      <c r="C1533" s="4"/>
      <c r="D1533" s="4"/>
      <c r="E1533" s="11" t="s">
        <v>878</v>
      </c>
      <c r="F1533" s="4"/>
      <c r="G1533" s="24">
        <f>G1532*0.1082</f>
        <v>745.28160000000003</v>
      </c>
      <c r="H1533" s="24"/>
      <c r="I1533" s="43">
        <f t="shared" si="18"/>
        <v>745.28160000000003</v>
      </c>
    </row>
    <row r="1534" spans="1:9" ht="29" x14ac:dyDescent="0.2">
      <c r="A1534" s="12">
        <v>5100</v>
      </c>
      <c r="B1534" s="12">
        <v>220</v>
      </c>
      <c r="C1534" s="4"/>
      <c r="D1534" s="4"/>
      <c r="E1534" s="11" t="s">
        <v>879</v>
      </c>
      <c r="F1534" s="4"/>
      <c r="G1534" s="24">
        <f>G1532*0.0765</f>
        <v>526.93200000000002</v>
      </c>
      <c r="H1534" s="24"/>
      <c r="I1534" s="43">
        <f t="shared" si="18"/>
        <v>526.93200000000002</v>
      </c>
    </row>
    <row r="1535" spans="1:9" ht="29" x14ac:dyDescent="0.2">
      <c r="A1535" s="12">
        <v>5100</v>
      </c>
      <c r="B1535" s="12">
        <v>240</v>
      </c>
      <c r="C1535" s="4"/>
      <c r="D1535" s="4"/>
      <c r="E1535" s="11" t="s">
        <v>880</v>
      </c>
      <c r="F1535" s="4"/>
      <c r="G1535" s="24">
        <f>G1532*0.004</f>
        <v>27.552</v>
      </c>
      <c r="H1535" s="24"/>
      <c r="I1535" s="43">
        <f t="shared" si="18"/>
        <v>27.552</v>
      </c>
    </row>
    <row r="1536" spans="1:9" ht="29" x14ac:dyDescent="0.2">
      <c r="A1536" s="12">
        <v>6120</v>
      </c>
      <c r="B1536" s="12">
        <v>130</v>
      </c>
      <c r="C1536" s="4"/>
      <c r="D1536" s="4"/>
      <c r="E1536" s="11" t="s">
        <v>996</v>
      </c>
      <c r="F1536" s="4">
        <v>0.13</v>
      </c>
      <c r="G1536" s="24">
        <v>8363.15</v>
      </c>
      <c r="H1536" s="24"/>
      <c r="I1536" s="43">
        <f t="shared" si="18"/>
        <v>8363.15</v>
      </c>
    </row>
    <row r="1537" spans="1:9" ht="29" x14ac:dyDescent="0.2">
      <c r="A1537" s="12">
        <v>6120</v>
      </c>
      <c r="B1537" s="12">
        <v>210</v>
      </c>
      <c r="C1537" s="4"/>
      <c r="D1537" s="4"/>
      <c r="E1537" s="11" t="s">
        <v>882</v>
      </c>
      <c r="F1537" s="4"/>
      <c r="G1537" s="24">
        <f>G1536*0.1082</f>
        <v>904.89283</v>
      </c>
      <c r="H1537" s="24"/>
      <c r="I1537" s="43">
        <f t="shared" si="18"/>
        <v>904.89283</v>
      </c>
    </row>
    <row r="1538" spans="1:9" ht="29" x14ac:dyDescent="0.2">
      <c r="A1538" s="12">
        <v>6120</v>
      </c>
      <c r="B1538" s="12">
        <v>220</v>
      </c>
      <c r="C1538" s="4"/>
      <c r="D1538" s="4"/>
      <c r="E1538" s="11" t="s">
        <v>883</v>
      </c>
      <c r="F1538" s="4"/>
      <c r="G1538" s="24">
        <f>G1536*0.0765</f>
        <v>639.78097500000001</v>
      </c>
      <c r="H1538" s="24"/>
      <c r="I1538" s="43">
        <f t="shared" si="18"/>
        <v>639.78097500000001</v>
      </c>
    </row>
    <row r="1539" spans="1:9" ht="29" x14ac:dyDescent="0.2">
      <c r="A1539" s="12">
        <v>6120</v>
      </c>
      <c r="B1539" s="12">
        <v>240</v>
      </c>
      <c r="C1539" s="4"/>
      <c r="D1539" s="4"/>
      <c r="E1539" s="11" t="s">
        <v>884</v>
      </c>
      <c r="F1539" s="4"/>
      <c r="G1539" s="24">
        <f>G1536*0.004</f>
        <v>33.452599999999997</v>
      </c>
      <c r="H1539" s="24"/>
      <c r="I1539" s="43">
        <f t="shared" si="18"/>
        <v>33.452599999999997</v>
      </c>
    </row>
    <row r="1540" spans="1:9" ht="29" x14ac:dyDescent="0.2">
      <c r="A1540" s="12">
        <v>7300</v>
      </c>
      <c r="B1540" s="12">
        <v>110</v>
      </c>
      <c r="C1540" s="4"/>
      <c r="D1540" s="4"/>
      <c r="E1540" s="11" t="s">
        <v>997</v>
      </c>
      <c r="F1540" s="4">
        <v>0.25</v>
      </c>
      <c r="G1540" s="24">
        <v>28242.99</v>
      </c>
      <c r="H1540" s="24"/>
      <c r="I1540" s="43">
        <f t="shared" si="18"/>
        <v>28242.99</v>
      </c>
    </row>
    <row r="1541" spans="1:9" ht="29" x14ac:dyDescent="0.2">
      <c r="A1541" s="12">
        <v>7300</v>
      </c>
      <c r="B1541" s="12">
        <v>210</v>
      </c>
      <c r="C1541" s="4"/>
      <c r="D1541" s="4"/>
      <c r="E1541" s="11" t="s">
        <v>887</v>
      </c>
      <c r="F1541" s="4"/>
      <c r="G1541" s="24">
        <f>G1540*0.1082</f>
        <v>3055.8915180000004</v>
      </c>
      <c r="H1541" s="24"/>
      <c r="I1541" s="43">
        <f t="shared" si="18"/>
        <v>3055.8915180000004</v>
      </c>
    </row>
    <row r="1542" spans="1:9" ht="29" x14ac:dyDescent="0.2">
      <c r="A1542" s="12">
        <v>7300</v>
      </c>
      <c r="B1542" s="12">
        <v>220</v>
      </c>
      <c r="C1542" s="4"/>
      <c r="D1542" s="4"/>
      <c r="E1542" s="11" t="s">
        <v>888</v>
      </c>
      <c r="F1542" s="4"/>
      <c r="G1542" s="24">
        <f>G1540*0.0765</f>
        <v>2160.5887350000003</v>
      </c>
      <c r="H1542" s="24"/>
      <c r="I1542" s="43">
        <f t="shared" ref="I1542:I1605" si="19">SUM(G1542:H1542)</f>
        <v>2160.5887350000003</v>
      </c>
    </row>
    <row r="1543" spans="1:9" ht="29" x14ac:dyDescent="0.2">
      <c r="A1543" s="12">
        <v>7300</v>
      </c>
      <c r="B1543" s="12">
        <v>240</v>
      </c>
      <c r="C1543" s="4"/>
      <c r="D1543" s="4"/>
      <c r="E1543" s="11" t="s">
        <v>889</v>
      </c>
      <c r="F1543" s="4"/>
      <c r="G1543" s="24">
        <f>G1540*0.004</f>
        <v>112.97196000000001</v>
      </c>
      <c r="H1543" s="24"/>
      <c r="I1543" s="43">
        <f t="shared" si="19"/>
        <v>112.97196000000001</v>
      </c>
    </row>
    <row r="1544" spans="1:9" ht="29" x14ac:dyDescent="0.2">
      <c r="A1544" s="12">
        <v>7300</v>
      </c>
      <c r="B1544" s="12">
        <v>160</v>
      </c>
      <c r="C1544" s="4"/>
      <c r="D1544" s="4"/>
      <c r="E1544" s="11" t="s">
        <v>998</v>
      </c>
      <c r="F1544" s="4">
        <v>0.24</v>
      </c>
      <c r="G1544" s="24">
        <v>10339.69</v>
      </c>
      <c r="H1544" s="24"/>
      <c r="I1544" s="43">
        <f t="shared" si="19"/>
        <v>10339.69</v>
      </c>
    </row>
    <row r="1545" spans="1:9" ht="29" x14ac:dyDescent="0.2">
      <c r="A1545" s="12">
        <v>7300</v>
      </c>
      <c r="B1545" s="12">
        <v>210</v>
      </c>
      <c r="C1545" s="4"/>
      <c r="D1545" s="4"/>
      <c r="E1545" s="11" t="s">
        <v>891</v>
      </c>
      <c r="F1545" s="4"/>
      <c r="G1545" s="24">
        <f>G1544*0.1082</f>
        <v>1118.7544580000001</v>
      </c>
      <c r="H1545" s="24"/>
      <c r="I1545" s="43">
        <f t="shared" si="19"/>
        <v>1118.7544580000001</v>
      </c>
    </row>
    <row r="1546" spans="1:9" ht="29" x14ac:dyDescent="0.2">
      <c r="A1546" s="12">
        <v>7300</v>
      </c>
      <c r="B1546" s="12">
        <v>220</v>
      </c>
      <c r="C1546" s="4"/>
      <c r="D1546" s="4"/>
      <c r="E1546" s="11" t="s">
        <v>892</v>
      </c>
      <c r="F1546" s="4"/>
      <c r="G1546" s="24">
        <f>G1544*0.0765</f>
        <v>790.98628500000007</v>
      </c>
      <c r="H1546" s="24"/>
      <c r="I1546" s="43">
        <f t="shared" si="19"/>
        <v>790.98628500000007</v>
      </c>
    </row>
    <row r="1547" spans="1:9" ht="29" x14ac:dyDescent="0.2">
      <c r="A1547" s="12">
        <v>7300</v>
      </c>
      <c r="B1547" s="12">
        <v>240</v>
      </c>
      <c r="C1547" s="4"/>
      <c r="D1547" s="4"/>
      <c r="E1547" s="11" t="s">
        <v>893</v>
      </c>
      <c r="F1547" s="4"/>
      <c r="G1547" s="24">
        <f>G1544*0.004</f>
        <v>41.358760000000004</v>
      </c>
      <c r="H1547" s="24"/>
      <c r="I1547" s="43">
        <f t="shared" si="19"/>
        <v>41.358760000000004</v>
      </c>
    </row>
    <row r="1548" spans="1:9" ht="29" x14ac:dyDescent="0.2">
      <c r="A1548" s="12">
        <v>5100</v>
      </c>
      <c r="B1548" s="12">
        <v>120</v>
      </c>
      <c r="C1548" s="4"/>
      <c r="D1548" s="4"/>
      <c r="E1548" s="11" t="s">
        <v>999</v>
      </c>
      <c r="F1548" s="4">
        <v>7.1</v>
      </c>
      <c r="G1548" s="24">
        <v>419427.49</v>
      </c>
      <c r="H1548" s="24"/>
      <c r="I1548" s="43">
        <f t="shared" si="19"/>
        <v>419427.49</v>
      </c>
    </row>
    <row r="1549" spans="1:9" ht="29" x14ac:dyDescent="0.2">
      <c r="A1549" s="12">
        <v>5100</v>
      </c>
      <c r="B1549" s="12">
        <v>210</v>
      </c>
      <c r="C1549" s="4"/>
      <c r="D1549" s="4"/>
      <c r="E1549" s="11" t="s">
        <v>895</v>
      </c>
      <c r="F1549" s="4"/>
      <c r="G1549" s="24">
        <f>G1548*0.1082</f>
        <v>45382.054418</v>
      </c>
      <c r="H1549" s="24"/>
      <c r="I1549" s="43">
        <f t="shared" si="19"/>
        <v>45382.054418</v>
      </c>
    </row>
    <row r="1550" spans="1:9" ht="29" x14ac:dyDescent="0.2">
      <c r="A1550" s="12">
        <v>5100</v>
      </c>
      <c r="B1550" s="12">
        <v>220</v>
      </c>
      <c r="C1550" s="4"/>
      <c r="D1550" s="4"/>
      <c r="E1550" s="11" t="s">
        <v>896</v>
      </c>
      <c r="F1550" s="4"/>
      <c r="G1550" s="24">
        <f>G1548*0.0765</f>
        <v>32086.202985</v>
      </c>
      <c r="H1550" s="24"/>
      <c r="I1550" s="43">
        <f t="shared" si="19"/>
        <v>32086.202985</v>
      </c>
    </row>
    <row r="1551" spans="1:9" ht="29" x14ac:dyDescent="0.2">
      <c r="A1551" s="12">
        <v>5100</v>
      </c>
      <c r="B1551" s="12">
        <v>240</v>
      </c>
      <c r="C1551" s="4"/>
      <c r="D1551" s="4"/>
      <c r="E1551" s="11" t="s">
        <v>897</v>
      </c>
      <c r="F1551" s="4"/>
      <c r="G1551" s="24">
        <f>G1548*0.004</f>
        <v>1677.7099599999999</v>
      </c>
      <c r="H1551" s="24"/>
      <c r="I1551" s="43">
        <f t="shared" si="19"/>
        <v>1677.7099599999999</v>
      </c>
    </row>
    <row r="1552" spans="1:9" ht="29" x14ac:dyDescent="0.2">
      <c r="A1552" s="12">
        <v>5100</v>
      </c>
      <c r="B1552" s="12">
        <v>220</v>
      </c>
      <c r="C1552" s="4"/>
      <c r="D1552" s="4"/>
      <c r="E1552" s="11" t="s">
        <v>1000</v>
      </c>
      <c r="F1552" s="4"/>
      <c r="G1552" s="24">
        <f>G1554*0.0145</f>
        <v>657.98288500000001</v>
      </c>
      <c r="H1552" s="24"/>
      <c r="I1552" s="43">
        <f t="shared" si="19"/>
        <v>657.98288500000001</v>
      </c>
    </row>
    <row r="1553" spans="1:9" ht="29" x14ac:dyDescent="0.2">
      <c r="A1553" s="12">
        <v>5100</v>
      </c>
      <c r="B1553" s="12">
        <v>240</v>
      </c>
      <c r="C1553" s="4"/>
      <c r="D1553" s="4"/>
      <c r="E1553" s="11" t="s">
        <v>901</v>
      </c>
      <c r="F1553" s="4"/>
      <c r="G1553" s="24">
        <f>G1554*0.004</f>
        <v>181.51251999999999</v>
      </c>
      <c r="H1553" s="24"/>
      <c r="I1553" s="43">
        <f t="shared" si="19"/>
        <v>181.51251999999999</v>
      </c>
    </row>
    <row r="1554" spans="1:9" ht="29" x14ac:dyDescent="0.2">
      <c r="A1554" s="12">
        <v>5100</v>
      </c>
      <c r="B1554" s="12">
        <v>752</v>
      </c>
      <c r="C1554" s="4"/>
      <c r="D1554" s="4"/>
      <c r="E1554" s="11" t="s">
        <v>1001</v>
      </c>
      <c r="F1554" s="4"/>
      <c r="G1554" s="24">
        <v>45378.13</v>
      </c>
      <c r="H1554" s="24"/>
      <c r="I1554" s="43">
        <f t="shared" si="19"/>
        <v>45378.13</v>
      </c>
    </row>
    <row r="1555" spans="1:9" ht="29" x14ac:dyDescent="0.2">
      <c r="A1555" s="12">
        <v>5100</v>
      </c>
      <c r="B1555" s="12">
        <v>330</v>
      </c>
      <c r="C1555" s="4"/>
      <c r="D1555" s="4"/>
      <c r="E1555" s="11" t="s">
        <v>1002</v>
      </c>
      <c r="F1555" s="4"/>
      <c r="G1555" s="24">
        <v>1000</v>
      </c>
      <c r="H1555" s="24"/>
      <c r="I1555" s="43">
        <f t="shared" si="19"/>
        <v>1000</v>
      </c>
    </row>
    <row r="1556" spans="1:9" ht="29" x14ac:dyDescent="0.2">
      <c r="A1556" s="12">
        <v>5100</v>
      </c>
      <c r="B1556" s="12">
        <v>369</v>
      </c>
      <c r="C1556" s="4"/>
      <c r="D1556" s="4"/>
      <c r="E1556" s="11" t="s">
        <v>1016</v>
      </c>
      <c r="F1556" s="4"/>
      <c r="G1556" s="24">
        <v>30000</v>
      </c>
      <c r="H1556" s="24"/>
      <c r="I1556" s="43">
        <f t="shared" si="19"/>
        <v>30000</v>
      </c>
    </row>
    <row r="1557" spans="1:9" ht="29" x14ac:dyDescent="0.2">
      <c r="A1557" s="12">
        <v>5100</v>
      </c>
      <c r="B1557" s="12">
        <v>390</v>
      </c>
      <c r="C1557" s="4"/>
      <c r="D1557" s="4"/>
      <c r="E1557" s="11" t="s">
        <v>1003</v>
      </c>
      <c r="F1557" s="4"/>
      <c r="G1557" s="24">
        <v>6000</v>
      </c>
      <c r="H1557" s="24"/>
      <c r="I1557" s="43">
        <f t="shared" si="19"/>
        <v>6000</v>
      </c>
    </row>
    <row r="1558" spans="1:9" ht="29" x14ac:dyDescent="0.2">
      <c r="A1558" s="12">
        <v>5100</v>
      </c>
      <c r="B1558" s="12">
        <v>510</v>
      </c>
      <c r="C1558" s="4"/>
      <c r="D1558" s="4"/>
      <c r="E1558" s="11" t="s">
        <v>1004</v>
      </c>
      <c r="F1558" s="4"/>
      <c r="G1558" s="24">
        <v>30000</v>
      </c>
      <c r="H1558" s="24"/>
      <c r="I1558" s="43">
        <f t="shared" si="19"/>
        <v>30000</v>
      </c>
    </row>
    <row r="1559" spans="1:9" ht="29" x14ac:dyDescent="0.2">
      <c r="A1559" s="12">
        <v>5100</v>
      </c>
      <c r="B1559" s="12">
        <v>519</v>
      </c>
      <c r="C1559" s="4"/>
      <c r="D1559" s="4"/>
      <c r="E1559" s="11" t="s">
        <v>1005</v>
      </c>
      <c r="F1559" s="4"/>
      <c r="G1559" s="24">
        <v>5000</v>
      </c>
      <c r="H1559" s="24"/>
      <c r="I1559" s="43">
        <f t="shared" si="19"/>
        <v>5000</v>
      </c>
    </row>
    <row r="1560" spans="1:9" ht="35" customHeight="1" x14ac:dyDescent="0.2">
      <c r="A1560" s="12">
        <v>5100</v>
      </c>
      <c r="B1560" s="12">
        <v>150</v>
      </c>
      <c r="C1560" s="4"/>
      <c r="D1560" s="4"/>
      <c r="E1560" s="11" t="s">
        <v>1006</v>
      </c>
      <c r="F1560" s="4">
        <v>0.84</v>
      </c>
      <c r="G1560" s="24">
        <v>22265.040000000001</v>
      </c>
      <c r="H1560" s="24"/>
      <c r="I1560" s="43">
        <f t="shared" si="19"/>
        <v>22265.040000000001</v>
      </c>
    </row>
    <row r="1561" spans="1:9" ht="29" x14ac:dyDescent="0.2">
      <c r="A1561" s="12">
        <v>5100</v>
      </c>
      <c r="B1561" s="12">
        <v>210</v>
      </c>
      <c r="C1561" s="4"/>
      <c r="D1561" s="4"/>
      <c r="E1561" s="11" t="s">
        <v>907</v>
      </c>
      <c r="F1561" s="4"/>
      <c r="G1561" s="24">
        <f>G1560*0.1082</f>
        <v>2409.0773280000003</v>
      </c>
      <c r="H1561" s="24"/>
      <c r="I1561" s="43">
        <f t="shared" si="19"/>
        <v>2409.0773280000003</v>
      </c>
    </row>
    <row r="1562" spans="1:9" ht="29" x14ac:dyDescent="0.2">
      <c r="A1562" s="12">
        <v>5100</v>
      </c>
      <c r="B1562" s="12">
        <v>220</v>
      </c>
      <c r="C1562" s="4"/>
      <c r="D1562" s="4"/>
      <c r="E1562" s="11" t="s">
        <v>908</v>
      </c>
      <c r="F1562" s="4"/>
      <c r="G1562" s="24">
        <f>G1560*0.0765</f>
        <v>1703.27556</v>
      </c>
      <c r="H1562" s="24"/>
      <c r="I1562" s="43">
        <f t="shared" si="19"/>
        <v>1703.27556</v>
      </c>
    </row>
    <row r="1563" spans="1:9" ht="29" x14ac:dyDescent="0.2">
      <c r="A1563" s="12">
        <v>5100</v>
      </c>
      <c r="B1563" s="12">
        <v>240</v>
      </c>
      <c r="C1563" s="4"/>
      <c r="D1563" s="4"/>
      <c r="E1563" s="11" t="s">
        <v>909</v>
      </c>
      <c r="F1563" s="4"/>
      <c r="G1563" s="24">
        <f>G1560*0.004</f>
        <v>89.06016000000001</v>
      </c>
      <c r="H1563" s="24"/>
      <c r="I1563" s="43">
        <f t="shared" si="19"/>
        <v>89.06016000000001</v>
      </c>
    </row>
    <row r="1564" spans="1:9" ht="29" x14ac:dyDescent="0.2">
      <c r="A1564" s="12">
        <v>6110</v>
      </c>
      <c r="B1564" s="12">
        <v>130</v>
      </c>
      <c r="C1564" s="4"/>
      <c r="D1564" s="4"/>
      <c r="E1564" s="11" t="s">
        <v>1007</v>
      </c>
      <c r="F1564" s="4">
        <v>0.3</v>
      </c>
      <c r="G1564" s="24">
        <v>7991.64</v>
      </c>
      <c r="H1564" s="24"/>
      <c r="I1564" s="43">
        <f t="shared" si="19"/>
        <v>7991.64</v>
      </c>
    </row>
    <row r="1565" spans="1:9" ht="29" x14ac:dyDescent="0.2">
      <c r="A1565" s="12">
        <v>6110</v>
      </c>
      <c r="B1565" s="12">
        <v>210</v>
      </c>
      <c r="C1565" s="4"/>
      <c r="D1565" s="4"/>
      <c r="E1565" s="11" t="s">
        <v>911</v>
      </c>
      <c r="F1565" s="4"/>
      <c r="G1565" s="24">
        <f>G1564*0.1082</f>
        <v>864.69544800000006</v>
      </c>
      <c r="H1565" s="24"/>
      <c r="I1565" s="43">
        <f t="shared" si="19"/>
        <v>864.69544800000006</v>
      </c>
    </row>
    <row r="1566" spans="1:9" ht="29" x14ac:dyDescent="0.2">
      <c r="A1566" s="12">
        <v>6110</v>
      </c>
      <c r="B1566" s="12">
        <v>220</v>
      </c>
      <c r="C1566" s="4"/>
      <c r="D1566" s="4"/>
      <c r="E1566" s="11" t="s">
        <v>912</v>
      </c>
      <c r="F1566" s="4"/>
      <c r="G1566" s="24">
        <f>G1564*0.0765</f>
        <v>611.36045999999999</v>
      </c>
      <c r="H1566" s="24"/>
      <c r="I1566" s="43">
        <f t="shared" si="19"/>
        <v>611.36045999999999</v>
      </c>
    </row>
    <row r="1567" spans="1:9" ht="29" x14ac:dyDescent="0.2">
      <c r="A1567" s="12">
        <v>6110</v>
      </c>
      <c r="B1567" s="12">
        <v>240</v>
      </c>
      <c r="C1567" s="4"/>
      <c r="D1567" s="4"/>
      <c r="E1567" s="11" t="s">
        <v>913</v>
      </c>
      <c r="F1567" s="4"/>
      <c r="G1567" s="24">
        <f>G1564*0.004</f>
        <v>31.966560000000001</v>
      </c>
      <c r="H1567" s="24"/>
      <c r="I1567" s="43">
        <f t="shared" si="19"/>
        <v>31.966560000000001</v>
      </c>
    </row>
    <row r="1568" spans="1:9" ht="29" x14ac:dyDescent="0.2">
      <c r="A1568" s="12">
        <v>6130</v>
      </c>
      <c r="B1568" s="12">
        <v>310</v>
      </c>
      <c r="C1568" s="4"/>
      <c r="D1568" s="4"/>
      <c r="E1568" s="11" t="s">
        <v>1008</v>
      </c>
      <c r="F1568" s="4"/>
      <c r="G1568" s="24">
        <v>35000</v>
      </c>
      <c r="H1568" s="24"/>
      <c r="I1568" s="43">
        <f t="shared" si="19"/>
        <v>35000</v>
      </c>
    </row>
    <row r="1569" spans="1:9" ht="29" x14ac:dyDescent="0.2">
      <c r="A1569" s="12">
        <v>6400</v>
      </c>
      <c r="B1569" s="12">
        <v>130</v>
      </c>
      <c r="C1569" s="4"/>
      <c r="D1569" s="4"/>
      <c r="E1569" s="11" t="s">
        <v>1009</v>
      </c>
      <c r="F1569" s="4">
        <v>0.5</v>
      </c>
      <c r="G1569" s="24">
        <v>36379.879999999997</v>
      </c>
      <c r="H1569" s="24"/>
      <c r="I1569" s="43">
        <f t="shared" si="19"/>
        <v>36379.879999999997</v>
      </c>
    </row>
    <row r="1570" spans="1:9" ht="29" x14ac:dyDescent="0.2">
      <c r="A1570" s="12">
        <v>6400</v>
      </c>
      <c r="B1570" s="12">
        <v>210</v>
      </c>
      <c r="C1570" s="4"/>
      <c r="D1570" s="4"/>
      <c r="E1570" s="11" t="s">
        <v>917</v>
      </c>
      <c r="F1570" s="4"/>
      <c r="G1570" s="24">
        <f>G1569*0.1082</f>
        <v>3936.3030159999998</v>
      </c>
      <c r="H1570" s="24"/>
      <c r="I1570" s="43">
        <f t="shared" si="19"/>
        <v>3936.3030159999998</v>
      </c>
    </row>
    <row r="1571" spans="1:9" ht="29" x14ac:dyDescent="0.2">
      <c r="A1571" s="12">
        <v>6400</v>
      </c>
      <c r="B1571" s="12">
        <v>220</v>
      </c>
      <c r="C1571" s="4"/>
      <c r="D1571" s="4"/>
      <c r="E1571" s="11" t="s">
        <v>918</v>
      </c>
      <c r="F1571" s="4"/>
      <c r="G1571" s="24">
        <f>G1569*0.0765</f>
        <v>2783.0608199999997</v>
      </c>
      <c r="H1571" s="24"/>
      <c r="I1571" s="43">
        <f t="shared" si="19"/>
        <v>2783.0608199999997</v>
      </c>
    </row>
    <row r="1572" spans="1:9" ht="29" x14ac:dyDescent="0.2">
      <c r="A1572" s="12">
        <v>6400</v>
      </c>
      <c r="B1572" s="12">
        <v>240</v>
      </c>
      <c r="C1572" s="4"/>
      <c r="D1572" s="4"/>
      <c r="E1572" s="11" t="s">
        <v>919</v>
      </c>
      <c r="F1572" s="4"/>
      <c r="G1572" s="24">
        <f>G1569*0.004</f>
        <v>145.51952</v>
      </c>
      <c r="H1572" s="24"/>
      <c r="I1572" s="43">
        <f t="shared" si="19"/>
        <v>145.51952</v>
      </c>
    </row>
    <row r="1573" spans="1:9" ht="29" x14ac:dyDescent="0.2">
      <c r="A1573" s="12">
        <v>7300</v>
      </c>
      <c r="B1573" s="12">
        <v>110</v>
      </c>
      <c r="C1573" s="4"/>
      <c r="D1573" s="4"/>
      <c r="E1573" s="11" t="s">
        <v>1010</v>
      </c>
      <c r="F1573" s="4">
        <v>0.79</v>
      </c>
      <c r="G1573" s="24">
        <v>87641.52</v>
      </c>
      <c r="H1573" s="24"/>
      <c r="I1573" s="43">
        <f t="shared" si="19"/>
        <v>87641.52</v>
      </c>
    </row>
    <row r="1574" spans="1:9" ht="29" x14ac:dyDescent="0.2">
      <c r="A1574" s="12">
        <v>7300</v>
      </c>
      <c r="B1574" s="12">
        <v>210</v>
      </c>
      <c r="C1574" s="4"/>
      <c r="D1574" s="4"/>
      <c r="E1574" s="11" t="s">
        <v>921</v>
      </c>
      <c r="F1574" s="4"/>
      <c r="G1574" s="24">
        <f>G1573*0.1082</f>
        <v>9482.8124640000005</v>
      </c>
      <c r="H1574" s="24"/>
      <c r="I1574" s="43">
        <f t="shared" si="19"/>
        <v>9482.8124640000005</v>
      </c>
    </row>
    <row r="1575" spans="1:9" ht="29" x14ac:dyDescent="0.2">
      <c r="A1575" s="12">
        <v>7300</v>
      </c>
      <c r="B1575" s="12">
        <v>220</v>
      </c>
      <c r="C1575" s="4"/>
      <c r="D1575" s="4"/>
      <c r="E1575" s="11" t="s">
        <v>922</v>
      </c>
      <c r="F1575" s="4"/>
      <c r="G1575" s="24">
        <f>G1573*0.0765</f>
        <v>6704.5762800000002</v>
      </c>
      <c r="H1575" s="24"/>
      <c r="I1575" s="43">
        <f t="shared" si="19"/>
        <v>6704.5762800000002</v>
      </c>
    </row>
    <row r="1576" spans="1:9" ht="29" x14ac:dyDescent="0.2">
      <c r="A1576" s="12">
        <v>7300</v>
      </c>
      <c r="B1576" s="12">
        <v>240</v>
      </c>
      <c r="C1576" s="4"/>
      <c r="D1576" s="4"/>
      <c r="E1576" s="11" t="s">
        <v>923</v>
      </c>
      <c r="F1576" s="4"/>
      <c r="G1576" s="24">
        <f>G1573*0.004</f>
        <v>350.56608</v>
      </c>
      <c r="H1576" s="24"/>
      <c r="I1576" s="43">
        <f t="shared" si="19"/>
        <v>350.56608</v>
      </c>
    </row>
    <row r="1577" spans="1:9" ht="29" x14ac:dyDescent="0.2">
      <c r="A1577" s="12">
        <v>7300</v>
      </c>
      <c r="B1577" s="12">
        <v>160</v>
      </c>
      <c r="C1577" s="4"/>
      <c r="D1577" s="4"/>
      <c r="E1577" s="11" t="s">
        <v>1011</v>
      </c>
      <c r="F1577" s="4">
        <v>0.84</v>
      </c>
      <c r="G1577" s="24">
        <v>35957.019999999997</v>
      </c>
      <c r="H1577" s="24"/>
      <c r="I1577" s="43">
        <f t="shared" si="19"/>
        <v>35957.019999999997</v>
      </c>
    </row>
    <row r="1578" spans="1:9" ht="29" x14ac:dyDescent="0.2">
      <c r="A1578" s="12">
        <v>7300</v>
      </c>
      <c r="B1578" s="12">
        <v>210</v>
      </c>
      <c r="C1578" s="4"/>
      <c r="D1578" s="4"/>
      <c r="E1578" s="11" t="s">
        <v>925</v>
      </c>
      <c r="F1578" s="4"/>
      <c r="G1578" s="24">
        <f>G1577*0.1082</f>
        <v>3890.5495639999999</v>
      </c>
      <c r="H1578" s="24"/>
      <c r="I1578" s="43">
        <f t="shared" si="19"/>
        <v>3890.5495639999999</v>
      </c>
    </row>
    <row r="1579" spans="1:9" ht="29" x14ac:dyDescent="0.2">
      <c r="A1579" s="12">
        <v>7300</v>
      </c>
      <c r="B1579" s="12">
        <v>220</v>
      </c>
      <c r="C1579" s="4"/>
      <c r="D1579" s="4"/>
      <c r="E1579" s="11" t="s">
        <v>926</v>
      </c>
      <c r="F1579" s="4"/>
      <c r="G1579" s="24">
        <f>G1577*0.0765</f>
        <v>2750.7120299999997</v>
      </c>
      <c r="H1579" s="24"/>
      <c r="I1579" s="43">
        <f t="shared" si="19"/>
        <v>2750.7120299999997</v>
      </c>
    </row>
    <row r="1580" spans="1:9" ht="29" x14ac:dyDescent="0.2">
      <c r="A1580" s="12">
        <v>7300</v>
      </c>
      <c r="B1580" s="12">
        <v>240</v>
      </c>
      <c r="C1580" s="4"/>
      <c r="D1580" s="4"/>
      <c r="E1580" s="11" t="s">
        <v>927</v>
      </c>
      <c r="F1580" s="4"/>
      <c r="G1580" s="24">
        <f>G1577*0.004</f>
        <v>143.82808</v>
      </c>
      <c r="H1580" s="24"/>
      <c r="I1580" s="43">
        <f t="shared" si="19"/>
        <v>143.82808</v>
      </c>
    </row>
    <row r="1581" spans="1:9" ht="29" x14ac:dyDescent="0.2">
      <c r="A1581" s="12">
        <v>7800</v>
      </c>
      <c r="B1581" s="12">
        <v>160</v>
      </c>
      <c r="C1581" s="4"/>
      <c r="D1581" s="4"/>
      <c r="E1581" s="11" t="s">
        <v>1012</v>
      </c>
      <c r="F1581" s="4">
        <v>14.1</v>
      </c>
      <c r="G1581" s="24">
        <v>397006.79</v>
      </c>
      <c r="H1581" s="24"/>
      <c r="I1581" s="43">
        <f t="shared" si="19"/>
        <v>397006.79</v>
      </c>
    </row>
    <row r="1582" spans="1:9" ht="29" x14ac:dyDescent="0.2">
      <c r="A1582" s="12">
        <v>7800</v>
      </c>
      <c r="B1582" s="12">
        <v>210</v>
      </c>
      <c r="C1582" s="4"/>
      <c r="D1582" s="4"/>
      <c r="E1582" s="11" t="s">
        <v>929</v>
      </c>
      <c r="F1582" s="4"/>
      <c r="G1582" s="24">
        <f>G1581*0.1082</f>
        <v>42956.134678000002</v>
      </c>
      <c r="H1582" s="24"/>
      <c r="I1582" s="43">
        <f t="shared" si="19"/>
        <v>42956.134678000002</v>
      </c>
    </row>
    <row r="1583" spans="1:9" ht="29" x14ac:dyDescent="0.2">
      <c r="A1583" s="12">
        <v>7800</v>
      </c>
      <c r="B1583" s="12">
        <v>220</v>
      </c>
      <c r="C1583" s="4"/>
      <c r="D1583" s="4"/>
      <c r="E1583" s="11" t="s">
        <v>930</v>
      </c>
      <c r="F1583" s="4"/>
      <c r="G1583" s="24">
        <f>G1581*0.0765</f>
        <v>30371.019434999998</v>
      </c>
      <c r="H1583" s="24"/>
      <c r="I1583" s="43">
        <f t="shared" si="19"/>
        <v>30371.019434999998</v>
      </c>
    </row>
    <row r="1584" spans="1:9" ht="29" x14ac:dyDescent="0.2">
      <c r="A1584" s="12">
        <v>7800</v>
      </c>
      <c r="B1584" s="12">
        <v>240</v>
      </c>
      <c r="C1584" s="4"/>
      <c r="D1584" s="4"/>
      <c r="E1584" s="11" t="s">
        <v>931</v>
      </c>
      <c r="F1584" s="4"/>
      <c r="G1584" s="24">
        <f>G1581*0.004</f>
        <v>1588.0271599999999</v>
      </c>
      <c r="H1584" s="24"/>
      <c r="I1584" s="43">
        <f t="shared" si="19"/>
        <v>1588.0271599999999</v>
      </c>
    </row>
    <row r="1585" spans="1:9" ht="32" x14ac:dyDescent="0.2">
      <c r="A1585" s="12">
        <v>7900</v>
      </c>
      <c r="B1585" s="12">
        <v>390</v>
      </c>
      <c r="C1585" s="4"/>
      <c r="D1585" s="4"/>
      <c r="E1585" s="79" t="s">
        <v>1013</v>
      </c>
      <c r="F1585" s="4"/>
      <c r="G1585" s="24">
        <v>3000</v>
      </c>
      <c r="H1585" s="24"/>
      <c r="I1585" s="43">
        <f t="shared" si="19"/>
        <v>3000</v>
      </c>
    </row>
    <row r="1586" spans="1:9" x14ac:dyDescent="0.2">
      <c r="A1586" s="12"/>
      <c r="B1586" s="12"/>
      <c r="C1586" s="4"/>
      <c r="D1586" s="4"/>
      <c r="E1586" s="11"/>
      <c r="F1586" s="4"/>
      <c r="G1586" s="24"/>
      <c r="H1586" s="24"/>
      <c r="I1586" s="43">
        <f t="shared" si="19"/>
        <v>0</v>
      </c>
    </row>
    <row r="1587" spans="1:9" x14ac:dyDescent="0.2">
      <c r="A1587" s="12"/>
      <c r="B1587" s="12"/>
      <c r="C1587" s="4"/>
      <c r="D1587" s="4"/>
      <c r="E1587" s="11"/>
      <c r="F1587" s="4"/>
      <c r="G1587" s="24"/>
      <c r="H1587" s="24"/>
      <c r="I1587" s="43">
        <f t="shared" si="19"/>
        <v>0</v>
      </c>
    </row>
    <row r="1588" spans="1:9" x14ac:dyDescent="0.2">
      <c r="A1588" s="12"/>
      <c r="B1588" s="12"/>
      <c r="C1588" s="4"/>
      <c r="D1588" s="4"/>
      <c r="E1588" s="11"/>
      <c r="F1588" s="4"/>
      <c r="G1588" s="24"/>
      <c r="H1588" s="24"/>
      <c r="I1588" s="43">
        <f t="shared" si="19"/>
        <v>0</v>
      </c>
    </row>
    <row r="1589" spans="1:9" x14ac:dyDescent="0.2">
      <c r="A1589" s="12"/>
      <c r="B1589" s="12"/>
      <c r="C1589" s="4"/>
      <c r="D1589" s="4"/>
      <c r="E1589" s="11"/>
      <c r="F1589" s="4"/>
      <c r="G1589" s="24"/>
      <c r="H1589" s="24"/>
      <c r="I1589" s="43">
        <f t="shared" si="19"/>
        <v>0</v>
      </c>
    </row>
    <row r="1590" spans="1:9" x14ac:dyDescent="0.2">
      <c r="A1590" s="12"/>
      <c r="B1590" s="12"/>
      <c r="C1590" s="4"/>
      <c r="D1590" s="4"/>
      <c r="E1590" s="11"/>
      <c r="F1590" s="4"/>
      <c r="G1590" s="24"/>
      <c r="H1590" s="24"/>
      <c r="I1590" s="43">
        <f t="shared" si="19"/>
        <v>0</v>
      </c>
    </row>
    <row r="1591" spans="1:9" x14ac:dyDescent="0.2">
      <c r="A1591" s="12"/>
      <c r="B1591" s="12"/>
      <c r="C1591" s="4"/>
      <c r="D1591" s="4"/>
      <c r="E1591" s="11"/>
      <c r="F1591" s="4"/>
      <c r="G1591" s="24"/>
      <c r="H1591" s="24"/>
      <c r="I1591" s="43">
        <f t="shared" si="19"/>
        <v>0</v>
      </c>
    </row>
    <row r="1592" spans="1:9" x14ac:dyDescent="0.2">
      <c r="A1592" s="12"/>
      <c r="B1592" s="12"/>
      <c r="C1592" s="4"/>
      <c r="D1592" s="4"/>
      <c r="E1592" s="11"/>
      <c r="F1592" s="4"/>
      <c r="G1592" s="24"/>
      <c r="H1592" s="24"/>
      <c r="I1592" s="43">
        <f t="shared" si="19"/>
        <v>0</v>
      </c>
    </row>
    <row r="1593" spans="1:9" x14ac:dyDescent="0.2">
      <c r="A1593" s="12"/>
      <c r="B1593" s="12"/>
      <c r="C1593" s="4"/>
      <c r="D1593" s="4"/>
      <c r="E1593" s="11"/>
      <c r="F1593" s="4"/>
      <c r="G1593" s="24"/>
      <c r="H1593" s="24"/>
      <c r="I1593" s="43">
        <f t="shared" si="19"/>
        <v>0</v>
      </c>
    </row>
    <row r="1594" spans="1:9" x14ac:dyDescent="0.2">
      <c r="A1594" s="12"/>
      <c r="B1594" s="12"/>
      <c r="C1594" s="4"/>
      <c r="D1594" s="4"/>
      <c r="E1594" s="11"/>
      <c r="F1594" s="4"/>
      <c r="G1594" s="24"/>
      <c r="H1594" s="24"/>
      <c r="I1594" s="43">
        <f t="shared" si="19"/>
        <v>0</v>
      </c>
    </row>
    <row r="1595" spans="1:9" x14ac:dyDescent="0.2">
      <c r="A1595" s="12"/>
      <c r="B1595" s="12"/>
      <c r="C1595" s="4"/>
      <c r="D1595" s="4"/>
      <c r="E1595" s="11"/>
      <c r="F1595" s="4"/>
      <c r="G1595" s="24"/>
      <c r="H1595" s="24"/>
      <c r="I1595" s="43">
        <f t="shared" si="19"/>
        <v>0</v>
      </c>
    </row>
    <row r="1596" spans="1:9" x14ac:dyDescent="0.2">
      <c r="A1596" s="12"/>
      <c r="B1596" s="12"/>
      <c r="C1596" s="4"/>
      <c r="D1596" s="4"/>
      <c r="E1596" s="11"/>
      <c r="F1596" s="4"/>
      <c r="G1596" s="24"/>
      <c r="H1596" s="24"/>
      <c r="I1596" s="43">
        <f t="shared" si="19"/>
        <v>0</v>
      </c>
    </row>
    <row r="1597" spans="1:9" x14ac:dyDescent="0.2">
      <c r="A1597" s="12"/>
      <c r="B1597" s="12"/>
      <c r="C1597" s="4"/>
      <c r="D1597" s="4"/>
      <c r="E1597" s="11"/>
      <c r="F1597" s="4"/>
      <c r="G1597" s="24"/>
      <c r="H1597" s="24"/>
      <c r="I1597" s="43">
        <f t="shared" si="19"/>
        <v>0</v>
      </c>
    </row>
    <row r="1598" spans="1:9" x14ac:dyDescent="0.2">
      <c r="A1598" s="12"/>
      <c r="B1598" s="12"/>
      <c r="C1598" s="4"/>
      <c r="D1598" s="4"/>
      <c r="E1598" s="11"/>
      <c r="F1598" s="4"/>
      <c r="G1598" s="24"/>
      <c r="H1598" s="24"/>
      <c r="I1598" s="43">
        <f t="shared" si="19"/>
        <v>0</v>
      </c>
    </row>
    <row r="1599" spans="1:9" x14ac:dyDescent="0.2">
      <c r="A1599" s="12"/>
      <c r="B1599" s="12"/>
      <c r="C1599" s="4"/>
      <c r="D1599" s="4"/>
      <c r="E1599" s="11"/>
      <c r="F1599" s="4"/>
      <c r="G1599" s="24"/>
      <c r="H1599" s="24"/>
      <c r="I1599" s="43">
        <f t="shared" si="19"/>
        <v>0</v>
      </c>
    </row>
    <row r="1600" spans="1:9" x14ac:dyDescent="0.2">
      <c r="A1600" s="12"/>
      <c r="B1600" s="12"/>
      <c r="C1600" s="4"/>
      <c r="D1600" s="4"/>
      <c r="E1600" s="11"/>
      <c r="F1600" s="4"/>
      <c r="G1600" s="24"/>
      <c r="H1600" s="24"/>
      <c r="I1600" s="43">
        <f t="shared" si="19"/>
        <v>0</v>
      </c>
    </row>
    <row r="1601" spans="1:9" x14ac:dyDescent="0.2">
      <c r="A1601" s="12"/>
      <c r="B1601" s="12"/>
      <c r="C1601" s="4"/>
      <c r="D1601" s="4"/>
      <c r="E1601" s="11"/>
      <c r="F1601" s="4"/>
      <c r="G1601" s="24"/>
      <c r="H1601" s="24"/>
      <c r="I1601" s="43">
        <f t="shared" si="19"/>
        <v>0</v>
      </c>
    </row>
    <row r="1602" spans="1:9" x14ac:dyDescent="0.2">
      <c r="A1602" s="12"/>
      <c r="B1602" s="12"/>
      <c r="C1602" s="4"/>
      <c r="D1602" s="4"/>
      <c r="E1602" s="11"/>
      <c r="F1602" s="4"/>
      <c r="G1602" s="24"/>
      <c r="H1602" s="24"/>
      <c r="I1602" s="43">
        <f t="shared" si="19"/>
        <v>0</v>
      </c>
    </row>
    <row r="1603" spans="1:9" x14ac:dyDescent="0.2">
      <c r="A1603" s="12"/>
      <c r="B1603" s="12"/>
      <c r="C1603" s="4"/>
      <c r="D1603" s="4"/>
      <c r="E1603" s="11"/>
      <c r="F1603" s="4"/>
      <c r="G1603" s="24"/>
      <c r="H1603" s="24"/>
      <c r="I1603" s="43">
        <f t="shared" si="19"/>
        <v>0</v>
      </c>
    </row>
    <row r="1604" spans="1:9" x14ac:dyDescent="0.2">
      <c r="A1604" s="12"/>
      <c r="B1604" s="12"/>
      <c r="C1604" s="4"/>
      <c r="D1604" s="4"/>
      <c r="E1604" s="11"/>
      <c r="F1604" s="4"/>
      <c r="G1604" s="24"/>
      <c r="H1604" s="24"/>
      <c r="I1604" s="43">
        <f t="shared" si="19"/>
        <v>0</v>
      </c>
    </row>
    <row r="1605" spans="1:9" x14ac:dyDescent="0.2">
      <c r="A1605" s="12"/>
      <c r="B1605" s="12"/>
      <c r="C1605" s="4"/>
      <c r="D1605" s="4"/>
      <c r="E1605" s="11"/>
      <c r="F1605" s="4"/>
      <c r="G1605" s="24"/>
      <c r="H1605" s="24"/>
      <c r="I1605" s="43">
        <f t="shared" si="19"/>
        <v>0</v>
      </c>
    </row>
    <row r="1606" spans="1:9" x14ac:dyDescent="0.2">
      <c r="A1606" s="12"/>
      <c r="B1606" s="12"/>
      <c r="C1606" s="4"/>
      <c r="D1606" s="4"/>
      <c r="E1606" s="11"/>
      <c r="F1606" s="4"/>
      <c r="G1606" s="24"/>
      <c r="H1606" s="24"/>
      <c r="I1606" s="43">
        <f t="shared" ref="I1606:I1625" si="20">SUM(G1606:H1606)</f>
        <v>0</v>
      </c>
    </row>
    <row r="1607" spans="1:9" x14ac:dyDescent="0.2">
      <c r="A1607" s="12"/>
      <c r="B1607" s="12"/>
      <c r="C1607" s="4"/>
      <c r="D1607" s="4"/>
      <c r="E1607" s="11"/>
      <c r="F1607" s="4"/>
      <c r="G1607" s="24"/>
      <c r="H1607" s="24"/>
      <c r="I1607" s="43">
        <f t="shared" si="20"/>
        <v>0</v>
      </c>
    </row>
    <row r="1608" spans="1:9" x14ac:dyDescent="0.2">
      <c r="A1608" s="12"/>
      <c r="B1608" s="12"/>
      <c r="C1608" s="4"/>
      <c r="D1608" s="4"/>
      <c r="E1608" s="11"/>
      <c r="F1608" s="4"/>
      <c r="G1608" s="24"/>
      <c r="H1608" s="24"/>
      <c r="I1608" s="43">
        <f t="shared" si="20"/>
        <v>0</v>
      </c>
    </row>
    <row r="1609" spans="1:9" x14ac:dyDescent="0.2">
      <c r="A1609" s="12"/>
      <c r="B1609" s="12"/>
      <c r="C1609" s="4"/>
      <c r="D1609" s="4"/>
      <c r="E1609" s="11"/>
      <c r="F1609" s="4"/>
      <c r="G1609" s="24"/>
      <c r="H1609" s="24"/>
      <c r="I1609" s="43">
        <f t="shared" si="20"/>
        <v>0</v>
      </c>
    </row>
    <row r="1610" spans="1:9" x14ac:dyDescent="0.2">
      <c r="A1610" s="12"/>
      <c r="B1610" s="12"/>
      <c r="C1610" s="4"/>
      <c r="D1610" s="4"/>
      <c r="E1610" s="11"/>
      <c r="F1610" s="4"/>
      <c r="G1610" s="24"/>
      <c r="H1610" s="24"/>
      <c r="I1610" s="43">
        <f t="shared" si="20"/>
        <v>0</v>
      </c>
    </row>
    <row r="1611" spans="1:9" x14ac:dyDescent="0.2">
      <c r="A1611" s="12"/>
      <c r="B1611" s="12"/>
      <c r="C1611" s="4"/>
      <c r="D1611" s="4"/>
      <c r="E1611" s="11"/>
      <c r="F1611" s="4"/>
      <c r="G1611" s="24"/>
      <c r="H1611" s="24"/>
      <c r="I1611" s="43">
        <f t="shared" si="20"/>
        <v>0</v>
      </c>
    </row>
    <row r="1612" spans="1:9" x14ac:dyDescent="0.2">
      <c r="A1612" s="12"/>
      <c r="B1612" s="12"/>
      <c r="C1612" s="4"/>
      <c r="D1612" s="4"/>
      <c r="E1612" s="11"/>
      <c r="F1612" s="4"/>
      <c r="G1612" s="24"/>
      <c r="H1612" s="24"/>
      <c r="I1612" s="43">
        <f t="shared" si="20"/>
        <v>0</v>
      </c>
    </row>
    <row r="1613" spans="1:9" x14ac:dyDescent="0.2">
      <c r="A1613" s="12"/>
      <c r="B1613" s="12"/>
      <c r="C1613" s="4"/>
      <c r="D1613" s="4"/>
      <c r="E1613" s="11"/>
      <c r="F1613" s="4"/>
      <c r="G1613" s="24"/>
      <c r="H1613" s="24"/>
      <c r="I1613" s="43">
        <f t="shared" si="20"/>
        <v>0</v>
      </c>
    </row>
    <row r="1614" spans="1:9" x14ac:dyDescent="0.2">
      <c r="A1614" s="12"/>
      <c r="B1614" s="12"/>
      <c r="C1614" s="4"/>
      <c r="D1614" s="4"/>
      <c r="E1614" s="11"/>
      <c r="F1614" s="4"/>
      <c r="G1614" s="24"/>
      <c r="H1614" s="24"/>
      <c r="I1614" s="43">
        <f t="shared" si="20"/>
        <v>0</v>
      </c>
    </row>
    <row r="1615" spans="1:9" x14ac:dyDescent="0.2">
      <c r="A1615" s="12"/>
      <c r="B1615" s="12"/>
      <c r="C1615" s="4"/>
      <c r="D1615" s="4"/>
      <c r="E1615" s="11"/>
      <c r="F1615" s="4"/>
      <c r="G1615" s="24"/>
      <c r="H1615" s="24"/>
      <c r="I1615" s="43">
        <f t="shared" si="20"/>
        <v>0</v>
      </c>
    </row>
    <row r="1616" spans="1:9" x14ac:dyDescent="0.2">
      <c r="A1616" s="12"/>
      <c r="B1616" s="12"/>
      <c r="C1616" s="4"/>
      <c r="D1616" s="4"/>
      <c r="E1616" s="11"/>
      <c r="F1616" s="4"/>
      <c r="G1616" s="24"/>
      <c r="H1616" s="24"/>
      <c r="I1616" s="43">
        <f t="shared" si="20"/>
        <v>0</v>
      </c>
    </row>
    <row r="1617" spans="1:9" x14ac:dyDescent="0.2">
      <c r="A1617" s="12"/>
      <c r="B1617" s="12"/>
      <c r="C1617" s="4"/>
      <c r="D1617" s="4"/>
      <c r="E1617" s="11"/>
      <c r="F1617" s="4"/>
      <c r="G1617" s="24"/>
      <c r="H1617" s="24"/>
      <c r="I1617" s="43">
        <f t="shared" si="20"/>
        <v>0</v>
      </c>
    </row>
    <row r="1618" spans="1:9" x14ac:dyDescent="0.2">
      <c r="A1618" s="12"/>
      <c r="B1618" s="12"/>
      <c r="C1618" s="4"/>
      <c r="D1618" s="4"/>
      <c r="E1618" s="11"/>
      <c r="F1618" s="4"/>
      <c r="G1618" s="24"/>
      <c r="H1618" s="24"/>
      <c r="I1618" s="43">
        <f t="shared" si="20"/>
        <v>0</v>
      </c>
    </row>
    <row r="1619" spans="1:9" x14ac:dyDescent="0.2">
      <c r="A1619" s="12"/>
      <c r="B1619" s="12"/>
      <c r="C1619" s="4"/>
      <c r="D1619" s="4"/>
      <c r="E1619" s="11"/>
      <c r="F1619" s="4"/>
      <c r="G1619" s="24"/>
      <c r="H1619" s="24"/>
      <c r="I1619" s="43">
        <f t="shared" si="20"/>
        <v>0</v>
      </c>
    </row>
    <row r="1620" spans="1:9" x14ac:dyDescent="0.2">
      <c r="A1620" s="12"/>
      <c r="B1620" s="12"/>
      <c r="C1620" s="4"/>
      <c r="D1620" s="4"/>
      <c r="E1620" s="11"/>
      <c r="F1620" s="4"/>
      <c r="G1620" s="24"/>
      <c r="H1620" s="24"/>
      <c r="I1620" s="43">
        <f t="shared" si="20"/>
        <v>0</v>
      </c>
    </row>
    <row r="1621" spans="1:9" x14ac:dyDescent="0.2">
      <c r="A1621" s="12"/>
      <c r="B1621" s="12"/>
      <c r="C1621" s="4"/>
      <c r="D1621" s="4"/>
      <c r="E1621" s="11"/>
      <c r="F1621" s="4"/>
      <c r="G1621" s="24"/>
      <c r="H1621" s="24"/>
      <c r="I1621" s="43">
        <f t="shared" si="20"/>
        <v>0</v>
      </c>
    </row>
    <row r="1622" spans="1:9" x14ac:dyDescent="0.2">
      <c r="A1622" s="12"/>
      <c r="B1622" s="12"/>
      <c r="C1622" s="4"/>
      <c r="D1622" s="4"/>
      <c r="E1622" s="11"/>
      <c r="F1622" s="4"/>
      <c r="G1622" s="24"/>
      <c r="H1622" s="24"/>
      <c r="I1622" s="43">
        <f t="shared" si="20"/>
        <v>0</v>
      </c>
    </row>
    <row r="1623" spans="1:9" x14ac:dyDescent="0.2">
      <c r="A1623" s="12"/>
      <c r="B1623" s="12"/>
      <c r="C1623" s="4"/>
      <c r="D1623" s="4"/>
      <c r="E1623" s="11"/>
      <c r="F1623" s="4"/>
      <c r="G1623" s="24"/>
      <c r="H1623" s="24"/>
      <c r="I1623" s="43">
        <f t="shared" si="20"/>
        <v>0</v>
      </c>
    </row>
    <row r="1624" spans="1:9" x14ac:dyDescent="0.2">
      <c r="A1624" s="12"/>
      <c r="B1624" s="12"/>
      <c r="C1624" s="4"/>
      <c r="D1624" s="4"/>
      <c r="E1624" s="11"/>
      <c r="F1624" s="4"/>
      <c r="G1624" s="24"/>
      <c r="H1624" s="24"/>
      <c r="I1624" s="43">
        <f t="shared" si="20"/>
        <v>0</v>
      </c>
    </row>
    <row r="1625" spans="1:9" x14ac:dyDescent="0.2">
      <c r="A1625" s="12"/>
      <c r="B1625" s="12"/>
      <c r="C1625" s="4"/>
      <c r="D1625" s="4"/>
      <c r="E1625" s="11"/>
      <c r="F1625" s="4"/>
      <c r="G1625" s="24"/>
      <c r="H1625" s="24"/>
      <c r="I1625" s="43">
        <f t="shared" si="20"/>
        <v>0</v>
      </c>
    </row>
    <row r="1626" spans="1:9" x14ac:dyDescent="0.2">
      <c r="A1626" s="12"/>
      <c r="B1626" s="12"/>
      <c r="C1626" s="4"/>
      <c r="D1626" s="4"/>
      <c r="E1626" s="11"/>
      <c r="F1626" s="4"/>
      <c r="G1626" s="24"/>
      <c r="H1626" s="24"/>
      <c r="I1626" s="43"/>
    </row>
    <row r="1627" spans="1:9" x14ac:dyDescent="0.2">
      <c r="A1627" s="12"/>
      <c r="B1627" s="12"/>
      <c r="C1627" s="4"/>
      <c r="D1627" s="4"/>
      <c r="E1627" s="11"/>
      <c r="F1627" s="4"/>
      <c r="G1627" s="24"/>
      <c r="H1627" s="24"/>
      <c r="I1627" s="43"/>
    </row>
    <row r="1628" spans="1:9" x14ac:dyDescent="0.2">
      <c r="A1628" s="12"/>
      <c r="B1628" s="12"/>
      <c r="C1628" s="4"/>
      <c r="D1628" s="4"/>
      <c r="E1628" s="11"/>
      <c r="F1628" s="4"/>
      <c r="G1628" s="24"/>
      <c r="H1628" s="24"/>
      <c r="I1628" s="43"/>
    </row>
    <row r="1629" spans="1:9" x14ac:dyDescent="0.2">
      <c r="A1629" s="12"/>
      <c r="B1629" s="12"/>
      <c r="C1629" s="4"/>
      <c r="D1629" s="4"/>
      <c r="E1629" s="11"/>
      <c r="F1629" s="4"/>
      <c r="G1629" s="24"/>
      <c r="H1629" s="24"/>
      <c r="I1629" s="43"/>
    </row>
    <row r="1630" spans="1:9" x14ac:dyDescent="0.2">
      <c r="A1630" s="12"/>
      <c r="B1630" s="12"/>
      <c r="C1630" s="4"/>
      <c r="D1630" s="4"/>
      <c r="E1630" s="11"/>
      <c r="F1630" s="4"/>
      <c r="G1630" s="24"/>
      <c r="H1630" s="24"/>
      <c r="I1630" s="43"/>
    </row>
    <row r="1631" spans="1:9" x14ac:dyDescent="0.2">
      <c r="A1631" s="12"/>
      <c r="B1631" s="12"/>
      <c r="C1631" s="4"/>
      <c r="D1631" s="4"/>
      <c r="E1631" s="11"/>
      <c r="F1631" s="4"/>
      <c r="G1631" s="24"/>
      <c r="H1631" s="24"/>
      <c r="I1631" s="43"/>
    </row>
    <row r="1632" spans="1:9" x14ac:dyDescent="0.2">
      <c r="A1632" s="12"/>
      <c r="B1632" s="12"/>
      <c r="C1632" s="4"/>
      <c r="D1632" s="4"/>
      <c r="E1632" s="11"/>
      <c r="F1632" s="4"/>
      <c r="G1632" s="24"/>
      <c r="H1632" s="24"/>
      <c r="I1632" s="43"/>
    </row>
    <row r="1633" spans="1:9" x14ac:dyDescent="0.2">
      <c r="A1633" s="12"/>
      <c r="B1633" s="12"/>
      <c r="C1633" s="4"/>
      <c r="D1633" s="4"/>
      <c r="E1633" s="11"/>
      <c r="F1633" s="4"/>
      <c r="G1633" s="24"/>
      <c r="H1633" s="24"/>
      <c r="I1633" s="43"/>
    </row>
    <row r="1634" spans="1:9" x14ac:dyDescent="0.2">
      <c r="A1634" s="12"/>
      <c r="B1634" s="12"/>
      <c r="C1634" s="4"/>
      <c r="D1634" s="4"/>
      <c r="E1634" s="11"/>
      <c r="F1634" s="4"/>
      <c r="G1634" s="24"/>
      <c r="H1634" s="24"/>
      <c r="I1634" s="43"/>
    </row>
    <row r="1635" spans="1:9" x14ac:dyDescent="0.2">
      <c r="A1635" s="12"/>
      <c r="B1635" s="12"/>
      <c r="C1635" s="4"/>
      <c r="D1635" s="4"/>
      <c r="E1635" s="11"/>
      <c r="F1635" s="4"/>
      <c r="G1635" s="24"/>
      <c r="H1635" s="24"/>
      <c r="I1635" s="43"/>
    </row>
    <row r="1636" spans="1:9" x14ac:dyDescent="0.2">
      <c r="A1636" s="12"/>
      <c r="B1636" s="12"/>
      <c r="C1636" s="4"/>
      <c r="D1636" s="4"/>
      <c r="E1636" s="11"/>
      <c r="F1636" s="4"/>
      <c r="G1636" s="24"/>
      <c r="H1636" s="24"/>
      <c r="I1636" s="43"/>
    </row>
    <row r="1637" spans="1:9" x14ac:dyDescent="0.2">
      <c r="A1637" s="12"/>
      <c r="B1637" s="12"/>
      <c r="C1637" s="4"/>
      <c r="D1637" s="4"/>
      <c r="E1637" s="11"/>
      <c r="F1637" s="4"/>
      <c r="G1637" s="24"/>
      <c r="H1637" s="24"/>
      <c r="I1637" s="43"/>
    </row>
    <row r="1638" spans="1:9" x14ac:dyDescent="0.2">
      <c r="A1638" s="12"/>
      <c r="B1638" s="12"/>
      <c r="C1638" s="4"/>
      <c r="D1638" s="4"/>
      <c r="E1638" s="11"/>
      <c r="F1638" s="4"/>
      <c r="G1638" s="24"/>
      <c r="H1638" s="24"/>
      <c r="I1638" s="43"/>
    </row>
    <row r="1639" spans="1:9" x14ac:dyDescent="0.2">
      <c r="A1639" s="12"/>
      <c r="B1639" s="12"/>
      <c r="C1639" s="4"/>
      <c r="D1639" s="4"/>
      <c r="E1639" s="11"/>
      <c r="F1639" s="4"/>
      <c r="G1639" s="24"/>
      <c r="H1639" s="24"/>
      <c r="I1639" s="43"/>
    </row>
    <row r="1640" spans="1:9" x14ac:dyDescent="0.2">
      <c r="A1640" s="12"/>
      <c r="B1640" s="12"/>
      <c r="C1640" s="4"/>
      <c r="D1640" s="4"/>
      <c r="E1640" s="11"/>
      <c r="F1640" s="4"/>
      <c r="G1640" s="24"/>
      <c r="H1640" s="24"/>
      <c r="I1640" s="43"/>
    </row>
    <row r="1641" spans="1:9" x14ac:dyDescent="0.2">
      <c r="A1641" s="12"/>
      <c r="B1641" s="12"/>
      <c r="C1641" s="4"/>
      <c r="D1641" s="4"/>
      <c r="E1641" s="11"/>
      <c r="F1641" s="4"/>
      <c r="G1641" s="24"/>
      <c r="H1641" s="24"/>
      <c r="I1641" s="43"/>
    </row>
    <row r="1642" spans="1:9" x14ac:dyDescent="0.2">
      <c r="A1642" s="12"/>
      <c r="B1642" s="12"/>
      <c r="C1642" s="4"/>
      <c r="D1642" s="4"/>
      <c r="E1642" s="11"/>
      <c r="F1642" s="4"/>
      <c r="G1642" s="24"/>
      <c r="H1642" s="24"/>
      <c r="I1642" s="43"/>
    </row>
    <row r="1643" spans="1:9" x14ac:dyDescent="0.2">
      <c r="A1643" s="12"/>
      <c r="B1643" s="12"/>
      <c r="C1643" s="4"/>
      <c r="D1643" s="4"/>
      <c r="E1643" s="11"/>
      <c r="F1643" s="4"/>
      <c r="G1643" s="24"/>
      <c r="H1643" s="24"/>
      <c r="I1643" s="43"/>
    </row>
    <row r="1644" spans="1:9" x14ac:dyDescent="0.2">
      <c r="A1644" s="12"/>
      <c r="B1644" s="12"/>
      <c r="C1644" s="4"/>
      <c r="D1644" s="4"/>
      <c r="E1644" s="11"/>
      <c r="F1644" s="4"/>
      <c r="G1644" s="24"/>
      <c r="H1644" s="24"/>
      <c r="I1644" s="43"/>
    </row>
    <row r="1645" spans="1:9" x14ac:dyDescent="0.2">
      <c r="A1645" s="12"/>
      <c r="B1645" s="12"/>
      <c r="C1645" s="4"/>
      <c r="D1645" s="4"/>
      <c r="E1645" s="11"/>
      <c r="F1645" s="4"/>
      <c r="G1645" s="24"/>
      <c r="H1645" s="24"/>
      <c r="I1645" s="43"/>
    </row>
    <row r="1646" spans="1:9" x14ac:dyDescent="0.2">
      <c r="A1646" s="12"/>
      <c r="B1646" s="12"/>
      <c r="C1646" s="4"/>
      <c r="D1646" s="4"/>
      <c r="E1646" s="11"/>
      <c r="F1646" s="4"/>
      <c r="G1646" s="24"/>
      <c r="H1646" s="24"/>
      <c r="I1646" s="43"/>
    </row>
    <row r="1647" spans="1:9" x14ac:dyDescent="0.2">
      <c r="A1647" s="12"/>
      <c r="B1647" s="12"/>
      <c r="C1647" s="4"/>
      <c r="D1647" s="4"/>
      <c r="E1647" s="11"/>
      <c r="F1647" s="4"/>
      <c r="G1647" s="24"/>
      <c r="H1647" s="24"/>
      <c r="I1647" s="43"/>
    </row>
    <row r="1648" spans="1:9" x14ac:dyDescent="0.2">
      <c r="A1648" s="12"/>
      <c r="B1648" s="12"/>
      <c r="C1648" s="4"/>
      <c r="D1648" s="4"/>
      <c r="E1648" s="11"/>
      <c r="F1648" s="4"/>
      <c r="G1648" s="24"/>
      <c r="H1648" s="24"/>
      <c r="I1648" s="43"/>
    </row>
    <row r="1649" spans="1:9" x14ac:dyDescent="0.2">
      <c r="A1649" s="12"/>
      <c r="B1649" s="12"/>
      <c r="C1649" s="4"/>
      <c r="D1649" s="4"/>
      <c r="E1649" s="11"/>
      <c r="F1649" s="4"/>
      <c r="G1649" s="24"/>
      <c r="H1649" s="24"/>
      <c r="I1649" s="43"/>
    </row>
    <row r="1650" spans="1:9" ht="20" customHeight="1" x14ac:dyDescent="0.2">
      <c r="A1650" s="12"/>
      <c r="B1650" s="12"/>
      <c r="C1650" s="4"/>
      <c r="D1650" s="4"/>
      <c r="E1650" s="14"/>
      <c r="F1650" s="4"/>
      <c r="G1650" s="24"/>
      <c r="H1650" s="24"/>
      <c r="I1650" s="43"/>
    </row>
    <row r="1651" spans="1:9" ht="20" customHeight="1" x14ac:dyDescent="0.2">
      <c r="A1651" s="12"/>
      <c r="B1651" s="12"/>
      <c r="C1651" s="4"/>
      <c r="D1651" s="4"/>
      <c r="E1651" s="14"/>
      <c r="F1651" s="4"/>
      <c r="G1651" s="24"/>
      <c r="H1651" s="24"/>
      <c r="I1651" s="43">
        <f t="shared" si="6"/>
        <v>0</v>
      </c>
    </row>
    <row r="1652" spans="1:9" ht="20" customHeight="1" x14ac:dyDescent="0.2">
      <c r="A1652" s="4"/>
      <c r="B1652" s="4"/>
      <c r="C1652" s="4"/>
      <c r="D1652" s="4"/>
      <c r="E1652" s="3"/>
      <c r="F1652" s="4"/>
      <c r="G1652" s="24"/>
      <c r="H1652" s="24"/>
      <c r="I1652" s="43">
        <f t="shared" si="6"/>
        <v>0</v>
      </c>
    </row>
    <row r="1653" spans="1:9" x14ac:dyDescent="0.2">
      <c r="A1653" s="255" t="s">
        <v>5</v>
      </c>
      <c r="B1653" s="255"/>
      <c r="C1653" s="255"/>
      <c r="D1653" s="255"/>
      <c r="E1653" s="255"/>
      <c r="F1653" s="255"/>
      <c r="G1653" s="5">
        <f>SUM(G10:G1652)</f>
        <v>55571448.690856077</v>
      </c>
      <c r="H1653" s="24">
        <f>SUM(H10:H1652)</f>
        <v>16898268.41922012</v>
      </c>
      <c r="I1653" s="24">
        <f>SUM(I10:I1652)</f>
        <v>72461520.132050961</v>
      </c>
    </row>
    <row r="1655" spans="1:9" x14ac:dyDescent="0.2">
      <c r="A1655" s="256" t="s">
        <v>16</v>
      </c>
      <c r="B1655" s="256"/>
      <c r="C1655" s="256"/>
      <c r="H1655" s="6"/>
    </row>
    <row r="1656" spans="1:9" x14ac:dyDescent="0.2">
      <c r="A1656" s="8"/>
      <c r="B1656" s="8"/>
      <c r="C1656" s="7" t="s">
        <v>7</v>
      </c>
      <c r="D1656" s="250" t="s">
        <v>6</v>
      </c>
      <c r="E1656" s="250"/>
      <c r="F1656" s="8"/>
      <c r="G1656" s="8"/>
      <c r="H1656" s="6"/>
    </row>
    <row r="1658" spans="1:9" x14ac:dyDescent="0.2">
      <c r="A1658" s="249" t="s">
        <v>11</v>
      </c>
      <c r="B1658" s="249"/>
      <c r="C1658" s="249"/>
      <c r="D1658" s="249"/>
      <c r="E1658" s="249"/>
      <c r="F1658" s="249"/>
      <c r="G1658" s="249"/>
    </row>
    <row r="1659" spans="1:9" x14ac:dyDescent="0.2">
      <c r="I1659" s="88">
        <f>I1653</f>
        <v>72461520.132050961</v>
      </c>
    </row>
    <row r="1660" spans="1:9" x14ac:dyDescent="0.2">
      <c r="H1660" t="s">
        <v>1017</v>
      </c>
      <c r="I1660" s="89">
        <v>6835735.96</v>
      </c>
    </row>
    <row r="1661" spans="1:9" x14ac:dyDescent="0.2">
      <c r="I1661" s="88">
        <f>SUM(I1659:I1660)</f>
        <v>79297256.092050955</v>
      </c>
    </row>
  </sheetData>
  <autoFilter ref="A10:XFD1625" xr:uid="{00000000-0009-0000-0000-000000000000}"/>
  <mergeCells count="9">
    <mergeCell ref="A1658:G1658"/>
    <mergeCell ref="D1656:E1656"/>
    <mergeCell ref="A1:D2"/>
    <mergeCell ref="H1:I3"/>
    <mergeCell ref="A3:D4"/>
    <mergeCell ref="A1653:F1653"/>
    <mergeCell ref="A1655:C1655"/>
    <mergeCell ref="A7:I7"/>
    <mergeCell ref="A6:I6"/>
  </mergeCells>
  <pageMargins left="0.7" right="0.7" top="0.75" bottom="0.75" header="0.3" footer="0.3"/>
  <pageSetup scale="1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1789"/>
  <sheetViews>
    <sheetView tabSelected="1" workbookViewId="0">
      <selection activeCell="I9" sqref="I9"/>
    </sheetView>
  </sheetViews>
  <sheetFormatPr baseColWidth="10" defaultColWidth="8.83203125" defaultRowHeight="15" x14ac:dyDescent="0.2"/>
  <cols>
    <col min="1" max="1" width="8.6640625" bestFit="1" customWidth="1"/>
    <col min="2" max="2" width="7.1640625" customWidth="1"/>
    <col min="3" max="3" width="12.5" customWidth="1"/>
    <col min="4" max="4" width="9.6640625" customWidth="1"/>
    <col min="5" max="5" width="77.33203125" bestFit="1" customWidth="1"/>
    <col min="6" max="6" width="8.1640625" bestFit="1" customWidth="1"/>
    <col min="7" max="9" width="21.5" customWidth="1"/>
    <col min="10" max="10" width="12.33203125" hidden="1" customWidth="1"/>
    <col min="11" max="11" width="11.6640625" hidden="1" customWidth="1"/>
    <col min="12" max="20" width="0" hidden="1" customWidth="1"/>
  </cols>
  <sheetData>
    <row r="1" spans="1:10" x14ac:dyDescent="0.2">
      <c r="A1" s="251" t="s">
        <v>18</v>
      </c>
      <c r="B1" s="252"/>
      <c r="C1" s="252"/>
      <c r="D1" s="252"/>
      <c r="H1" s="253" t="s">
        <v>17</v>
      </c>
      <c r="I1" s="254"/>
    </row>
    <row r="2" spans="1:10" x14ac:dyDescent="0.2">
      <c r="A2" s="252"/>
      <c r="B2" s="252"/>
      <c r="C2" s="252"/>
      <c r="D2" s="252"/>
      <c r="H2" s="254"/>
      <c r="I2" s="254"/>
    </row>
    <row r="3" spans="1:10" x14ac:dyDescent="0.2">
      <c r="A3" s="251" t="s">
        <v>8</v>
      </c>
      <c r="B3" s="252"/>
      <c r="C3" s="252"/>
      <c r="D3" s="252"/>
      <c r="H3" s="254"/>
      <c r="I3" s="254"/>
    </row>
    <row r="4" spans="1:10" x14ac:dyDescent="0.2">
      <c r="A4" s="252"/>
      <c r="B4" s="252"/>
      <c r="C4" s="252"/>
      <c r="D4" s="252"/>
    </row>
    <row r="6" spans="1:10" ht="23.25" customHeight="1" x14ac:dyDescent="0.25">
      <c r="A6" s="257" t="s">
        <v>3</v>
      </c>
      <c r="B6" s="257"/>
      <c r="C6" s="257"/>
      <c r="D6" s="257"/>
      <c r="E6" s="257"/>
      <c r="F6" s="257"/>
      <c r="G6" s="257"/>
      <c r="H6" s="257"/>
      <c r="I6" s="257"/>
    </row>
    <row r="7" spans="1:10" ht="23.25" customHeight="1" x14ac:dyDescent="0.25">
      <c r="A7" s="257" t="s">
        <v>15</v>
      </c>
      <c r="B7" s="257"/>
      <c r="C7" s="257"/>
      <c r="D7" s="257"/>
      <c r="E7" s="257"/>
      <c r="F7" s="257"/>
      <c r="G7" s="257"/>
      <c r="H7" s="257"/>
      <c r="I7" s="257"/>
    </row>
    <row r="9" spans="1:10" ht="43" x14ac:dyDescent="0.2">
      <c r="A9" s="1" t="s">
        <v>0</v>
      </c>
      <c r="B9" s="1" t="s">
        <v>1</v>
      </c>
      <c r="C9" s="2" t="s">
        <v>9</v>
      </c>
      <c r="D9" s="2" t="s">
        <v>10</v>
      </c>
      <c r="E9" s="1" t="s">
        <v>2</v>
      </c>
      <c r="F9" s="2" t="s">
        <v>4</v>
      </c>
      <c r="G9" s="2" t="s">
        <v>13</v>
      </c>
      <c r="H9" s="9" t="s">
        <v>12</v>
      </c>
      <c r="I9" s="10" t="s">
        <v>14</v>
      </c>
    </row>
    <row r="10" spans="1:10" ht="16" x14ac:dyDescent="0.2">
      <c r="A10" s="46">
        <v>5100</v>
      </c>
      <c r="B10" s="46">
        <v>120</v>
      </c>
      <c r="C10" s="47">
        <v>8</v>
      </c>
      <c r="D10" s="47" t="s">
        <v>1221</v>
      </c>
      <c r="E10" s="55" t="s">
        <v>383</v>
      </c>
      <c r="F10" s="47">
        <v>2143.35</v>
      </c>
      <c r="G10" s="61">
        <v>2572020</v>
      </c>
      <c r="H10" s="53"/>
      <c r="I10" s="64">
        <f>SUM(G10:H10)</f>
        <v>2572020</v>
      </c>
      <c r="J10" s="110">
        <f>SUM(G10+H10)-I10</f>
        <v>0</v>
      </c>
    </row>
    <row r="11" spans="1:10" x14ac:dyDescent="0.2">
      <c r="A11" s="46">
        <v>5100</v>
      </c>
      <c r="B11" s="46">
        <v>220</v>
      </c>
      <c r="C11" s="47">
        <v>8</v>
      </c>
      <c r="D11" s="47" t="s">
        <v>1221</v>
      </c>
      <c r="E11" s="171" t="s">
        <v>381</v>
      </c>
      <c r="F11" s="47"/>
      <c r="G11" s="61">
        <f>G10*0.0765</f>
        <v>196759.53</v>
      </c>
      <c r="H11" s="53"/>
      <c r="I11" s="64">
        <f t="shared" ref="I11:I21" si="0">SUM(G11:H11)</f>
        <v>196759.53</v>
      </c>
      <c r="J11" s="110">
        <f t="shared" ref="J11:J98" si="1">SUM(G11+H11)-I11</f>
        <v>0</v>
      </c>
    </row>
    <row r="12" spans="1:10" x14ac:dyDescent="0.2">
      <c r="A12" s="46">
        <v>5100</v>
      </c>
      <c r="B12" s="46">
        <v>240</v>
      </c>
      <c r="C12" s="47">
        <v>8</v>
      </c>
      <c r="D12" s="47" t="s">
        <v>1221</v>
      </c>
      <c r="E12" s="56" t="s">
        <v>749</v>
      </c>
      <c r="F12" s="47"/>
      <c r="G12" s="62">
        <f>G10*0.004</f>
        <v>10288.08</v>
      </c>
      <c r="H12" s="53"/>
      <c r="I12" s="64">
        <f t="shared" si="0"/>
        <v>10288.08</v>
      </c>
      <c r="J12" s="110">
        <f t="shared" si="1"/>
        <v>0</v>
      </c>
    </row>
    <row r="13" spans="1:10" x14ac:dyDescent="0.2">
      <c r="A13" s="46">
        <v>5100</v>
      </c>
      <c r="B13" s="46">
        <v>120</v>
      </c>
      <c r="C13" s="47">
        <v>8</v>
      </c>
      <c r="D13" s="47" t="s">
        <v>1221</v>
      </c>
      <c r="E13" s="59" t="s">
        <v>384</v>
      </c>
      <c r="F13" s="47">
        <v>5.5</v>
      </c>
      <c r="G13" s="63">
        <v>6600</v>
      </c>
      <c r="H13" s="53"/>
      <c r="I13" s="64">
        <f t="shared" si="0"/>
        <v>6600</v>
      </c>
      <c r="J13" s="110">
        <f t="shared" si="1"/>
        <v>0</v>
      </c>
    </row>
    <row r="14" spans="1:10" x14ac:dyDescent="0.2">
      <c r="A14" s="46">
        <v>5100</v>
      </c>
      <c r="B14" s="46">
        <v>220</v>
      </c>
      <c r="C14" s="47">
        <v>8</v>
      </c>
      <c r="D14" s="47" t="s">
        <v>1221</v>
      </c>
      <c r="E14" s="59" t="s">
        <v>382</v>
      </c>
      <c r="F14" s="47"/>
      <c r="G14" s="61">
        <f>G13*0.0765</f>
        <v>504.9</v>
      </c>
      <c r="H14" s="53"/>
      <c r="I14" s="64">
        <f t="shared" si="0"/>
        <v>504.9</v>
      </c>
      <c r="J14" s="110">
        <f t="shared" si="1"/>
        <v>0</v>
      </c>
    </row>
    <row r="15" spans="1:10" x14ac:dyDescent="0.2">
      <c r="A15" s="46">
        <v>5100</v>
      </c>
      <c r="B15" s="46">
        <v>240</v>
      </c>
      <c r="C15" s="47">
        <v>8</v>
      </c>
      <c r="D15" s="47" t="s">
        <v>1221</v>
      </c>
      <c r="E15" s="59" t="s">
        <v>750</v>
      </c>
      <c r="F15" s="47"/>
      <c r="G15" s="62">
        <f>G13*0.004</f>
        <v>26.400000000000002</v>
      </c>
      <c r="H15" s="53"/>
      <c r="I15" s="64">
        <f t="shared" si="0"/>
        <v>26.400000000000002</v>
      </c>
      <c r="J15" s="110">
        <f t="shared" si="1"/>
        <v>0</v>
      </c>
    </row>
    <row r="16" spans="1:10" x14ac:dyDescent="0.2">
      <c r="A16" s="46">
        <v>5100</v>
      </c>
      <c r="B16" s="46">
        <v>130</v>
      </c>
      <c r="C16" s="47">
        <v>8</v>
      </c>
      <c r="D16" s="47" t="s">
        <v>1221</v>
      </c>
      <c r="E16" s="59" t="s">
        <v>385</v>
      </c>
      <c r="F16" s="47">
        <v>116.14</v>
      </c>
      <c r="G16" s="63">
        <v>159668</v>
      </c>
      <c r="H16" s="53"/>
      <c r="I16" s="64">
        <f t="shared" si="0"/>
        <v>159668</v>
      </c>
      <c r="J16" s="110">
        <f t="shared" si="1"/>
        <v>0</v>
      </c>
    </row>
    <row r="17" spans="1:10" x14ac:dyDescent="0.2">
      <c r="A17" s="46">
        <v>5100</v>
      </c>
      <c r="B17" s="46">
        <v>220</v>
      </c>
      <c r="C17" s="47">
        <v>8</v>
      </c>
      <c r="D17" s="47" t="s">
        <v>1221</v>
      </c>
      <c r="E17" s="59" t="s">
        <v>381</v>
      </c>
      <c r="F17" s="47"/>
      <c r="G17" s="61">
        <f>G16*0.0765</f>
        <v>12214.601999999999</v>
      </c>
      <c r="H17" s="53"/>
      <c r="I17" s="64">
        <f t="shared" si="0"/>
        <v>12214.601999999999</v>
      </c>
      <c r="J17" s="110">
        <f t="shared" si="1"/>
        <v>0</v>
      </c>
    </row>
    <row r="18" spans="1:10" x14ac:dyDescent="0.2">
      <c r="A18" s="46">
        <v>5100</v>
      </c>
      <c r="B18" s="46">
        <v>240</v>
      </c>
      <c r="C18" s="47">
        <v>8</v>
      </c>
      <c r="D18" s="47" t="s">
        <v>1221</v>
      </c>
      <c r="E18" s="59" t="s">
        <v>749</v>
      </c>
      <c r="F18" s="47"/>
      <c r="G18" s="62">
        <f>G16*0.004</f>
        <v>638.67200000000003</v>
      </c>
      <c r="H18" s="53"/>
      <c r="I18" s="64">
        <f t="shared" si="0"/>
        <v>638.67200000000003</v>
      </c>
      <c r="J18" s="110">
        <f t="shared" si="1"/>
        <v>0</v>
      </c>
    </row>
    <row r="19" spans="1:10" x14ac:dyDescent="0.2">
      <c r="A19" s="46">
        <v>5100</v>
      </c>
      <c r="B19" s="46">
        <v>130</v>
      </c>
      <c r="C19" s="47">
        <v>8</v>
      </c>
      <c r="D19" s="47" t="s">
        <v>1221</v>
      </c>
      <c r="E19" s="59" t="s">
        <v>386</v>
      </c>
      <c r="F19" s="47">
        <v>28.5</v>
      </c>
      <c r="G19" s="63">
        <v>34200</v>
      </c>
      <c r="H19" s="53"/>
      <c r="I19" s="64">
        <f t="shared" si="0"/>
        <v>34200</v>
      </c>
      <c r="J19" s="110">
        <f t="shared" si="1"/>
        <v>0</v>
      </c>
    </row>
    <row r="20" spans="1:10" x14ac:dyDescent="0.2">
      <c r="A20" s="46">
        <v>5100</v>
      </c>
      <c r="B20" s="46">
        <v>220</v>
      </c>
      <c r="C20" s="47">
        <v>8</v>
      </c>
      <c r="D20" s="47" t="s">
        <v>1221</v>
      </c>
      <c r="E20" s="59" t="s">
        <v>382</v>
      </c>
      <c r="F20" s="47"/>
      <c r="G20" s="61">
        <f>G19*0.0765</f>
        <v>2616.2999999999997</v>
      </c>
      <c r="H20" s="53"/>
      <c r="I20" s="64">
        <f t="shared" si="0"/>
        <v>2616.2999999999997</v>
      </c>
      <c r="J20" s="110">
        <f t="shared" si="1"/>
        <v>0</v>
      </c>
    </row>
    <row r="21" spans="1:10" x14ac:dyDescent="0.2">
      <c r="A21" s="46">
        <v>5100</v>
      </c>
      <c r="B21" s="46">
        <v>240</v>
      </c>
      <c r="C21" s="47">
        <v>8</v>
      </c>
      <c r="D21" s="47" t="s">
        <v>1221</v>
      </c>
      <c r="E21" s="59" t="s">
        <v>750</v>
      </c>
      <c r="F21" s="47"/>
      <c r="G21" s="62">
        <f>G19*0.004</f>
        <v>136.80000000000001</v>
      </c>
      <c r="H21" s="53"/>
      <c r="I21" s="64">
        <f t="shared" si="0"/>
        <v>136.80000000000001</v>
      </c>
      <c r="J21" s="110">
        <f t="shared" si="1"/>
        <v>0</v>
      </c>
    </row>
    <row r="22" spans="1:10" x14ac:dyDescent="0.2">
      <c r="A22" s="46">
        <v>5100</v>
      </c>
      <c r="B22" s="46">
        <v>140</v>
      </c>
      <c r="C22" s="47">
        <v>3</v>
      </c>
      <c r="D22" s="47">
        <v>1</v>
      </c>
      <c r="E22" s="201" t="s">
        <v>329</v>
      </c>
      <c r="F22" s="202"/>
      <c r="G22" s="203">
        <v>194400</v>
      </c>
      <c r="H22" s="39"/>
      <c r="I22" s="161">
        <f>SUM(G22:H22)</f>
        <v>194400</v>
      </c>
      <c r="J22" s="110">
        <f t="shared" si="1"/>
        <v>0</v>
      </c>
    </row>
    <row r="23" spans="1:10" x14ac:dyDescent="0.2">
      <c r="A23" s="46">
        <v>5100</v>
      </c>
      <c r="B23" s="46">
        <v>210</v>
      </c>
      <c r="C23" s="47">
        <v>3</v>
      </c>
      <c r="D23" s="47">
        <v>1</v>
      </c>
      <c r="E23" s="204" t="s">
        <v>326</v>
      </c>
      <c r="F23" s="202"/>
      <c r="G23" s="203">
        <f>G22*0.1082</f>
        <v>21034.080000000002</v>
      </c>
      <c r="H23" s="39"/>
      <c r="I23" s="161">
        <f t="shared" ref="I23:I31" si="2">SUM(G23:H23)</f>
        <v>21034.080000000002</v>
      </c>
      <c r="J23" s="110">
        <f t="shared" si="1"/>
        <v>0</v>
      </c>
    </row>
    <row r="24" spans="1:10" x14ac:dyDescent="0.2">
      <c r="A24" s="46">
        <v>5100</v>
      </c>
      <c r="B24" s="46">
        <v>220</v>
      </c>
      <c r="C24" s="47">
        <v>3</v>
      </c>
      <c r="D24" s="47">
        <v>1</v>
      </c>
      <c r="E24" s="204" t="s">
        <v>327</v>
      </c>
      <c r="F24" s="202"/>
      <c r="G24" s="203">
        <f>G22*0.0765</f>
        <v>14871.6</v>
      </c>
      <c r="H24" s="39"/>
      <c r="I24" s="161">
        <f t="shared" si="2"/>
        <v>14871.6</v>
      </c>
      <c r="J24" s="110">
        <f t="shared" si="1"/>
        <v>0</v>
      </c>
    </row>
    <row r="25" spans="1:10" x14ac:dyDescent="0.2">
      <c r="A25" s="46">
        <v>5100</v>
      </c>
      <c r="B25" s="46">
        <v>240</v>
      </c>
      <c r="C25" s="47">
        <v>3</v>
      </c>
      <c r="D25" s="47">
        <v>1</v>
      </c>
      <c r="E25" s="201" t="s">
        <v>328</v>
      </c>
      <c r="F25" s="202"/>
      <c r="G25" s="203">
        <f>G22*0.004</f>
        <v>777.6</v>
      </c>
      <c r="H25" s="39"/>
      <c r="I25" s="161">
        <f t="shared" si="2"/>
        <v>777.6</v>
      </c>
      <c r="J25" s="110">
        <f t="shared" si="1"/>
        <v>0</v>
      </c>
    </row>
    <row r="26" spans="1:10" x14ac:dyDescent="0.2">
      <c r="A26" s="46">
        <v>5100</v>
      </c>
      <c r="B26" s="46">
        <v>150</v>
      </c>
      <c r="C26" s="47">
        <v>8</v>
      </c>
      <c r="D26" s="47" t="s">
        <v>1221</v>
      </c>
      <c r="E26" s="29" t="s">
        <v>387</v>
      </c>
      <c r="F26" s="47">
        <v>179.55</v>
      </c>
      <c r="G26" s="63">
        <v>179550</v>
      </c>
      <c r="H26" s="24"/>
      <c r="I26" s="43">
        <f t="shared" si="2"/>
        <v>179550</v>
      </c>
      <c r="J26" s="110">
        <f t="shared" si="1"/>
        <v>0</v>
      </c>
    </row>
    <row r="27" spans="1:10" x14ac:dyDescent="0.2">
      <c r="A27" s="46">
        <v>5100</v>
      </c>
      <c r="B27" s="46">
        <v>220</v>
      </c>
      <c r="C27" s="47">
        <v>8</v>
      </c>
      <c r="D27" s="47" t="s">
        <v>1221</v>
      </c>
      <c r="E27" s="60" t="s">
        <v>381</v>
      </c>
      <c r="F27" s="47"/>
      <c r="G27" s="61">
        <f>G26*0.0765</f>
        <v>13735.574999999999</v>
      </c>
      <c r="H27" s="24"/>
      <c r="I27" s="43">
        <f t="shared" si="2"/>
        <v>13735.574999999999</v>
      </c>
      <c r="J27" s="110">
        <f t="shared" si="1"/>
        <v>0</v>
      </c>
    </row>
    <row r="28" spans="1:10" x14ac:dyDescent="0.2">
      <c r="A28" s="46">
        <v>5100</v>
      </c>
      <c r="B28" s="46">
        <v>240</v>
      </c>
      <c r="C28" s="47">
        <v>8</v>
      </c>
      <c r="D28" s="47" t="s">
        <v>1221</v>
      </c>
      <c r="E28" s="29" t="s">
        <v>749</v>
      </c>
      <c r="F28" s="47"/>
      <c r="G28" s="62">
        <f>G26*0.004</f>
        <v>718.2</v>
      </c>
      <c r="H28" s="24"/>
      <c r="I28" s="43">
        <f t="shared" si="2"/>
        <v>718.2</v>
      </c>
      <c r="J28" s="110">
        <f t="shared" si="1"/>
        <v>0</v>
      </c>
    </row>
    <row r="29" spans="1:10" x14ac:dyDescent="0.2">
      <c r="A29" s="46">
        <v>5100</v>
      </c>
      <c r="B29" s="46">
        <v>150</v>
      </c>
      <c r="C29" s="47">
        <v>8</v>
      </c>
      <c r="D29" s="47" t="s">
        <v>1221</v>
      </c>
      <c r="E29" s="29" t="s">
        <v>388</v>
      </c>
      <c r="F29" s="47">
        <v>115.05</v>
      </c>
      <c r="G29" s="63">
        <v>115050</v>
      </c>
      <c r="H29" s="24"/>
      <c r="I29" s="43">
        <f t="shared" si="2"/>
        <v>115050</v>
      </c>
      <c r="J29" s="110">
        <f t="shared" si="1"/>
        <v>0</v>
      </c>
    </row>
    <row r="30" spans="1:10" x14ac:dyDescent="0.2">
      <c r="A30" s="46">
        <v>5100</v>
      </c>
      <c r="B30" s="46">
        <v>220</v>
      </c>
      <c r="C30" s="47">
        <v>8</v>
      </c>
      <c r="D30" s="47" t="s">
        <v>1221</v>
      </c>
      <c r="E30" s="29" t="s">
        <v>382</v>
      </c>
      <c r="F30" s="47"/>
      <c r="G30" s="61">
        <f>G29*0.0765</f>
        <v>8801.3250000000007</v>
      </c>
      <c r="H30" s="24"/>
      <c r="I30" s="43">
        <f t="shared" si="2"/>
        <v>8801.3250000000007</v>
      </c>
      <c r="J30" s="110">
        <f t="shared" si="1"/>
        <v>0</v>
      </c>
    </row>
    <row r="31" spans="1:10" x14ac:dyDescent="0.2">
      <c r="A31" s="46">
        <v>5100</v>
      </c>
      <c r="B31" s="46">
        <v>240</v>
      </c>
      <c r="C31" s="47">
        <v>8</v>
      </c>
      <c r="D31" s="47" t="s">
        <v>1221</v>
      </c>
      <c r="E31" s="29" t="s">
        <v>750</v>
      </c>
      <c r="F31" s="47"/>
      <c r="G31" s="62">
        <f>G29*0.004</f>
        <v>460.2</v>
      </c>
      <c r="H31" s="24"/>
      <c r="I31" s="43">
        <f t="shared" si="2"/>
        <v>460.2</v>
      </c>
      <c r="J31" s="110">
        <f t="shared" si="1"/>
        <v>0</v>
      </c>
    </row>
    <row r="32" spans="1:10" x14ac:dyDescent="0.2">
      <c r="A32" s="22">
        <v>5100</v>
      </c>
      <c r="B32" s="22">
        <v>150</v>
      </c>
      <c r="C32" s="4">
        <v>4</v>
      </c>
      <c r="D32" s="4">
        <v>1</v>
      </c>
      <c r="E32" s="205" t="s">
        <v>101</v>
      </c>
      <c r="F32" s="160">
        <v>7</v>
      </c>
      <c r="G32" s="39"/>
      <c r="H32" s="39">
        <v>183269.33</v>
      </c>
      <c r="I32" s="161">
        <f>SUM(G32:H32)</f>
        <v>183269.33</v>
      </c>
      <c r="J32" s="110">
        <f t="shared" si="1"/>
        <v>0</v>
      </c>
    </row>
    <row r="33" spans="1:11" ht="20" customHeight="1" x14ac:dyDescent="0.2">
      <c r="A33" s="22">
        <v>5100</v>
      </c>
      <c r="B33" s="12">
        <v>210</v>
      </c>
      <c r="C33" s="4">
        <v>4</v>
      </c>
      <c r="D33" s="4">
        <v>1</v>
      </c>
      <c r="E33" s="158" t="s">
        <v>19</v>
      </c>
      <c r="F33" s="160"/>
      <c r="G33" s="39"/>
      <c r="H33" s="39">
        <f>H32*0.1082</f>
        <v>19829.741505999998</v>
      </c>
      <c r="I33" s="161">
        <f t="shared" ref="I33:I266" si="3">SUM(G33:H33)</f>
        <v>19829.741505999998</v>
      </c>
      <c r="J33" s="110">
        <f t="shared" si="1"/>
        <v>0</v>
      </c>
    </row>
    <row r="34" spans="1:11" ht="20" customHeight="1" x14ac:dyDescent="0.2">
      <c r="A34" s="22">
        <v>5100</v>
      </c>
      <c r="B34" s="12">
        <v>220</v>
      </c>
      <c r="C34" s="4">
        <v>4</v>
      </c>
      <c r="D34" s="4">
        <v>1</v>
      </c>
      <c r="E34" s="158" t="s">
        <v>20</v>
      </c>
      <c r="F34" s="160"/>
      <c r="G34" s="39"/>
      <c r="H34" s="39">
        <f>H32*0.0765</f>
        <v>14020.103744999999</v>
      </c>
      <c r="I34" s="161">
        <f t="shared" si="3"/>
        <v>14020.103744999999</v>
      </c>
      <c r="J34" s="110">
        <f t="shared" si="1"/>
        <v>0</v>
      </c>
    </row>
    <row r="35" spans="1:11" ht="20" customHeight="1" x14ac:dyDescent="0.2">
      <c r="A35" s="22">
        <v>5100</v>
      </c>
      <c r="B35" s="12">
        <v>231</v>
      </c>
      <c r="C35" s="4">
        <v>4</v>
      </c>
      <c r="D35" s="4">
        <v>1</v>
      </c>
      <c r="E35" s="158" t="s">
        <v>21</v>
      </c>
      <c r="F35" s="160"/>
      <c r="G35" s="39"/>
      <c r="H35" s="39">
        <v>67767</v>
      </c>
      <c r="I35" s="161">
        <f t="shared" si="3"/>
        <v>67767</v>
      </c>
      <c r="J35" s="110">
        <f t="shared" si="1"/>
        <v>0</v>
      </c>
    </row>
    <row r="36" spans="1:11" ht="20" customHeight="1" x14ac:dyDescent="0.2">
      <c r="A36" s="22">
        <v>5100</v>
      </c>
      <c r="B36" s="12">
        <v>232</v>
      </c>
      <c r="C36" s="4">
        <v>4</v>
      </c>
      <c r="D36" s="4">
        <v>1</v>
      </c>
      <c r="E36" s="158" t="s">
        <v>22</v>
      </c>
      <c r="F36" s="160"/>
      <c r="G36" s="39"/>
      <c r="H36" s="39">
        <v>490</v>
      </c>
      <c r="I36" s="161">
        <f t="shared" si="3"/>
        <v>490</v>
      </c>
      <c r="J36" s="110">
        <f t="shared" si="1"/>
        <v>0</v>
      </c>
    </row>
    <row r="37" spans="1:11" ht="20" customHeight="1" x14ac:dyDescent="0.2">
      <c r="A37" s="22">
        <v>5100</v>
      </c>
      <c r="B37" s="12">
        <v>240</v>
      </c>
      <c r="C37" s="4">
        <v>4</v>
      </c>
      <c r="D37" s="4">
        <v>1</v>
      </c>
      <c r="E37" s="158" t="s">
        <v>267</v>
      </c>
      <c r="F37" s="160"/>
      <c r="G37" s="39"/>
      <c r="H37" s="39">
        <f>H32*0.004</f>
        <v>733.07731999999999</v>
      </c>
      <c r="I37" s="161">
        <f t="shared" si="3"/>
        <v>733.07731999999999</v>
      </c>
      <c r="J37" s="110">
        <f t="shared" si="1"/>
        <v>0</v>
      </c>
    </row>
    <row r="38" spans="1:11" x14ac:dyDescent="0.2">
      <c r="A38" s="22">
        <v>5100</v>
      </c>
      <c r="B38" s="12">
        <v>120</v>
      </c>
      <c r="C38" s="4">
        <v>1</v>
      </c>
      <c r="D38" s="4">
        <v>1</v>
      </c>
      <c r="E38" s="158" t="s">
        <v>126</v>
      </c>
      <c r="F38" s="160">
        <v>37.69</v>
      </c>
      <c r="G38" s="39"/>
      <c r="H38" s="39">
        <v>2215584.0299999998</v>
      </c>
      <c r="I38" s="161">
        <f t="shared" si="3"/>
        <v>2215584.0299999998</v>
      </c>
      <c r="J38" s="110">
        <f t="shared" si="1"/>
        <v>0</v>
      </c>
      <c r="K38" t="s">
        <v>1242</v>
      </c>
    </row>
    <row r="39" spans="1:11" ht="20" customHeight="1" x14ac:dyDescent="0.2">
      <c r="A39" s="22">
        <v>5100</v>
      </c>
      <c r="B39" s="12">
        <v>210</v>
      </c>
      <c r="C39" s="4">
        <v>1</v>
      </c>
      <c r="D39" s="4">
        <v>1</v>
      </c>
      <c r="E39" s="158" t="s">
        <v>127</v>
      </c>
      <c r="F39" s="160"/>
      <c r="G39" s="39"/>
      <c r="H39" s="39">
        <f>H38*0.1082</f>
        <v>239726.19204599998</v>
      </c>
      <c r="I39" s="161">
        <f t="shared" si="3"/>
        <v>239726.19204599998</v>
      </c>
      <c r="J39" s="110">
        <f t="shared" si="1"/>
        <v>0</v>
      </c>
    </row>
    <row r="40" spans="1:11" ht="20" customHeight="1" x14ac:dyDescent="0.2">
      <c r="A40" s="22">
        <v>5100</v>
      </c>
      <c r="B40" s="12">
        <v>220</v>
      </c>
      <c r="C40" s="4">
        <v>1</v>
      </c>
      <c r="D40" s="4">
        <v>1</v>
      </c>
      <c r="E40" s="158" t="s">
        <v>128</v>
      </c>
      <c r="F40" s="160"/>
      <c r="G40" s="39"/>
      <c r="H40" s="39">
        <f>H38*0.0765</f>
        <v>169492.17829499999</v>
      </c>
      <c r="I40" s="161">
        <f t="shared" si="3"/>
        <v>169492.17829499999</v>
      </c>
      <c r="J40" s="110">
        <f t="shared" si="1"/>
        <v>0</v>
      </c>
    </row>
    <row r="41" spans="1:11" ht="20" customHeight="1" x14ac:dyDescent="0.2">
      <c r="A41" s="22">
        <v>5100</v>
      </c>
      <c r="B41" s="12">
        <v>240</v>
      </c>
      <c r="C41" s="4">
        <v>1</v>
      </c>
      <c r="D41" s="4">
        <v>1</v>
      </c>
      <c r="E41" s="158" t="s">
        <v>268</v>
      </c>
      <c r="F41" s="160"/>
      <c r="G41" s="39"/>
      <c r="H41" s="39">
        <f>H38*0.004</f>
        <v>8862.3361199999999</v>
      </c>
      <c r="I41" s="161">
        <f t="shared" si="3"/>
        <v>8862.3361199999999</v>
      </c>
      <c r="J41" s="110">
        <f t="shared" si="1"/>
        <v>0</v>
      </c>
    </row>
    <row r="42" spans="1:11" ht="29" customHeight="1" x14ac:dyDescent="0.2">
      <c r="A42" s="22">
        <v>5100</v>
      </c>
      <c r="B42" s="12">
        <v>130</v>
      </c>
      <c r="C42" s="4">
        <v>1</v>
      </c>
      <c r="D42" s="4">
        <v>1</v>
      </c>
      <c r="E42" s="158" t="s">
        <v>131</v>
      </c>
      <c r="F42" s="160">
        <v>1.4</v>
      </c>
      <c r="G42" s="39"/>
      <c r="H42" s="39">
        <v>80224.460000000006</v>
      </c>
      <c r="I42" s="161">
        <f t="shared" si="3"/>
        <v>80224.460000000006</v>
      </c>
      <c r="J42" s="110">
        <f t="shared" si="1"/>
        <v>0</v>
      </c>
    </row>
    <row r="43" spans="1:11" ht="20" customHeight="1" x14ac:dyDescent="0.2">
      <c r="A43" s="22">
        <v>5100</v>
      </c>
      <c r="B43" s="12">
        <v>210</v>
      </c>
      <c r="C43" s="4">
        <v>1</v>
      </c>
      <c r="D43" s="4">
        <v>1</v>
      </c>
      <c r="E43" s="158" t="s">
        <v>129</v>
      </c>
      <c r="F43" s="160"/>
      <c r="G43" s="39"/>
      <c r="H43" s="39">
        <f>H42*0.1082</f>
        <v>8680.2865720000009</v>
      </c>
      <c r="I43" s="161">
        <f t="shared" si="3"/>
        <v>8680.2865720000009</v>
      </c>
      <c r="J43" s="110">
        <f t="shared" si="1"/>
        <v>0</v>
      </c>
    </row>
    <row r="44" spans="1:11" ht="20" customHeight="1" x14ac:dyDescent="0.2">
      <c r="A44" s="22">
        <v>5100</v>
      </c>
      <c r="B44" s="12">
        <v>220</v>
      </c>
      <c r="C44" s="4">
        <v>1</v>
      </c>
      <c r="D44" s="4">
        <v>1</v>
      </c>
      <c r="E44" s="158" t="s">
        <v>130</v>
      </c>
      <c r="F44" s="160"/>
      <c r="G44" s="39"/>
      <c r="H44" s="39">
        <f>H42*0.0765</f>
        <v>6137.17119</v>
      </c>
      <c r="I44" s="161">
        <f t="shared" si="3"/>
        <v>6137.17119</v>
      </c>
      <c r="J44" s="110">
        <f t="shared" si="1"/>
        <v>0</v>
      </c>
    </row>
    <row r="45" spans="1:11" ht="27" customHeight="1" x14ac:dyDescent="0.2">
      <c r="A45" s="22">
        <v>5100</v>
      </c>
      <c r="B45" s="12">
        <v>240</v>
      </c>
      <c r="C45" s="4">
        <v>1</v>
      </c>
      <c r="D45" s="4">
        <v>1</v>
      </c>
      <c r="E45" s="158" t="s">
        <v>269</v>
      </c>
      <c r="F45" s="160"/>
      <c r="G45" s="39"/>
      <c r="H45" s="39">
        <f>H42*0.004</f>
        <v>320.89784000000003</v>
      </c>
      <c r="I45" s="161">
        <f t="shared" si="3"/>
        <v>320.89784000000003</v>
      </c>
      <c r="J45" s="110">
        <f t="shared" si="1"/>
        <v>0</v>
      </c>
    </row>
    <row r="46" spans="1:11" ht="27" customHeight="1" x14ac:dyDescent="0.2">
      <c r="A46" s="22">
        <v>5100</v>
      </c>
      <c r="B46" s="12">
        <v>130</v>
      </c>
      <c r="C46" s="4">
        <v>1</v>
      </c>
      <c r="D46" s="4">
        <v>1</v>
      </c>
      <c r="E46" s="158" t="s">
        <v>134</v>
      </c>
      <c r="F46" s="160">
        <v>10</v>
      </c>
      <c r="G46" s="39"/>
      <c r="H46" s="39">
        <v>589710.92000000004</v>
      </c>
      <c r="I46" s="161">
        <f t="shared" si="3"/>
        <v>589710.92000000004</v>
      </c>
      <c r="J46" s="110">
        <f t="shared" si="1"/>
        <v>0</v>
      </c>
    </row>
    <row r="47" spans="1:11" ht="27" customHeight="1" x14ac:dyDescent="0.2">
      <c r="A47" s="22">
        <v>5100</v>
      </c>
      <c r="B47" s="12">
        <v>210</v>
      </c>
      <c r="C47" s="4">
        <v>1</v>
      </c>
      <c r="D47" s="4">
        <v>1</v>
      </c>
      <c r="E47" s="158" t="s">
        <v>132</v>
      </c>
      <c r="F47" s="160"/>
      <c r="G47" s="39"/>
      <c r="H47" s="39">
        <f>H46*0.1082</f>
        <v>63806.721544000007</v>
      </c>
      <c r="I47" s="161">
        <f t="shared" si="3"/>
        <v>63806.721544000007</v>
      </c>
      <c r="J47" s="110">
        <f t="shared" si="1"/>
        <v>0</v>
      </c>
    </row>
    <row r="48" spans="1:11" ht="27" customHeight="1" x14ac:dyDescent="0.2">
      <c r="A48" s="22">
        <v>5100</v>
      </c>
      <c r="B48" s="12">
        <v>220</v>
      </c>
      <c r="C48" s="4">
        <v>1</v>
      </c>
      <c r="D48" s="4">
        <v>1</v>
      </c>
      <c r="E48" s="158" t="s">
        <v>133</v>
      </c>
      <c r="F48" s="160"/>
      <c r="G48" s="39"/>
      <c r="H48" s="39">
        <f>H46*0.0765</f>
        <v>45112.88538</v>
      </c>
      <c r="I48" s="161">
        <f t="shared" si="3"/>
        <v>45112.88538</v>
      </c>
      <c r="J48" s="110">
        <f t="shared" si="1"/>
        <v>0</v>
      </c>
    </row>
    <row r="49" spans="1:10" ht="27" customHeight="1" x14ac:dyDescent="0.2">
      <c r="A49" s="22">
        <v>5100</v>
      </c>
      <c r="B49" s="12">
        <v>240</v>
      </c>
      <c r="C49" s="4">
        <v>1</v>
      </c>
      <c r="D49" s="4">
        <v>1</v>
      </c>
      <c r="E49" s="158" t="s">
        <v>270</v>
      </c>
      <c r="F49" s="160"/>
      <c r="G49" s="39"/>
      <c r="H49" s="39">
        <f>H46*0.004</f>
        <v>2358.8436800000004</v>
      </c>
      <c r="I49" s="161">
        <f t="shared" si="3"/>
        <v>2358.8436800000004</v>
      </c>
      <c r="J49" s="110">
        <f t="shared" si="1"/>
        <v>0</v>
      </c>
    </row>
    <row r="50" spans="1:10" ht="27" customHeight="1" x14ac:dyDescent="0.2">
      <c r="A50" s="22">
        <v>5100</v>
      </c>
      <c r="B50" s="12">
        <v>160</v>
      </c>
      <c r="C50" s="47">
        <v>8</v>
      </c>
      <c r="D50" s="47" t="s">
        <v>1221</v>
      </c>
      <c r="E50" s="11" t="s">
        <v>389</v>
      </c>
      <c r="F50" s="4">
        <v>1</v>
      </c>
      <c r="G50" s="24">
        <v>1000</v>
      </c>
      <c r="H50" s="24"/>
      <c r="I50" s="43">
        <f t="shared" si="3"/>
        <v>1000</v>
      </c>
      <c r="J50" s="110">
        <f t="shared" si="1"/>
        <v>0</v>
      </c>
    </row>
    <row r="51" spans="1:10" ht="27" customHeight="1" x14ac:dyDescent="0.2">
      <c r="A51" s="22">
        <v>5100</v>
      </c>
      <c r="B51" s="12">
        <v>220</v>
      </c>
      <c r="C51" s="47">
        <v>8</v>
      </c>
      <c r="D51" s="47" t="s">
        <v>1221</v>
      </c>
      <c r="E51" s="11" t="s">
        <v>381</v>
      </c>
      <c r="F51" s="4"/>
      <c r="G51" s="24">
        <f>G50*0.0765</f>
        <v>76.5</v>
      </c>
      <c r="H51" s="24"/>
      <c r="I51" s="43">
        <f t="shared" si="3"/>
        <v>76.5</v>
      </c>
      <c r="J51" s="110">
        <f t="shared" si="1"/>
        <v>0</v>
      </c>
    </row>
    <row r="52" spans="1:10" ht="27" customHeight="1" x14ac:dyDescent="0.2">
      <c r="A52" s="22">
        <v>5100</v>
      </c>
      <c r="B52" s="12">
        <v>240</v>
      </c>
      <c r="C52" s="47">
        <v>8</v>
      </c>
      <c r="D52" s="47" t="s">
        <v>1221</v>
      </c>
      <c r="E52" s="11" t="s">
        <v>749</v>
      </c>
      <c r="F52" s="4"/>
      <c r="G52" s="24">
        <f>G50*0.004</f>
        <v>4</v>
      </c>
      <c r="H52" s="24"/>
      <c r="I52" s="43">
        <f t="shared" si="3"/>
        <v>4</v>
      </c>
      <c r="J52" s="110">
        <f t="shared" si="1"/>
        <v>0</v>
      </c>
    </row>
    <row r="53" spans="1:10" ht="27" customHeight="1" x14ac:dyDescent="0.2">
      <c r="A53" s="22">
        <v>5100</v>
      </c>
      <c r="B53" s="12">
        <v>160</v>
      </c>
      <c r="C53" s="47">
        <v>8</v>
      </c>
      <c r="D53" s="47" t="s">
        <v>1221</v>
      </c>
      <c r="E53" s="11" t="s">
        <v>390</v>
      </c>
      <c r="F53" s="4">
        <v>2</v>
      </c>
      <c r="G53" s="24">
        <v>2000</v>
      </c>
      <c r="H53" s="24"/>
      <c r="I53" s="43">
        <f t="shared" si="3"/>
        <v>2000</v>
      </c>
      <c r="J53" s="110">
        <f t="shared" si="1"/>
        <v>0</v>
      </c>
    </row>
    <row r="54" spans="1:10" ht="27" customHeight="1" x14ac:dyDescent="0.2">
      <c r="A54" s="22">
        <v>5100</v>
      </c>
      <c r="B54" s="12">
        <v>220</v>
      </c>
      <c r="C54" s="47">
        <v>8</v>
      </c>
      <c r="D54" s="47" t="s">
        <v>1221</v>
      </c>
      <c r="E54" s="11" t="s">
        <v>382</v>
      </c>
      <c r="F54" s="4"/>
      <c r="G54" s="24">
        <f>G53*0.0765</f>
        <v>153</v>
      </c>
      <c r="H54" s="24"/>
      <c r="I54" s="43">
        <f t="shared" si="3"/>
        <v>153</v>
      </c>
      <c r="J54" s="110">
        <f t="shared" si="1"/>
        <v>0</v>
      </c>
    </row>
    <row r="55" spans="1:10" ht="27" customHeight="1" x14ac:dyDescent="0.2">
      <c r="A55" s="22">
        <v>5100</v>
      </c>
      <c r="B55" s="12">
        <v>240</v>
      </c>
      <c r="C55" s="47">
        <v>8</v>
      </c>
      <c r="D55" s="47" t="s">
        <v>1221</v>
      </c>
      <c r="E55" s="11" t="s">
        <v>750</v>
      </c>
      <c r="F55" s="4"/>
      <c r="G55" s="24">
        <f>G53*0.004</f>
        <v>8</v>
      </c>
      <c r="H55" s="24"/>
      <c r="I55" s="43">
        <f t="shared" si="3"/>
        <v>8</v>
      </c>
      <c r="J55" s="110">
        <f t="shared" si="1"/>
        <v>0</v>
      </c>
    </row>
    <row r="56" spans="1:10" s="44" customFormat="1" ht="27" customHeight="1" x14ac:dyDescent="0.2">
      <c r="A56" s="182">
        <v>5100</v>
      </c>
      <c r="B56" s="20">
        <v>510</v>
      </c>
      <c r="C56" s="77">
        <v>1</v>
      </c>
      <c r="D56" s="77" t="s">
        <v>1204</v>
      </c>
      <c r="E56" s="11" t="s">
        <v>1266</v>
      </c>
      <c r="F56" s="77"/>
      <c r="G56" s="41">
        <v>5000</v>
      </c>
      <c r="H56" s="41"/>
      <c r="I56" s="78">
        <f t="shared" si="3"/>
        <v>5000</v>
      </c>
      <c r="J56" s="183">
        <f t="shared" si="1"/>
        <v>0</v>
      </c>
    </row>
    <row r="57" spans="1:10" s="44" customFormat="1" ht="27" customHeight="1" x14ac:dyDescent="0.2">
      <c r="A57" s="182">
        <v>6400</v>
      </c>
      <c r="B57" s="20">
        <v>130</v>
      </c>
      <c r="C57" s="77">
        <v>1</v>
      </c>
      <c r="D57" s="77" t="s">
        <v>1204</v>
      </c>
      <c r="E57" s="11" t="s">
        <v>1268</v>
      </c>
      <c r="F57" s="77"/>
      <c r="G57" s="41">
        <v>3216.25</v>
      </c>
      <c r="H57" s="41"/>
      <c r="I57" s="78">
        <f t="shared" si="3"/>
        <v>3216.25</v>
      </c>
      <c r="J57" s="183">
        <f t="shared" si="1"/>
        <v>0</v>
      </c>
    </row>
    <row r="58" spans="1:10" s="44" customFormat="1" ht="27" customHeight="1" x14ac:dyDescent="0.2">
      <c r="A58" s="182">
        <v>6400</v>
      </c>
      <c r="B58" s="20">
        <v>210</v>
      </c>
      <c r="C58" s="77">
        <v>1</v>
      </c>
      <c r="D58" s="77" t="s">
        <v>1204</v>
      </c>
      <c r="E58" s="11" t="s">
        <v>1269</v>
      </c>
      <c r="F58" s="77"/>
      <c r="G58" s="41">
        <v>321.63</v>
      </c>
      <c r="H58" s="41"/>
      <c r="I58" s="78">
        <f t="shared" si="3"/>
        <v>321.63</v>
      </c>
      <c r="J58" s="183">
        <f t="shared" si="1"/>
        <v>0</v>
      </c>
    </row>
    <row r="59" spans="1:10" s="44" customFormat="1" ht="27" customHeight="1" x14ac:dyDescent="0.2">
      <c r="A59" s="182">
        <v>6400</v>
      </c>
      <c r="B59" s="20">
        <v>220</v>
      </c>
      <c r="C59" s="77">
        <v>1</v>
      </c>
      <c r="D59" s="77" t="s">
        <v>1204</v>
      </c>
      <c r="E59" s="11" t="s">
        <v>1270</v>
      </c>
      <c r="F59" s="77"/>
      <c r="G59" s="41">
        <v>246.04</v>
      </c>
      <c r="H59" s="41"/>
      <c r="I59" s="78">
        <f t="shared" si="3"/>
        <v>246.04</v>
      </c>
      <c r="J59" s="183">
        <f t="shared" si="1"/>
        <v>0</v>
      </c>
    </row>
    <row r="60" spans="1:10" s="44" customFormat="1" ht="27" customHeight="1" x14ac:dyDescent="0.2">
      <c r="A60" s="182">
        <v>6400</v>
      </c>
      <c r="B60" s="20">
        <v>240</v>
      </c>
      <c r="C60" s="77">
        <v>1</v>
      </c>
      <c r="D60" s="77" t="s">
        <v>1204</v>
      </c>
      <c r="E60" s="11" t="s">
        <v>1271</v>
      </c>
      <c r="F60" s="77"/>
      <c r="G60" s="41">
        <v>16.079999999999998</v>
      </c>
      <c r="H60" s="41"/>
      <c r="I60" s="78">
        <f t="shared" si="3"/>
        <v>16.079999999999998</v>
      </c>
      <c r="J60" s="183">
        <f t="shared" si="1"/>
        <v>0</v>
      </c>
    </row>
    <row r="61" spans="1:10" s="44" customFormat="1" ht="27" customHeight="1" x14ac:dyDescent="0.2">
      <c r="A61" s="182">
        <v>6400</v>
      </c>
      <c r="B61" s="20">
        <v>310</v>
      </c>
      <c r="C61" s="77">
        <v>1</v>
      </c>
      <c r="D61" s="77" t="s">
        <v>1204</v>
      </c>
      <c r="E61" s="11" t="s">
        <v>1267</v>
      </c>
      <c r="F61" s="77"/>
      <c r="G61" s="41">
        <v>79949.69</v>
      </c>
      <c r="H61" s="41"/>
      <c r="I61" s="78">
        <f t="shared" si="3"/>
        <v>79949.69</v>
      </c>
      <c r="J61" s="183">
        <f t="shared" si="1"/>
        <v>0</v>
      </c>
    </row>
    <row r="62" spans="1:10" s="44" customFormat="1" ht="27" customHeight="1" x14ac:dyDescent="0.2">
      <c r="A62" s="182">
        <v>6400</v>
      </c>
      <c r="B62" s="20">
        <v>510</v>
      </c>
      <c r="C62" s="77">
        <v>1</v>
      </c>
      <c r="D62" s="77" t="s">
        <v>1204</v>
      </c>
      <c r="E62" s="11" t="s">
        <v>1272</v>
      </c>
      <c r="F62" s="77"/>
      <c r="G62" s="41">
        <v>8477.23</v>
      </c>
      <c r="H62" s="41"/>
      <c r="I62" s="78">
        <f t="shared" si="3"/>
        <v>8477.23</v>
      </c>
      <c r="J62" s="183">
        <f t="shared" si="1"/>
        <v>0</v>
      </c>
    </row>
    <row r="63" spans="1:10" s="44" customFormat="1" ht="27" customHeight="1" x14ac:dyDescent="0.2">
      <c r="A63" s="182">
        <v>6400</v>
      </c>
      <c r="B63" s="20">
        <v>519</v>
      </c>
      <c r="C63" s="77">
        <v>1</v>
      </c>
      <c r="D63" s="77" t="s">
        <v>1204</v>
      </c>
      <c r="E63" s="11" t="s">
        <v>1273</v>
      </c>
      <c r="F63" s="77"/>
      <c r="G63" s="41">
        <v>863.08</v>
      </c>
      <c r="H63" s="41"/>
      <c r="I63" s="78">
        <f t="shared" si="3"/>
        <v>863.08</v>
      </c>
      <c r="J63" s="183">
        <f t="shared" si="1"/>
        <v>0</v>
      </c>
    </row>
    <row r="64" spans="1:10" s="44" customFormat="1" ht="27" customHeight="1" x14ac:dyDescent="0.2">
      <c r="A64" s="182">
        <v>6400</v>
      </c>
      <c r="B64" s="20">
        <v>730</v>
      </c>
      <c r="C64" s="77">
        <v>1</v>
      </c>
      <c r="D64" s="77" t="s">
        <v>1204</v>
      </c>
      <c r="E64" s="11" t="s">
        <v>1274</v>
      </c>
      <c r="F64" s="77"/>
      <c r="G64" s="41">
        <v>259151.05</v>
      </c>
      <c r="H64" s="41"/>
      <c r="I64" s="78">
        <f t="shared" si="3"/>
        <v>259151.05</v>
      </c>
      <c r="J64" s="183">
        <f t="shared" si="1"/>
        <v>0</v>
      </c>
    </row>
    <row r="65" spans="1:10" s="44" customFormat="1" ht="27" customHeight="1" x14ac:dyDescent="0.2">
      <c r="A65" s="182">
        <v>5100</v>
      </c>
      <c r="B65" s="20">
        <v>510</v>
      </c>
      <c r="C65" s="77">
        <v>1</v>
      </c>
      <c r="D65" s="77" t="s">
        <v>1204</v>
      </c>
      <c r="E65" s="11" t="s">
        <v>1275</v>
      </c>
      <c r="F65" s="77"/>
      <c r="G65" s="41">
        <v>5000</v>
      </c>
      <c r="H65" s="41"/>
      <c r="I65" s="78">
        <f>SUM(G65:H65)</f>
        <v>5000</v>
      </c>
      <c r="J65" s="183">
        <f t="shared" si="1"/>
        <v>0</v>
      </c>
    </row>
    <row r="66" spans="1:10" s="44" customFormat="1" ht="27" customHeight="1" x14ac:dyDescent="0.2">
      <c r="A66" s="182">
        <v>6400</v>
      </c>
      <c r="B66" s="20">
        <v>130</v>
      </c>
      <c r="C66" s="77">
        <v>1</v>
      </c>
      <c r="D66" s="77" t="s">
        <v>1204</v>
      </c>
      <c r="E66" s="11" t="s">
        <v>1276</v>
      </c>
      <c r="F66" s="77"/>
      <c r="G66" s="41">
        <v>3216.25</v>
      </c>
      <c r="H66" s="41"/>
      <c r="I66" s="78">
        <f t="shared" ref="I66:I82" si="4">SUM(G66:H66)</f>
        <v>3216.25</v>
      </c>
      <c r="J66" s="183">
        <f t="shared" si="1"/>
        <v>0</v>
      </c>
    </row>
    <row r="67" spans="1:10" s="44" customFormat="1" ht="27" customHeight="1" x14ac:dyDescent="0.2">
      <c r="A67" s="182">
        <v>6400</v>
      </c>
      <c r="B67" s="20">
        <v>210</v>
      </c>
      <c r="C67" s="77">
        <v>1</v>
      </c>
      <c r="D67" s="77" t="s">
        <v>1204</v>
      </c>
      <c r="E67" s="11" t="s">
        <v>1277</v>
      </c>
      <c r="F67" s="77"/>
      <c r="G67" s="41">
        <v>321.63</v>
      </c>
      <c r="H67" s="41"/>
      <c r="I67" s="78">
        <f t="shared" si="4"/>
        <v>321.63</v>
      </c>
      <c r="J67" s="183">
        <f t="shared" si="1"/>
        <v>0</v>
      </c>
    </row>
    <row r="68" spans="1:10" s="44" customFormat="1" ht="27" customHeight="1" x14ac:dyDescent="0.2">
      <c r="A68" s="182">
        <v>6400</v>
      </c>
      <c r="B68" s="20">
        <v>220</v>
      </c>
      <c r="C68" s="77">
        <v>1</v>
      </c>
      <c r="D68" s="77" t="s">
        <v>1204</v>
      </c>
      <c r="E68" s="11" t="s">
        <v>1278</v>
      </c>
      <c r="F68" s="77"/>
      <c r="G68" s="41">
        <v>246.04</v>
      </c>
      <c r="H68" s="41"/>
      <c r="I68" s="78">
        <f t="shared" si="4"/>
        <v>246.04</v>
      </c>
      <c r="J68" s="183">
        <f t="shared" si="1"/>
        <v>0</v>
      </c>
    </row>
    <row r="69" spans="1:10" s="44" customFormat="1" ht="27" customHeight="1" x14ac:dyDescent="0.2">
      <c r="A69" s="182">
        <v>6400</v>
      </c>
      <c r="B69" s="20">
        <v>240</v>
      </c>
      <c r="C69" s="77">
        <v>1</v>
      </c>
      <c r="D69" s="77" t="s">
        <v>1204</v>
      </c>
      <c r="E69" s="11" t="s">
        <v>1279</v>
      </c>
      <c r="F69" s="77"/>
      <c r="G69" s="41">
        <v>16.079999999999998</v>
      </c>
      <c r="H69" s="41"/>
      <c r="I69" s="78">
        <f t="shared" si="4"/>
        <v>16.079999999999998</v>
      </c>
      <c r="J69" s="183">
        <f t="shared" si="1"/>
        <v>0</v>
      </c>
    </row>
    <row r="70" spans="1:10" s="44" customFormat="1" ht="27" customHeight="1" x14ac:dyDescent="0.2">
      <c r="A70" s="182">
        <v>6400</v>
      </c>
      <c r="B70" s="20">
        <v>310</v>
      </c>
      <c r="C70" s="77">
        <v>1</v>
      </c>
      <c r="D70" s="77" t="s">
        <v>1204</v>
      </c>
      <c r="E70" s="11" t="s">
        <v>1280</v>
      </c>
      <c r="F70" s="77"/>
      <c r="G70" s="41">
        <v>79949.69</v>
      </c>
      <c r="H70" s="41"/>
      <c r="I70" s="78">
        <f t="shared" si="4"/>
        <v>79949.69</v>
      </c>
      <c r="J70" s="183">
        <f t="shared" si="1"/>
        <v>0</v>
      </c>
    </row>
    <row r="71" spans="1:10" s="44" customFormat="1" ht="27" customHeight="1" x14ac:dyDescent="0.2">
      <c r="A71" s="182">
        <v>6400</v>
      </c>
      <c r="B71" s="20">
        <v>510</v>
      </c>
      <c r="C71" s="77">
        <v>1</v>
      </c>
      <c r="D71" s="77" t="s">
        <v>1204</v>
      </c>
      <c r="E71" s="11" t="s">
        <v>1289</v>
      </c>
      <c r="F71" s="77"/>
      <c r="G71" s="41">
        <v>8477.23</v>
      </c>
      <c r="H71" s="41"/>
      <c r="I71" s="78">
        <f t="shared" si="4"/>
        <v>8477.23</v>
      </c>
      <c r="J71" s="183">
        <f t="shared" si="1"/>
        <v>0</v>
      </c>
    </row>
    <row r="72" spans="1:10" s="44" customFormat="1" ht="27" customHeight="1" x14ac:dyDescent="0.2">
      <c r="A72" s="182">
        <v>6400</v>
      </c>
      <c r="B72" s="20">
        <v>519</v>
      </c>
      <c r="C72" s="77">
        <v>1</v>
      </c>
      <c r="D72" s="77" t="s">
        <v>1204</v>
      </c>
      <c r="E72" s="11" t="s">
        <v>1281</v>
      </c>
      <c r="F72" s="77"/>
      <c r="G72" s="41">
        <v>863.08</v>
      </c>
      <c r="H72" s="41"/>
      <c r="I72" s="78">
        <f t="shared" si="4"/>
        <v>863.08</v>
      </c>
      <c r="J72" s="183">
        <f t="shared" si="1"/>
        <v>0</v>
      </c>
    </row>
    <row r="73" spans="1:10" s="44" customFormat="1" ht="27" customHeight="1" x14ac:dyDescent="0.2">
      <c r="A73" s="182">
        <v>6400</v>
      </c>
      <c r="B73" s="20">
        <v>730</v>
      </c>
      <c r="C73" s="77">
        <v>1</v>
      </c>
      <c r="D73" s="77" t="s">
        <v>1204</v>
      </c>
      <c r="E73" s="11" t="s">
        <v>1274</v>
      </c>
      <c r="F73" s="77"/>
      <c r="G73" s="41">
        <v>259151.05</v>
      </c>
      <c r="H73" s="41"/>
      <c r="I73" s="78">
        <f t="shared" si="4"/>
        <v>259151.05</v>
      </c>
      <c r="J73" s="183">
        <f t="shared" si="1"/>
        <v>0</v>
      </c>
    </row>
    <row r="74" spans="1:10" s="44" customFormat="1" ht="27" customHeight="1" x14ac:dyDescent="0.2">
      <c r="A74" s="182">
        <v>5100</v>
      </c>
      <c r="B74" s="20">
        <v>510</v>
      </c>
      <c r="C74" s="77">
        <v>1</v>
      </c>
      <c r="D74" s="77" t="s">
        <v>1204</v>
      </c>
      <c r="E74" s="11" t="s">
        <v>1282</v>
      </c>
      <c r="F74" s="77"/>
      <c r="G74" s="41"/>
      <c r="H74" s="41">
        <v>5000</v>
      </c>
      <c r="I74" s="78">
        <f t="shared" si="4"/>
        <v>5000</v>
      </c>
      <c r="J74" s="183">
        <f t="shared" si="1"/>
        <v>0</v>
      </c>
    </row>
    <row r="75" spans="1:10" s="44" customFormat="1" ht="27" customHeight="1" x14ac:dyDescent="0.2">
      <c r="A75" s="182">
        <v>6400</v>
      </c>
      <c r="B75" s="20">
        <v>130</v>
      </c>
      <c r="C75" s="77">
        <v>1</v>
      </c>
      <c r="D75" s="77" t="s">
        <v>1204</v>
      </c>
      <c r="E75" s="11" t="s">
        <v>1283</v>
      </c>
      <c r="F75" s="77"/>
      <c r="G75" s="41"/>
      <c r="H75" s="41">
        <v>3216.25</v>
      </c>
      <c r="I75" s="78">
        <f t="shared" si="4"/>
        <v>3216.25</v>
      </c>
      <c r="J75" s="183">
        <f t="shared" si="1"/>
        <v>0</v>
      </c>
    </row>
    <row r="76" spans="1:10" s="44" customFormat="1" ht="27" customHeight="1" x14ac:dyDescent="0.2">
      <c r="A76" s="182">
        <v>6400</v>
      </c>
      <c r="B76" s="20">
        <v>210</v>
      </c>
      <c r="C76" s="77">
        <v>1</v>
      </c>
      <c r="D76" s="77" t="s">
        <v>1204</v>
      </c>
      <c r="E76" s="11" t="s">
        <v>1284</v>
      </c>
      <c r="F76" s="77"/>
      <c r="G76" s="41"/>
      <c r="H76" s="41">
        <v>321.63</v>
      </c>
      <c r="I76" s="78">
        <f t="shared" si="4"/>
        <v>321.63</v>
      </c>
      <c r="J76" s="183">
        <f t="shared" si="1"/>
        <v>0</v>
      </c>
    </row>
    <row r="77" spans="1:10" s="44" customFormat="1" ht="27" customHeight="1" x14ac:dyDescent="0.2">
      <c r="A77" s="182">
        <v>6400</v>
      </c>
      <c r="B77" s="20">
        <v>220</v>
      </c>
      <c r="C77" s="77">
        <v>1</v>
      </c>
      <c r="D77" s="77" t="s">
        <v>1204</v>
      </c>
      <c r="E77" s="11" t="s">
        <v>1285</v>
      </c>
      <c r="F77" s="77"/>
      <c r="G77" s="41"/>
      <c r="H77" s="41">
        <v>246.04</v>
      </c>
      <c r="I77" s="78">
        <f t="shared" si="4"/>
        <v>246.04</v>
      </c>
      <c r="J77" s="183">
        <f t="shared" si="1"/>
        <v>0</v>
      </c>
    </row>
    <row r="78" spans="1:10" s="44" customFormat="1" ht="27" customHeight="1" x14ac:dyDescent="0.2">
      <c r="A78" s="182">
        <v>6400</v>
      </c>
      <c r="B78" s="20">
        <v>240</v>
      </c>
      <c r="C78" s="77">
        <v>1</v>
      </c>
      <c r="D78" s="77" t="s">
        <v>1204</v>
      </c>
      <c r="E78" s="11" t="s">
        <v>1286</v>
      </c>
      <c r="F78" s="77"/>
      <c r="G78" s="41"/>
      <c r="H78" s="41">
        <v>16.079999999999998</v>
      </c>
      <c r="I78" s="78">
        <f t="shared" si="4"/>
        <v>16.079999999999998</v>
      </c>
      <c r="J78" s="183">
        <f t="shared" si="1"/>
        <v>0</v>
      </c>
    </row>
    <row r="79" spans="1:10" s="44" customFormat="1" ht="27" customHeight="1" x14ac:dyDescent="0.2">
      <c r="A79" s="182">
        <v>6400</v>
      </c>
      <c r="B79" s="20">
        <v>310</v>
      </c>
      <c r="C79" s="77">
        <v>1</v>
      </c>
      <c r="D79" s="77" t="s">
        <v>1204</v>
      </c>
      <c r="E79" s="11" t="s">
        <v>1287</v>
      </c>
      <c r="F79" s="77"/>
      <c r="G79" s="41"/>
      <c r="H79" s="41">
        <v>79949.69</v>
      </c>
      <c r="I79" s="78">
        <f t="shared" si="4"/>
        <v>79949.69</v>
      </c>
      <c r="J79" s="183">
        <f t="shared" si="1"/>
        <v>0</v>
      </c>
    </row>
    <row r="80" spans="1:10" s="44" customFormat="1" ht="27" customHeight="1" x14ac:dyDescent="0.2">
      <c r="A80" s="182">
        <v>6400</v>
      </c>
      <c r="B80" s="20">
        <v>510</v>
      </c>
      <c r="C80" s="77">
        <v>1</v>
      </c>
      <c r="D80" s="77" t="s">
        <v>1204</v>
      </c>
      <c r="E80" s="11" t="s">
        <v>1288</v>
      </c>
      <c r="F80" s="77"/>
      <c r="G80" s="41"/>
      <c r="H80" s="41">
        <v>8477.23</v>
      </c>
      <c r="I80" s="78">
        <f t="shared" si="4"/>
        <v>8477.23</v>
      </c>
      <c r="J80" s="183">
        <f t="shared" si="1"/>
        <v>0</v>
      </c>
    </row>
    <row r="81" spans="1:10" s="44" customFormat="1" ht="27" customHeight="1" x14ac:dyDescent="0.2">
      <c r="A81" s="182">
        <v>6400</v>
      </c>
      <c r="B81" s="20">
        <v>519</v>
      </c>
      <c r="C81" s="77">
        <v>1</v>
      </c>
      <c r="D81" s="77" t="s">
        <v>1204</v>
      </c>
      <c r="E81" s="11" t="s">
        <v>1290</v>
      </c>
      <c r="F81" s="77"/>
      <c r="G81" s="41"/>
      <c r="H81" s="41">
        <v>863.08</v>
      </c>
      <c r="I81" s="78">
        <f t="shared" si="4"/>
        <v>863.08</v>
      </c>
      <c r="J81" s="183">
        <f t="shared" si="1"/>
        <v>0</v>
      </c>
    </row>
    <row r="82" spans="1:10" s="44" customFormat="1" ht="27" customHeight="1" x14ac:dyDescent="0.2">
      <c r="A82" s="182">
        <v>6400</v>
      </c>
      <c r="B82" s="20">
        <v>730</v>
      </c>
      <c r="C82" s="77">
        <v>1</v>
      </c>
      <c r="D82" s="77" t="s">
        <v>1204</v>
      </c>
      <c r="E82" s="11" t="s">
        <v>1291</v>
      </c>
      <c r="F82" s="77"/>
      <c r="G82" s="41"/>
      <c r="H82" s="41">
        <v>259151.05</v>
      </c>
      <c r="I82" s="78">
        <f t="shared" si="4"/>
        <v>259151.05</v>
      </c>
      <c r="J82" s="183">
        <f t="shared" si="1"/>
        <v>0</v>
      </c>
    </row>
    <row r="83" spans="1:10" ht="37.25" customHeight="1" x14ac:dyDescent="0.2">
      <c r="A83" s="22">
        <v>5100</v>
      </c>
      <c r="B83" s="12">
        <v>330</v>
      </c>
      <c r="C83" s="4">
        <v>6</v>
      </c>
      <c r="D83" s="192" t="s">
        <v>1204</v>
      </c>
      <c r="E83" s="11" t="s">
        <v>338</v>
      </c>
      <c r="F83" s="188"/>
      <c r="G83" s="189"/>
      <c r="H83" s="189">
        <v>13000</v>
      </c>
      <c r="I83" s="190">
        <f t="shared" si="3"/>
        <v>13000</v>
      </c>
      <c r="J83" s="110">
        <f t="shared" si="1"/>
        <v>0</v>
      </c>
    </row>
    <row r="84" spans="1:10" ht="17.5" customHeight="1" x14ac:dyDescent="0.2">
      <c r="A84" s="22">
        <v>5100</v>
      </c>
      <c r="B84" s="12">
        <v>369</v>
      </c>
      <c r="C84" s="213" t="s">
        <v>1305</v>
      </c>
      <c r="D84" s="214" t="s">
        <v>1304</v>
      </c>
      <c r="E84" s="158" t="s">
        <v>1230</v>
      </c>
      <c r="F84" s="206"/>
      <c r="G84" s="207"/>
      <c r="H84" s="207">
        <v>700000</v>
      </c>
      <c r="I84" s="208">
        <f t="shared" si="3"/>
        <v>700000</v>
      </c>
      <c r="J84" s="110">
        <f t="shared" si="1"/>
        <v>0</v>
      </c>
    </row>
    <row r="85" spans="1:10" x14ac:dyDescent="0.2">
      <c r="A85" s="22">
        <v>5100</v>
      </c>
      <c r="B85" s="12">
        <v>369</v>
      </c>
      <c r="C85" s="213" t="s">
        <v>1306</v>
      </c>
      <c r="D85" s="214" t="s">
        <v>1304</v>
      </c>
      <c r="E85" s="158" t="s">
        <v>216</v>
      </c>
      <c r="F85" s="206"/>
      <c r="G85" s="207"/>
      <c r="H85" s="207">
        <v>200000</v>
      </c>
      <c r="I85" s="208">
        <f t="shared" si="3"/>
        <v>200000</v>
      </c>
      <c r="J85" s="110">
        <f t="shared" si="1"/>
        <v>0</v>
      </c>
    </row>
    <row r="86" spans="1:10" ht="27.5" customHeight="1" x14ac:dyDescent="0.2">
      <c r="A86" s="22">
        <v>5100</v>
      </c>
      <c r="B86" s="12">
        <v>369</v>
      </c>
      <c r="C86" s="213" t="s">
        <v>1307</v>
      </c>
      <c r="D86" s="214" t="s">
        <v>1304</v>
      </c>
      <c r="E86" s="158" t="s">
        <v>215</v>
      </c>
      <c r="F86" s="206"/>
      <c r="G86" s="207"/>
      <c r="H86" s="207">
        <v>35000</v>
      </c>
      <c r="I86" s="208">
        <f t="shared" si="3"/>
        <v>35000</v>
      </c>
      <c r="J86" s="110">
        <f t="shared" si="1"/>
        <v>0</v>
      </c>
    </row>
    <row r="87" spans="1:10" ht="17.5" customHeight="1" x14ac:dyDescent="0.2">
      <c r="A87" s="22">
        <v>5100</v>
      </c>
      <c r="B87" s="12">
        <v>369</v>
      </c>
      <c r="C87" s="4">
        <v>1</v>
      </c>
      <c r="D87" s="192" t="s">
        <v>1208</v>
      </c>
      <c r="E87" s="11" t="s">
        <v>1036</v>
      </c>
      <c r="F87" s="188"/>
      <c r="G87" s="189">
        <v>40000</v>
      </c>
      <c r="H87" s="189"/>
      <c r="I87" s="190">
        <f t="shared" si="3"/>
        <v>40000</v>
      </c>
      <c r="J87" s="110">
        <f t="shared" si="1"/>
        <v>0</v>
      </c>
    </row>
    <row r="88" spans="1:10" ht="17.5" customHeight="1" x14ac:dyDescent="0.2">
      <c r="A88" s="22">
        <v>5100</v>
      </c>
      <c r="B88" s="12">
        <v>369</v>
      </c>
      <c r="C88" s="4">
        <v>1</v>
      </c>
      <c r="D88" s="192" t="s">
        <v>1208</v>
      </c>
      <c r="E88" s="11" t="s">
        <v>214</v>
      </c>
      <c r="F88" s="188"/>
      <c r="G88" s="189"/>
      <c r="H88" s="189">
        <v>230000</v>
      </c>
      <c r="I88" s="190">
        <f t="shared" si="3"/>
        <v>230000</v>
      </c>
      <c r="J88" s="110">
        <f t="shared" si="1"/>
        <v>0</v>
      </c>
    </row>
    <row r="89" spans="1:10" ht="19.25" customHeight="1" x14ac:dyDescent="0.2">
      <c r="A89" s="22">
        <v>5100</v>
      </c>
      <c r="B89" s="12">
        <v>369</v>
      </c>
      <c r="C89" s="4">
        <v>5</v>
      </c>
      <c r="D89" s="192" t="s">
        <v>1208</v>
      </c>
      <c r="E89" s="11" t="s">
        <v>213</v>
      </c>
      <c r="F89" s="188"/>
      <c r="G89" s="189"/>
      <c r="H89" s="189">
        <v>150000</v>
      </c>
      <c r="I89" s="190">
        <f t="shared" si="3"/>
        <v>150000</v>
      </c>
      <c r="J89" s="110">
        <f t="shared" si="1"/>
        <v>0</v>
      </c>
    </row>
    <row r="90" spans="1:10" ht="17.5" customHeight="1" x14ac:dyDescent="0.2">
      <c r="A90" s="22">
        <v>5100</v>
      </c>
      <c r="B90" s="12">
        <v>369</v>
      </c>
      <c r="C90" s="4">
        <v>15</v>
      </c>
      <c r="D90" s="192" t="s">
        <v>1204</v>
      </c>
      <c r="E90" s="11" t="s">
        <v>212</v>
      </c>
      <c r="F90" s="188"/>
      <c r="G90" s="189"/>
      <c r="H90" s="189">
        <v>163800</v>
      </c>
      <c r="I90" s="190">
        <f t="shared" si="3"/>
        <v>163800</v>
      </c>
      <c r="J90" s="110">
        <f t="shared" si="1"/>
        <v>0</v>
      </c>
    </row>
    <row r="91" spans="1:10" ht="17.5" customHeight="1" x14ac:dyDescent="0.2">
      <c r="A91" s="22">
        <v>5100</v>
      </c>
      <c r="B91" s="12">
        <v>369</v>
      </c>
      <c r="C91" s="213" t="s">
        <v>1308</v>
      </c>
      <c r="D91" s="214" t="s">
        <v>1304</v>
      </c>
      <c r="E91" s="177" t="s">
        <v>209</v>
      </c>
      <c r="F91" s="206"/>
      <c r="G91" s="207"/>
      <c r="H91" s="207">
        <v>69000</v>
      </c>
      <c r="I91" s="208">
        <f t="shared" si="3"/>
        <v>69000</v>
      </c>
      <c r="J91" s="110">
        <f t="shared" si="1"/>
        <v>0</v>
      </c>
    </row>
    <row r="92" spans="1:10" ht="17.5" customHeight="1" x14ac:dyDescent="0.2">
      <c r="A92" s="22">
        <v>5100</v>
      </c>
      <c r="B92" s="12">
        <v>369</v>
      </c>
      <c r="C92" s="213">
        <v>9</v>
      </c>
      <c r="D92" s="214" t="s">
        <v>1304</v>
      </c>
      <c r="E92" s="177" t="s">
        <v>1292</v>
      </c>
      <c r="F92" s="206"/>
      <c r="G92" s="207"/>
      <c r="H92" s="207">
        <v>60000</v>
      </c>
      <c r="I92" s="208">
        <f t="shared" si="3"/>
        <v>60000</v>
      </c>
      <c r="J92" s="110">
        <f t="shared" si="1"/>
        <v>0</v>
      </c>
    </row>
    <row r="93" spans="1:10" x14ac:dyDescent="0.2">
      <c r="A93" s="22">
        <v>5100</v>
      </c>
      <c r="B93" s="12">
        <v>369</v>
      </c>
      <c r="C93" s="213" t="s">
        <v>1309</v>
      </c>
      <c r="D93" s="214" t="s">
        <v>1304</v>
      </c>
      <c r="E93" s="158" t="s">
        <v>1293</v>
      </c>
      <c r="F93" s="206"/>
      <c r="G93" s="207"/>
      <c r="H93" s="207">
        <v>167500</v>
      </c>
      <c r="I93" s="208">
        <f t="shared" si="3"/>
        <v>167500</v>
      </c>
      <c r="J93" s="110">
        <f t="shared" si="1"/>
        <v>0</v>
      </c>
    </row>
    <row r="94" spans="1:10" ht="30" customHeight="1" x14ac:dyDescent="0.2">
      <c r="A94" s="22">
        <v>5100</v>
      </c>
      <c r="B94" s="12">
        <v>369</v>
      </c>
      <c r="C94" s="213" t="s">
        <v>1310</v>
      </c>
      <c r="D94" s="214" t="s">
        <v>1304</v>
      </c>
      <c r="E94" s="158" t="s">
        <v>1049</v>
      </c>
      <c r="F94" s="206"/>
      <c r="G94" s="207"/>
      <c r="H94" s="207">
        <v>158478</v>
      </c>
      <c r="I94" s="208">
        <f t="shared" si="3"/>
        <v>158478</v>
      </c>
      <c r="J94" s="110">
        <f t="shared" si="1"/>
        <v>0</v>
      </c>
    </row>
    <row r="95" spans="1:10" x14ac:dyDescent="0.2">
      <c r="A95" s="22">
        <v>5100</v>
      </c>
      <c r="B95" s="12">
        <v>369</v>
      </c>
      <c r="C95" s="213" t="s">
        <v>1311</v>
      </c>
      <c r="D95" s="214" t="s">
        <v>1304</v>
      </c>
      <c r="E95" s="158" t="s">
        <v>1034</v>
      </c>
      <c r="F95" s="206"/>
      <c r="G95" s="207">
        <v>22000</v>
      </c>
      <c r="H95" s="207"/>
      <c r="I95" s="208">
        <f t="shared" si="3"/>
        <v>22000</v>
      </c>
      <c r="J95" s="110">
        <f t="shared" si="1"/>
        <v>0</v>
      </c>
    </row>
    <row r="96" spans="1:10" ht="27.5" customHeight="1" x14ac:dyDescent="0.2">
      <c r="A96" s="22">
        <v>5100</v>
      </c>
      <c r="B96" s="12">
        <v>369</v>
      </c>
      <c r="C96" s="213" t="s">
        <v>1311</v>
      </c>
      <c r="D96" s="214" t="s">
        <v>1304</v>
      </c>
      <c r="E96" s="158" t="s">
        <v>1035</v>
      </c>
      <c r="F96" s="206"/>
      <c r="G96" s="207">
        <v>22000</v>
      </c>
      <c r="H96" s="207"/>
      <c r="I96" s="208">
        <f t="shared" si="3"/>
        <v>22000</v>
      </c>
      <c r="J96" s="110">
        <f t="shared" si="1"/>
        <v>0</v>
      </c>
    </row>
    <row r="97" spans="1:10" ht="27.5" customHeight="1" x14ac:dyDescent="0.2">
      <c r="A97" s="22">
        <v>5100</v>
      </c>
      <c r="B97" s="12">
        <v>369</v>
      </c>
      <c r="C97" s="213" t="s">
        <v>1313</v>
      </c>
      <c r="D97" s="214" t="s">
        <v>1304</v>
      </c>
      <c r="E97" s="158" t="s">
        <v>219</v>
      </c>
      <c r="F97" s="206"/>
      <c r="G97" s="207"/>
      <c r="H97" s="207">
        <v>182000</v>
      </c>
      <c r="I97" s="208">
        <f t="shared" si="3"/>
        <v>182000</v>
      </c>
      <c r="J97" s="110">
        <f t="shared" si="1"/>
        <v>0</v>
      </c>
    </row>
    <row r="98" spans="1:10" ht="30" customHeight="1" x14ac:dyDescent="0.2">
      <c r="A98" s="22">
        <v>5100</v>
      </c>
      <c r="B98" s="12">
        <v>369</v>
      </c>
      <c r="C98" s="172" t="s">
        <v>1302</v>
      </c>
      <c r="D98" s="198" t="s">
        <v>1206</v>
      </c>
      <c r="E98" s="26" t="s">
        <v>235</v>
      </c>
      <c r="F98" s="198"/>
      <c r="G98" s="211">
        <v>47813</v>
      </c>
      <c r="H98" s="211"/>
      <c r="I98" s="212">
        <f t="shared" si="3"/>
        <v>47813</v>
      </c>
      <c r="J98" s="110">
        <f t="shared" si="1"/>
        <v>0</v>
      </c>
    </row>
    <row r="99" spans="1:10" ht="30" customHeight="1" x14ac:dyDescent="0.2">
      <c r="A99" s="22">
        <v>5100</v>
      </c>
      <c r="B99" s="12">
        <v>369</v>
      </c>
      <c r="C99" s="172" t="s">
        <v>1302</v>
      </c>
      <c r="D99" s="198" t="s">
        <v>1206</v>
      </c>
      <c r="E99" s="26" t="s">
        <v>236</v>
      </c>
      <c r="F99" s="198"/>
      <c r="G99" s="211"/>
      <c r="H99" s="211">
        <v>47813</v>
      </c>
      <c r="I99" s="212">
        <f t="shared" si="3"/>
        <v>47813</v>
      </c>
      <c r="J99" s="110">
        <f t="shared" ref="J99:J162" si="5">SUM(G99+H99)-I99</f>
        <v>0</v>
      </c>
    </row>
    <row r="100" spans="1:10" ht="30" customHeight="1" x14ac:dyDescent="0.2">
      <c r="A100" s="186">
        <v>5100</v>
      </c>
      <c r="B100" s="187">
        <v>369</v>
      </c>
      <c r="C100" s="188">
        <v>1</v>
      </c>
      <c r="D100" s="188" t="s">
        <v>1206</v>
      </c>
      <c r="E100" s="11" t="s">
        <v>220</v>
      </c>
      <c r="F100" s="188"/>
      <c r="G100" s="189">
        <v>950000</v>
      </c>
      <c r="H100" s="189"/>
      <c r="I100" s="190">
        <f t="shared" si="3"/>
        <v>950000</v>
      </c>
      <c r="J100" s="110">
        <f t="shared" si="5"/>
        <v>0</v>
      </c>
    </row>
    <row r="101" spans="1:10" ht="19.25" customHeight="1" x14ac:dyDescent="0.2">
      <c r="A101" s="186">
        <v>5100</v>
      </c>
      <c r="B101" s="187">
        <v>369</v>
      </c>
      <c r="C101" s="188">
        <v>1</v>
      </c>
      <c r="D101" s="188" t="s">
        <v>1206</v>
      </c>
      <c r="E101" s="11" t="s">
        <v>222</v>
      </c>
      <c r="F101" s="188"/>
      <c r="G101" s="189">
        <v>950000</v>
      </c>
      <c r="H101" s="189"/>
      <c r="I101" s="190">
        <f t="shared" si="3"/>
        <v>950000</v>
      </c>
      <c r="J101" s="110">
        <f t="shared" si="5"/>
        <v>0</v>
      </c>
    </row>
    <row r="102" spans="1:10" ht="19.25" customHeight="1" x14ac:dyDescent="0.2">
      <c r="A102" s="186">
        <v>5100</v>
      </c>
      <c r="B102" s="187">
        <v>369</v>
      </c>
      <c r="C102" s="188">
        <v>1</v>
      </c>
      <c r="D102" s="188" t="s">
        <v>1206</v>
      </c>
      <c r="E102" s="11" t="s">
        <v>221</v>
      </c>
      <c r="F102" s="188"/>
      <c r="G102" s="189"/>
      <c r="H102" s="189">
        <v>950000</v>
      </c>
      <c r="I102" s="190">
        <f t="shared" si="3"/>
        <v>950000</v>
      </c>
      <c r="J102" s="110">
        <f t="shared" si="5"/>
        <v>0</v>
      </c>
    </row>
    <row r="103" spans="1:10" ht="15.5" customHeight="1" x14ac:dyDescent="0.2">
      <c r="A103" s="186">
        <v>5100</v>
      </c>
      <c r="B103" s="187">
        <v>369</v>
      </c>
      <c r="C103" s="188">
        <v>6</v>
      </c>
      <c r="D103" s="188" t="s">
        <v>1206</v>
      </c>
      <c r="E103" s="11" t="s">
        <v>223</v>
      </c>
      <c r="F103" s="188"/>
      <c r="G103" s="189">
        <v>200000</v>
      </c>
      <c r="H103" s="189"/>
      <c r="I103" s="190">
        <f t="shared" si="3"/>
        <v>200000</v>
      </c>
      <c r="J103" s="110">
        <f t="shared" si="5"/>
        <v>0</v>
      </c>
    </row>
    <row r="104" spans="1:10" ht="18.5" customHeight="1" x14ac:dyDescent="0.2">
      <c r="A104" s="186">
        <v>5100</v>
      </c>
      <c r="B104" s="187">
        <v>369</v>
      </c>
      <c r="C104" s="188">
        <v>6</v>
      </c>
      <c r="D104" s="188" t="s">
        <v>1206</v>
      </c>
      <c r="E104" s="11" t="s">
        <v>224</v>
      </c>
      <c r="F104" s="188"/>
      <c r="G104" s="189">
        <v>200000</v>
      </c>
      <c r="H104" s="189"/>
      <c r="I104" s="190">
        <f t="shared" si="3"/>
        <v>200000</v>
      </c>
      <c r="J104" s="110">
        <f t="shared" si="5"/>
        <v>0</v>
      </c>
    </row>
    <row r="105" spans="1:10" ht="18" customHeight="1" x14ac:dyDescent="0.2">
      <c r="A105" s="186">
        <v>5100</v>
      </c>
      <c r="B105" s="187">
        <v>369</v>
      </c>
      <c r="C105" s="188">
        <v>6</v>
      </c>
      <c r="D105" s="188" t="s">
        <v>1206</v>
      </c>
      <c r="E105" s="11" t="s">
        <v>225</v>
      </c>
      <c r="F105" s="188"/>
      <c r="G105" s="189"/>
      <c r="H105" s="189">
        <v>200000</v>
      </c>
      <c r="I105" s="190">
        <f t="shared" si="3"/>
        <v>200000</v>
      </c>
      <c r="J105" s="110">
        <f t="shared" si="5"/>
        <v>0</v>
      </c>
    </row>
    <row r="106" spans="1:10" ht="16.25" customHeight="1" x14ac:dyDescent="0.2">
      <c r="A106" s="186">
        <v>5100</v>
      </c>
      <c r="B106" s="187">
        <v>369</v>
      </c>
      <c r="C106" s="188">
        <v>11</v>
      </c>
      <c r="D106" s="188" t="s">
        <v>1206</v>
      </c>
      <c r="E106" s="11" t="s">
        <v>226</v>
      </c>
      <c r="F106" s="188"/>
      <c r="G106" s="189">
        <v>1000000</v>
      </c>
      <c r="H106" s="189"/>
      <c r="I106" s="190">
        <f t="shared" si="3"/>
        <v>1000000</v>
      </c>
      <c r="J106" s="110">
        <f t="shared" si="5"/>
        <v>0</v>
      </c>
    </row>
    <row r="107" spans="1:10" ht="19.25" customHeight="1" x14ac:dyDescent="0.2">
      <c r="A107" s="186">
        <v>5100</v>
      </c>
      <c r="B107" s="187">
        <v>369</v>
      </c>
      <c r="C107" s="188">
        <v>11</v>
      </c>
      <c r="D107" s="188" t="s">
        <v>1206</v>
      </c>
      <c r="E107" s="11" t="s">
        <v>227</v>
      </c>
      <c r="F107" s="188"/>
      <c r="G107" s="189">
        <v>1000000</v>
      </c>
      <c r="H107" s="189"/>
      <c r="I107" s="190">
        <f t="shared" si="3"/>
        <v>1000000</v>
      </c>
      <c r="J107" s="110">
        <f t="shared" si="5"/>
        <v>0</v>
      </c>
    </row>
    <row r="108" spans="1:10" ht="17.5" customHeight="1" x14ac:dyDescent="0.2">
      <c r="A108" s="186">
        <v>5100</v>
      </c>
      <c r="B108" s="187">
        <v>369</v>
      </c>
      <c r="C108" s="188">
        <v>11</v>
      </c>
      <c r="D108" s="188" t="s">
        <v>1206</v>
      </c>
      <c r="E108" s="11" t="s">
        <v>228</v>
      </c>
      <c r="F108" s="188"/>
      <c r="G108" s="189"/>
      <c r="H108" s="189">
        <v>1000000</v>
      </c>
      <c r="I108" s="190">
        <f t="shared" si="3"/>
        <v>1000000</v>
      </c>
      <c r="J108" s="110">
        <f t="shared" si="5"/>
        <v>0</v>
      </c>
    </row>
    <row r="109" spans="1:10" ht="20.5" customHeight="1" x14ac:dyDescent="0.2">
      <c r="A109" s="186">
        <v>5100</v>
      </c>
      <c r="B109" s="187">
        <v>369</v>
      </c>
      <c r="C109" s="188">
        <v>2</v>
      </c>
      <c r="D109" s="188" t="s">
        <v>1206</v>
      </c>
      <c r="E109" s="11" t="s">
        <v>229</v>
      </c>
      <c r="F109" s="188"/>
      <c r="G109" s="189">
        <v>300000</v>
      </c>
      <c r="H109" s="189"/>
      <c r="I109" s="190">
        <f t="shared" si="3"/>
        <v>300000</v>
      </c>
      <c r="J109" s="110">
        <f t="shared" si="5"/>
        <v>0</v>
      </c>
    </row>
    <row r="110" spans="1:10" ht="22.25" customHeight="1" x14ac:dyDescent="0.2">
      <c r="A110" s="186">
        <v>5100</v>
      </c>
      <c r="B110" s="187">
        <v>369</v>
      </c>
      <c r="C110" s="188">
        <v>2</v>
      </c>
      <c r="D110" s="188" t="s">
        <v>1206</v>
      </c>
      <c r="E110" s="11" t="s">
        <v>230</v>
      </c>
      <c r="F110" s="188"/>
      <c r="G110" s="189">
        <v>300000</v>
      </c>
      <c r="H110" s="189"/>
      <c r="I110" s="190">
        <f t="shared" si="3"/>
        <v>300000</v>
      </c>
      <c r="J110" s="110">
        <f t="shared" si="5"/>
        <v>0</v>
      </c>
    </row>
    <row r="111" spans="1:10" ht="18" customHeight="1" x14ac:dyDescent="0.2">
      <c r="A111" s="186">
        <v>5100</v>
      </c>
      <c r="B111" s="187">
        <v>369</v>
      </c>
      <c r="C111" s="188">
        <v>2</v>
      </c>
      <c r="D111" s="188" t="s">
        <v>1206</v>
      </c>
      <c r="E111" s="11" t="s">
        <v>231</v>
      </c>
      <c r="F111" s="188"/>
      <c r="G111" s="189"/>
      <c r="H111" s="189">
        <v>300000</v>
      </c>
      <c r="I111" s="190">
        <f t="shared" si="3"/>
        <v>300000</v>
      </c>
      <c r="J111" s="110">
        <f t="shared" si="5"/>
        <v>0</v>
      </c>
    </row>
    <row r="112" spans="1:10" x14ac:dyDescent="0.2">
      <c r="A112" s="186">
        <v>5100</v>
      </c>
      <c r="B112" s="187">
        <v>369</v>
      </c>
      <c r="C112" s="188">
        <v>3</v>
      </c>
      <c r="D112" s="188" t="s">
        <v>1206</v>
      </c>
      <c r="E112" s="26" t="s">
        <v>232</v>
      </c>
      <c r="F112" s="198"/>
      <c r="G112" s="211">
        <v>250000</v>
      </c>
      <c r="H112" s="211"/>
      <c r="I112" s="212">
        <f t="shared" si="3"/>
        <v>250000</v>
      </c>
      <c r="J112" s="110">
        <f t="shared" si="5"/>
        <v>0</v>
      </c>
    </row>
    <row r="113" spans="1:10" ht="27" customHeight="1" x14ac:dyDescent="0.2">
      <c r="A113" s="186">
        <v>5100</v>
      </c>
      <c r="B113" s="187">
        <v>369</v>
      </c>
      <c r="C113" s="188">
        <v>3</v>
      </c>
      <c r="D113" s="188" t="s">
        <v>1206</v>
      </c>
      <c r="E113" s="26" t="s">
        <v>233</v>
      </c>
      <c r="F113" s="198"/>
      <c r="G113" s="211">
        <v>250000</v>
      </c>
      <c r="H113" s="211"/>
      <c r="I113" s="212">
        <f t="shared" si="3"/>
        <v>250000</v>
      </c>
      <c r="J113" s="110">
        <f t="shared" si="5"/>
        <v>0</v>
      </c>
    </row>
    <row r="114" spans="1:10" x14ac:dyDescent="0.2">
      <c r="A114" s="186">
        <v>5100</v>
      </c>
      <c r="B114" s="187">
        <v>369</v>
      </c>
      <c r="C114" s="188">
        <v>3</v>
      </c>
      <c r="D114" s="188" t="s">
        <v>1206</v>
      </c>
      <c r="E114" s="26" t="s">
        <v>234</v>
      </c>
      <c r="F114" s="198"/>
      <c r="G114" s="211"/>
      <c r="H114" s="211">
        <v>250000</v>
      </c>
      <c r="I114" s="212">
        <f t="shared" si="3"/>
        <v>250000</v>
      </c>
      <c r="J114" s="110">
        <f t="shared" si="5"/>
        <v>0</v>
      </c>
    </row>
    <row r="115" spans="1:10" x14ac:dyDescent="0.2">
      <c r="A115" s="186">
        <v>5100</v>
      </c>
      <c r="B115" s="187">
        <v>369</v>
      </c>
      <c r="C115" s="188">
        <v>5</v>
      </c>
      <c r="D115" s="188">
        <v>1</v>
      </c>
      <c r="E115" s="158" t="s">
        <v>1053</v>
      </c>
      <c r="F115" s="206"/>
      <c r="G115" s="207">
        <v>578066</v>
      </c>
      <c r="H115" s="207"/>
      <c r="I115" s="208">
        <f>SUM(G115:H115)</f>
        <v>578066</v>
      </c>
      <c r="J115" s="110">
        <f t="shared" si="5"/>
        <v>0</v>
      </c>
    </row>
    <row r="116" spans="1:10" x14ac:dyDescent="0.2">
      <c r="A116" s="186">
        <v>5100</v>
      </c>
      <c r="B116" s="187">
        <v>369</v>
      </c>
      <c r="C116" s="188">
        <v>5</v>
      </c>
      <c r="D116" s="188">
        <v>1</v>
      </c>
      <c r="E116" s="158" t="s">
        <v>1052</v>
      </c>
      <c r="F116" s="206"/>
      <c r="G116" s="207">
        <v>578066</v>
      </c>
      <c r="H116" s="207"/>
      <c r="I116" s="208">
        <f>SUM(G116:H116)</f>
        <v>578066</v>
      </c>
      <c r="J116" s="110">
        <f t="shared" si="5"/>
        <v>0</v>
      </c>
    </row>
    <row r="117" spans="1:10" x14ac:dyDescent="0.2">
      <c r="A117" s="186">
        <v>5100</v>
      </c>
      <c r="B117" s="187">
        <v>369</v>
      </c>
      <c r="C117" s="188">
        <v>5</v>
      </c>
      <c r="D117" s="188">
        <v>1</v>
      </c>
      <c r="E117" s="158" t="s">
        <v>1051</v>
      </c>
      <c r="F117" s="206"/>
      <c r="G117" s="207"/>
      <c r="H117" s="207">
        <v>578066</v>
      </c>
      <c r="I117" s="208">
        <f>SUM(G117:H117)</f>
        <v>578066</v>
      </c>
      <c r="J117" s="110">
        <f t="shared" si="5"/>
        <v>0</v>
      </c>
    </row>
    <row r="118" spans="1:10" x14ac:dyDescent="0.2">
      <c r="A118" s="186">
        <v>5100</v>
      </c>
      <c r="B118" s="187">
        <v>369</v>
      </c>
      <c r="C118" s="215" t="s">
        <v>1314</v>
      </c>
      <c r="D118" s="215" t="s">
        <v>1312</v>
      </c>
      <c r="E118" s="158" t="s">
        <v>1054</v>
      </c>
      <c r="F118" s="206"/>
      <c r="G118" s="207">
        <v>31612</v>
      </c>
      <c r="H118" s="207"/>
      <c r="I118" s="208">
        <f t="shared" ref="I118:I141" si="6">SUM(G118:H118)</f>
        <v>31612</v>
      </c>
      <c r="J118" s="110">
        <f t="shared" si="5"/>
        <v>0</v>
      </c>
    </row>
    <row r="119" spans="1:10" x14ac:dyDescent="0.2">
      <c r="A119" s="186">
        <v>5100</v>
      </c>
      <c r="B119" s="187">
        <v>369</v>
      </c>
      <c r="C119" s="188" t="s">
        <v>1315</v>
      </c>
      <c r="D119" s="215" t="s">
        <v>1312</v>
      </c>
      <c r="E119" s="158" t="s">
        <v>1055</v>
      </c>
      <c r="F119" s="206"/>
      <c r="G119" s="207">
        <v>31612</v>
      </c>
      <c r="H119" s="207"/>
      <c r="I119" s="208">
        <f t="shared" si="6"/>
        <v>31612</v>
      </c>
      <c r="J119" s="110">
        <f t="shared" si="5"/>
        <v>0</v>
      </c>
    </row>
    <row r="120" spans="1:10" x14ac:dyDescent="0.2">
      <c r="A120" s="186">
        <v>5100</v>
      </c>
      <c r="B120" s="187">
        <v>369</v>
      </c>
      <c r="C120" s="188" t="s">
        <v>1315</v>
      </c>
      <c r="D120" s="215" t="s">
        <v>1312</v>
      </c>
      <c r="E120" s="158" t="s">
        <v>1059</v>
      </c>
      <c r="F120" s="206"/>
      <c r="G120" s="207"/>
      <c r="H120" s="207">
        <v>31612</v>
      </c>
      <c r="I120" s="208">
        <f t="shared" si="6"/>
        <v>31612</v>
      </c>
      <c r="J120" s="110">
        <f t="shared" si="5"/>
        <v>0</v>
      </c>
    </row>
    <row r="121" spans="1:10" x14ac:dyDescent="0.2">
      <c r="A121" s="186">
        <v>5100</v>
      </c>
      <c r="B121" s="187">
        <v>369</v>
      </c>
      <c r="C121" s="188" t="s">
        <v>1316</v>
      </c>
      <c r="D121" s="215" t="s">
        <v>1312</v>
      </c>
      <c r="E121" s="158" t="s">
        <v>1056</v>
      </c>
      <c r="F121" s="206"/>
      <c r="G121" s="207">
        <v>36500</v>
      </c>
      <c r="H121" s="207"/>
      <c r="I121" s="208">
        <f t="shared" si="6"/>
        <v>36500</v>
      </c>
      <c r="J121" s="110">
        <f t="shared" si="5"/>
        <v>0</v>
      </c>
    </row>
    <row r="122" spans="1:10" x14ac:dyDescent="0.2">
      <c r="A122" s="186">
        <v>5100</v>
      </c>
      <c r="B122" s="187">
        <v>369</v>
      </c>
      <c r="C122" s="188" t="s">
        <v>1318</v>
      </c>
      <c r="D122" s="215" t="s">
        <v>1317</v>
      </c>
      <c r="E122" s="158" t="s">
        <v>1057</v>
      </c>
      <c r="F122" s="206"/>
      <c r="G122" s="207">
        <v>36500</v>
      </c>
      <c r="H122" s="207"/>
      <c r="I122" s="208">
        <f t="shared" si="6"/>
        <v>36500</v>
      </c>
      <c r="J122" s="110">
        <f t="shared" si="5"/>
        <v>0</v>
      </c>
    </row>
    <row r="123" spans="1:10" x14ac:dyDescent="0.2">
      <c r="A123" s="186">
        <v>5100</v>
      </c>
      <c r="B123" s="187">
        <v>369</v>
      </c>
      <c r="C123" s="188" t="s">
        <v>1316</v>
      </c>
      <c r="D123" s="216" t="s">
        <v>1317</v>
      </c>
      <c r="E123" s="158" t="s">
        <v>1058</v>
      </c>
      <c r="F123" s="206"/>
      <c r="G123" s="207"/>
      <c r="H123" s="207">
        <v>36500</v>
      </c>
      <c r="I123" s="208">
        <f t="shared" si="6"/>
        <v>36500</v>
      </c>
      <c r="J123" s="110">
        <f t="shared" si="5"/>
        <v>0</v>
      </c>
    </row>
    <row r="124" spans="1:10" x14ac:dyDescent="0.2">
      <c r="A124" s="186">
        <v>5100</v>
      </c>
      <c r="B124" s="187">
        <v>369</v>
      </c>
      <c r="C124" s="198">
        <v>12</v>
      </c>
      <c r="D124" s="198" t="s">
        <v>1204</v>
      </c>
      <c r="E124" s="26" t="s">
        <v>1060</v>
      </c>
      <c r="F124" s="198"/>
      <c r="G124" s="211">
        <v>23760</v>
      </c>
      <c r="H124" s="211"/>
      <c r="I124" s="212">
        <f t="shared" si="6"/>
        <v>23760</v>
      </c>
      <c r="J124" s="110">
        <f t="shared" si="5"/>
        <v>0</v>
      </c>
    </row>
    <row r="125" spans="1:10" x14ac:dyDescent="0.2">
      <c r="A125" s="186">
        <v>5100</v>
      </c>
      <c r="B125" s="187">
        <v>369</v>
      </c>
      <c r="C125" s="198">
        <v>12</v>
      </c>
      <c r="D125" s="198" t="s">
        <v>1204</v>
      </c>
      <c r="E125" s="26" t="s">
        <v>1061</v>
      </c>
      <c r="F125" s="198"/>
      <c r="G125" s="211">
        <v>23760</v>
      </c>
      <c r="H125" s="211"/>
      <c r="I125" s="212">
        <f t="shared" si="6"/>
        <v>23760</v>
      </c>
      <c r="J125" s="110">
        <f t="shared" si="5"/>
        <v>0</v>
      </c>
    </row>
    <row r="126" spans="1:10" x14ac:dyDescent="0.2">
      <c r="A126" s="186">
        <v>5100</v>
      </c>
      <c r="B126" s="187">
        <v>369</v>
      </c>
      <c r="C126" s="198">
        <v>12</v>
      </c>
      <c r="D126" s="198" t="s">
        <v>1204</v>
      </c>
      <c r="E126" s="26" t="s">
        <v>1062</v>
      </c>
      <c r="F126" s="198"/>
      <c r="G126" s="211"/>
      <c r="H126" s="211">
        <v>23760</v>
      </c>
      <c r="I126" s="212">
        <f t="shared" si="6"/>
        <v>23760</v>
      </c>
      <c r="J126" s="110">
        <f t="shared" si="5"/>
        <v>0</v>
      </c>
    </row>
    <row r="127" spans="1:10" x14ac:dyDescent="0.2">
      <c r="A127" s="186">
        <v>5100</v>
      </c>
      <c r="B127" s="187">
        <v>369</v>
      </c>
      <c r="C127" s="188">
        <v>11</v>
      </c>
      <c r="D127" s="215" t="s">
        <v>1204</v>
      </c>
      <c r="E127" s="26" t="s">
        <v>1063</v>
      </c>
      <c r="F127" s="198"/>
      <c r="G127" s="211">
        <v>27800</v>
      </c>
      <c r="H127" s="211"/>
      <c r="I127" s="212">
        <f t="shared" si="6"/>
        <v>27800</v>
      </c>
      <c r="J127" s="110">
        <f t="shared" si="5"/>
        <v>0</v>
      </c>
    </row>
    <row r="128" spans="1:10" x14ac:dyDescent="0.2">
      <c r="A128" s="186">
        <v>5100</v>
      </c>
      <c r="B128" s="187">
        <v>369</v>
      </c>
      <c r="C128" s="188">
        <v>11</v>
      </c>
      <c r="D128" s="215" t="s">
        <v>1204</v>
      </c>
      <c r="E128" s="26" t="s">
        <v>1064</v>
      </c>
      <c r="F128" s="198"/>
      <c r="G128" s="211">
        <v>27800</v>
      </c>
      <c r="H128" s="211"/>
      <c r="I128" s="212">
        <f t="shared" si="6"/>
        <v>27800</v>
      </c>
      <c r="J128" s="110">
        <f t="shared" si="5"/>
        <v>0</v>
      </c>
    </row>
    <row r="129" spans="1:10" x14ac:dyDescent="0.2">
      <c r="A129" s="186">
        <v>5100</v>
      </c>
      <c r="B129" s="187">
        <v>369</v>
      </c>
      <c r="C129" s="188">
        <v>11</v>
      </c>
      <c r="D129" s="215" t="s">
        <v>1204</v>
      </c>
      <c r="E129" s="26" t="s">
        <v>1065</v>
      </c>
      <c r="F129" s="198"/>
      <c r="G129" s="211"/>
      <c r="H129" s="211">
        <v>27800</v>
      </c>
      <c r="I129" s="212">
        <f t="shared" si="6"/>
        <v>27800</v>
      </c>
      <c r="J129" s="110">
        <f t="shared" si="5"/>
        <v>0</v>
      </c>
    </row>
    <row r="130" spans="1:10" x14ac:dyDescent="0.2">
      <c r="A130" s="186">
        <v>5100</v>
      </c>
      <c r="B130" s="187">
        <v>369</v>
      </c>
      <c r="C130" s="215" t="s">
        <v>1319</v>
      </c>
      <c r="D130" s="215" t="s">
        <v>1320</v>
      </c>
      <c r="E130" s="158" t="s">
        <v>1066</v>
      </c>
      <c r="F130" s="206"/>
      <c r="G130" s="207">
        <v>17779</v>
      </c>
      <c r="H130" s="207"/>
      <c r="I130" s="208">
        <f t="shared" si="6"/>
        <v>17779</v>
      </c>
      <c r="J130" s="110">
        <f t="shared" si="5"/>
        <v>0</v>
      </c>
    </row>
    <row r="131" spans="1:10" x14ac:dyDescent="0.2">
      <c r="A131" s="186">
        <v>5100</v>
      </c>
      <c r="B131" s="187">
        <v>369</v>
      </c>
      <c r="C131" s="215" t="s">
        <v>1319</v>
      </c>
      <c r="D131" s="215" t="s">
        <v>1320</v>
      </c>
      <c r="E131" s="158" t="s">
        <v>1067</v>
      </c>
      <c r="F131" s="206"/>
      <c r="G131" s="207">
        <v>17779</v>
      </c>
      <c r="H131" s="207"/>
      <c r="I131" s="208">
        <f t="shared" si="6"/>
        <v>17779</v>
      </c>
      <c r="J131" s="110">
        <f t="shared" si="5"/>
        <v>0</v>
      </c>
    </row>
    <row r="132" spans="1:10" x14ac:dyDescent="0.2">
      <c r="A132" s="186">
        <v>5100</v>
      </c>
      <c r="B132" s="187">
        <v>369</v>
      </c>
      <c r="C132" s="215" t="s">
        <v>1319</v>
      </c>
      <c r="D132" s="215" t="s">
        <v>1320</v>
      </c>
      <c r="E132" s="158" t="s">
        <v>1068</v>
      </c>
      <c r="F132" s="206"/>
      <c r="G132" s="207"/>
      <c r="H132" s="207">
        <v>17779</v>
      </c>
      <c r="I132" s="208">
        <f t="shared" si="6"/>
        <v>17779</v>
      </c>
      <c r="J132" s="110">
        <f t="shared" si="5"/>
        <v>0</v>
      </c>
    </row>
    <row r="133" spans="1:10" x14ac:dyDescent="0.2">
      <c r="A133" s="186">
        <v>5100</v>
      </c>
      <c r="B133" s="187">
        <v>369</v>
      </c>
      <c r="C133" s="215" t="s">
        <v>1319</v>
      </c>
      <c r="D133" s="215" t="s">
        <v>1320</v>
      </c>
      <c r="E133" s="158" t="s">
        <v>1069</v>
      </c>
      <c r="F133" s="206"/>
      <c r="G133" s="207">
        <v>12640</v>
      </c>
      <c r="H133" s="207"/>
      <c r="I133" s="208">
        <f t="shared" si="6"/>
        <v>12640</v>
      </c>
      <c r="J133" s="110">
        <f t="shared" si="5"/>
        <v>0</v>
      </c>
    </row>
    <row r="134" spans="1:10" x14ac:dyDescent="0.2">
      <c r="A134" s="186">
        <v>5100</v>
      </c>
      <c r="B134" s="187">
        <v>369</v>
      </c>
      <c r="C134" s="215" t="s">
        <v>1319</v>
      </c>
      <c r="D134" s="215" t="s">
        <v>1320</v>
      </c>
      <c r="E134" s="158" t="s">
        <v>1070</v>
      </c>
      <c r="F134" s="206"/>
      <c r="G134" s="207">
        <v>12640</v>
      </c>
      <c r="H134" s="207"/>
      <c r="I134" s="208">
        <f t="shared" si="6"/>
        <v>12640</v>
      </c>
      <c r="J134" s="110">
        <f t="shared" si="5"/>
        <v>0</v>
      </c>
    </row>
    <row r="135" spans="1:10" x14ac:dyDescent="0.2">
      <c r="A135" s="186">
        <v>5100</v>
      </c>
      <c r="B135" s="187">
        <v>369</v>
      </c>
      <c r="C135" s="215" t="s">
        <v>1319</v>
      </c>
      <c r="D135" s="215" t="s">
        <v>1320</v>
      </c>
      <c r="E135" s="158" t="s">
        <v>1071</v>
      </c>
      <c r="F135" s="206"/>
      <c r="G135" s="207"/>
      <c r="H135" s="207">
        <v>12640</v>
      </c>
      <c r="I135" s="208">
        <f t="shared" si="6"/>
        <v>12640</v>
      </c>
      <c r="J135" s="110">
        <f t="shared" si="5"/>
        <v>0</v>
      </c>
    </row>
    <row r="136" spans="1:10" x14ac:dyDescent="0.2">
      <c r="A136" s="186">
        <v>5100</v>
      </c>
      <c r="B136" s="187">
        <v>369</v>
      </c>
      <c r="C136" s="188" t="s">
        <v>1321</v>
      </c>
      <c r="D136" s="215" t="s">
        <v>1317</v>
      </c>
      <c r="E136" s="158" t="s">
        <v>1184</v>
      </c>
      <c r="F136" s="206"/>
      <c r="G136" s="207">
        <v>40000</v>
      </c>
      <c r="H136" s="207"/>
      <c r="I136" s="208">
        <f t="shared" si="6"/>
        <v>40000</v>
      </c>
      <c r="J136" s="110">
        <f t="shared" si="5"/>
        <v>0</v>
      </c>
    </row>
    <row r="137" spans="1:10" x14ac:dyDescent="0.2">
      <c r="A137" s="186">
        <v>5100</v>
      </c>
      <c r="B137" s="187">
        <v>369</v>
      </c>
      <c r="C137" s="188" t="s">
        <v>1321</v>
      </c>
      <c r="D137" s="215" t="s">
        <v>1317</v>
      </c>
      <c r="E137" s="158" t="s">
        <v>1185</v>
      </c>
      <c r="F137" s="206"/>
      <c r="G137" s="207">
        <v>70000</v>
      </c>
      <c r="H137" s="207"/>
      <c r="I137" s="208">
        <f t="shared" si="6"/>
        <v>70000</v>
      </c>
      <c r="J137" s="110">
        <f t="shared" si="5"/>
        <v>0</v>
      </c>
    </row>
    <row r="138" spans="1:10" x14ac:dyDescent="0.2">
      <c r="A138" s="186">
        <v>5100</v>
      </c>
      <c r="B138" s="187">
        <v>369</v>
      </c>
      <c r="C138" s="188" t="s">
        <v>1321</v>
      </c>
      <c r="D138" s="215" t="s">
        <v>1317</v>
      </c>
      <c r="E138" s="158" t="s">
        <v>1186</v>
      </c>
      <c r="F138" s="206"/>
      <c r="G138" s="207"/>
      <c r="H138" s="207">
        <v>70000</v>
      </c>
      <c r="I138" s="208">
        <f t="shared" si="6"/>
        <v>70000</v>
      </c>
      <c r="J138" s="110">
        <f t="shared" si="5"/>
        <v>0</v>
      </c>
    </row>
    <row r="139" spans="1:10" x14ac:dyDescent="0.2">
      <c r="A139" s="186">
        <v>5100</v>
      </c>
      <c r="B139" s="187">
        <v>390</v>
      </c>
      <c r="C139" s="188" t="s">
        <v>1323</v>
      </c>
      <c r="D139" s="215" t="s">
        <v>1322</v>
      </c>
      <c r="E139" s="158" t="s">
        <v>1193</v>
      </c>
      <c r="F139" s="206"/>
      <c r="G139" s="207">
        <v>121700</v>
      </c>
      <c r="H139" s="207"/>
      <c r="I139" s="208">
        <f t="shared" si="6"/>
        <v>121700</v>
      </c>
      <c r="J139" s="110">
        <f t="shared" si="5"/>
        <v>0</v>
      </c>
    </row>
    <row r="140" spans="1:10" x14ac:dyDescent="0.2">
      <c r="A140" s="186">
        <v>5100</v>
      </c>
      <c r="B140" s="187">
        <v>390</v>
      </c>
      <c r="C140" s="188" t="s">
        <v>1323</v>
      </c>
      <c r="D140" s="215" t="s">
        <v>1322</v>
      </c>
      <c r="E140" s="158" t="s">
        <v>1194</v>
      </c>
      <c r="F140" s="206"/>
      <c r="G140" s="207">
        <v>121700</v>
      </c>
      <c r="H140" s="207"/>
      <c r="I140" s="208">
        <f t="shared" si="6"/>
        <v>121700</v>
      </c>
      <c r="J140" s="110">
        <f t="shared" si="5"/>
        <v>0</v>
      </c>
    </row>
    <row r="141" spans="1:10" x14ac:dyDescent="0.2">
      <c r="A141" s="186">
        <v>5100</v>
      </c>
      <c r="B141" s="187">
        <v>390</v>
      </c>
      <c r="C141" s="188" t="s">
        <v>1323</v>
      </c>
      <c r="D141" s="215" t="s">
        <v>1322</v>
      </c>
      <c r="E141" s="158" t="s">
        <v>1195</v>
      </c>
      <c r="F141" s="206"/>
      <c r="G141" s="207"/>
      <c r="H141" s="207">
        <v>121700</v>
      </c>
      <c r="I141" s="208">
        <f t="shared" si="6"/>
        <v>121700</v>
      </c>
      <c r="J141" s="110">
        <f t="shared" si="5"/>
        <v>0</v>
      </c>
    </row>
    <row r="142" spans="1:10" x14ac:dyDescent="0.2">
      <c r="A142" s="186">
        <v>5100</v>
      </c>
      <c r="B142" s="187">
        <v>510</v>
      </c>
      <c r="C142" s="188" t="s">
        <v>1325</v>
      </c>
      <c r="D142" s="188" t="s">
        <v>1324</v>
      </c>
      <c r="E142" s="158" t="s">
        <v>1197</v>
      </c>
      <c r="F142" s="206"/>
      <c r="G142" s="207">
        <v>108778.65</v>
      </c>
      <c r="H142" s="207"/>
      <c r="I142" s="208">
        <f t="shared" ref="I142:I149" si="7">SUM(G142:H142)</f>
        <v>108778.65</v>
      </c>
      <c r="J142" s="110">
        <f t="shared" si="5"/>
        <v>0</v>
      </c>
    </row>
    <row r="143" spans="1:10" x14ac:dyDescent="0.2">
      <c r="A143" s="187">
        <v>5100</v>
      </c>
      <c r="B143" s="187">
        <v>510</v>
      </c>
      <c r="C143" s="188" t="s">
        <v>1325</v>
      </c>
      <c r="D143" s="188" t="s">
        <v>1324</v>
      </c>
      <c r="E143" s="210" t="s">
        <v>1040</v>
      </c>
      <c r="F143" s="206"/>
      <c r="G143" s="207">
        <v>146915.28</v>
      </c>
      <c r="H143" s="207"/>
      <c r="I143" s="208">
        <f t="shared" si="7"/>
        <v>146915.28</v>
      </c>
      <c r="J143" s="110">
        <f t="shared" si="5"/>
        <v>0</v>
      </c>
    </row>
    <row r="144" spans="1:10" x14ac:dyDescent="0.2">
      <c r="A144" s="187">
        <v>5100</v>
      </c>
      <c r="B144" s="187">
        <v>369</v>
      </c>
      <c r="C144" s="188">
        <v>5</v>
      </c>
      <c r="D144" s="188">
        <v>1</v>
      </c>
      <c r="E144" s="209" t="s">
        <v>1046</v>
      </c>
      <c r="F144" s="206"/>
      <c r="G144" s="207">
        <v>950</v>
      </c>
      <c r="H144" s="207"/>
      <c r="I144" s="208">
        <f t="shared" si="7"/>
        <v>950</v>
      </c>
      <c r="J144" s="110">
        <f t="shared" si="5"/>
        <v>0</v>
      </c>
    </row>
    <row r="145" spans="1:20" x14ac:dyDescent="0.2">
      <c r="A145" s="187">
        <v>5100</v>
      </c>
      <c r="B145" s="187">
        <v>369</v>
      </c>
      <c r="C145" s="188">
        <v>5</v>
      </c>
      <c r="D145" s="188">
        <v>1</v>
      </c>
      <c r="E145" s="209" t="s">
        <v>1047</v>
      </c>
      <c r="F145" s="206"/>
      <c r="G145" s="207">
        <v>950</v>
      </c>
      <c r="H145" s="207"/>
      <c r="I145" s="208">
        <f t="shared" si="7"/>
        <v>950</v>
      </c>
      <c r="J145" s="110">
        <f t="shared" si="5"/>
        <v>0</v>
      </c>
    </row>
    <row r="146" spans="1:20" x14ac:dyDescent="0.2">
      <c r="A146" s="187">
        <v>5100</v>
      </c>
      <c r="B146" s="187">
        <v>369</v>
      </c>
      <c r="C146" s="188">
        <v>5</v>
      </c>
      <c r="D146" s="188">
        <v>1</v>
      </c>
      <c r="E146" s="209" t="s">
        <v>1048</v>
      </c>
      <c r="F146" s="206"/>
      <c r="G146" s="207"/>
      <c r="H146" s="207">
        <v>950</v>
      </c>
      <c r="I146" s="208">
        <f t="shared" si="7"/>
        <v>950</v>
      </c>
      <c r="J146" s="110">
        <f t="shared" si="5"/>
        <v>0</v>
      </c>
    </row>
    <row r="147" spans="1:20" x14ac:dyDescent="0.2">
      <c r="A147" s="187">
        <v>5100</v>
      </c>
      <c r="B147" s="187">
        <v>390</v>
      </c>
      <c r="C147" s="188" t="s">
        <v>1326</v>
      </c>
      <c r="D147" s="188" t="s">
        <v>1327</v>
      </c>
      <c r="E147" s="158" t="s">
        <v>1196</v>
      </c>
      <c r="F147" s="206"/>
      <c r="G147" s="207">
        <v>108000</v>
      </c>
      <c r="H147" s="207"/>
      <c r="I147" s="208">
        <f t="shared" si="7"/>
        <v>108000</v>
      </c>
      <c r="J147" s="110">
        <f t="shared" si="5"/>
        <v>0</v>
      </c>
      <c r="N147" s="40" t="s">
        <v>1303</v>
      </c>
      <c r="O147" s="40"/>
      <c r="P147" s="40"/>
      <c r="Q147" s="40"/>
      <c r="R147" s="40"/>
      <c r="S147" s="40"/>
      <c r="T147" s="40"/>
    </row>
    <row r="148" spans="1:20" x14ac:dyDescent="0.2">
      <c r="A148" s="187">
        <v>5100</v>
      </c>
      <c r="B148" s="187">
        <v>390</v>
      </c>
      <c r="C148" s="188" t="s">
        <v>1326</v>
      </c>
      <c r="D148" s="188" t="s">
        <v>1327</v>
      </c>
      <c r="E148" s="158" t="s">
        <v>1044</v>
      </c>
      <c r="F148" s="206"/>
      <c r="G148" s="207">
        <v>108000</v>
      </c>
      <c r="H148" s="207"/>
      <c r="I148" s="208">
        <f t="shared" si="7"/>
        <v>108000</v>
      </c>
      <c r="J148" s="110">
        <f t="shared" si="5"/>
        <v>0</v>
      </c>
    </row>
    <row r="149" spans="1:20" x14ac:dyDescent="0.2">
      <c r="A149" s="187">
        <v>5100</v>
      </c>
      <c r="B149" s="187">
        <v>390</v>
      </c>
      <c r="C149" s="188" t="s">
        <v>1326</v>
      </c>
      <c r="D149" s="188" t="s">
        <v>1327</v>
      </c>
      <c r="E149" s="158" t="s">
        <v>1045</v>
      </c>
      <c r="F149" s="206"/>
      <c r="G149" s="207"/>
      <c r="H149" s="207">
        <v>108000</v>
      </c>
      <c r="I149" s="208">
        <f t="shared" si="7"/>
        <v>108000</v>
      </c>
      <c r="J149" s="110">
        <f t="shared" si="5"/>
        <v>0</v>
      </c>
    </row>
    <row r="150" spans="1:20" ht="40.5" customHeight="1" x14ac:dyDescent="0.2">
      <c r="A150" s="186">
        <v>5100</v>
      </c>
      <c r="B150" s="187">
        <v>369</v>
      </c>
      <c r="C150" s="188">
        <v>5</v>
      </c>
      <c r="D150" s="188" t="s">
        <v>1204</v>
      </c>
      <c r="E150" s="11" t="s">
        <v>1031</v>
      </c>
      <c r="F150" s="188"/>
      <c r="G150" s="189">
        <v>49770</v>
      </c>
      <c r="H150" s="189"/>
      <c r="I150" s="190">
        <f t="shared" si="3"/>
        <v>49770</v>
      </c>
      <c r="J150" s="110">
        <f t="shared" si="5"/>
        <v>0</v>
      </c>
    </row>
    <row r="151" spans="1:20" ht="29" x14ac:dyDescent="0.2">
      <c r="A151" s="186">
        <v>5100</v>
      </c>
      <c r="B151" s="187">
        <v>510</v>
      </c>
      <c r="C151" s="188">
        <v>5</v>
      </c>
      <c r="D151" s="188" t="s">
        <v>1204</v>
      </c>
      <c r="E151" s="11" t="s">
        <v>725</v>
      </c>
      <c r="F151" s="188"/>
      <c r="G151" s="189">
        <v>7800</v>
      </c>
      <c r="H151" s="189"/>
      <c r="I151" s="190">
        <f t="shared" si="3"/>
        <v>7800</v>
      </c>
      <c r="J151" s="110">
        <f t="shared" si="5"/>
        <v>0</v>
      </c>
    </row>
    <row r="152" spans="1:20" ht="29" x14ac:dyDescent="0.2">
      <c r="A152" s="186">
        <v>5100</v>
      </c>
      <c r="B152" s="187">
        <v>510</v>
      </c>
      <c r="C152" s="188">
        <v>5</v>
      </c>
      <c r="D152" s="188" t="s">
        <v>1204</v>
      </c>
      <c r="E152" s="11" t="s">
        <v>721</v>
      </c>
      <c r="F152" s="188"/>
      <c r="G152" s="189">
        <v>13000</v>
      </c>
      <c r="H152" s="189"/>
      <c r="I152" s="190">
        <f t="shared" si="3"/>
        <v>13000</v>
      </c>
      <c r="J152" s="110">
        <f t="shared" si="5"/>
        <v>0</v>
      </c>
    </row>
    <row r="153" spans="1:20" ht="29" x14ac:dyDescent="0.2">
      <c r="A153" s="186">
        <v>5100</v>
      </c>
      <c r="B153" s="187">
        <v>390</v>
      </c>
      <c r="C153" s="188">
        <v>5</v>
      </c>
      <c r="D153" s="188" t="s">
        <v>1204</v>
      </c>
      <c r="E153" s="11" t="s">
        <v>722</v>
      </c>
      <c r="F153" s="188"/>
      <c r="G153" s="189">
        <v>5200</v>
      </c>
      <c r="H153" s="189"/>
      <c r="I153" s="190">
        <f t="shared" si="3"/>
        <v>5200</v>
      </c>
      <c r="J153" s="110">
        <f t="shared" si="5"/>
        <v>0</v>
      </c>
    </row>
    <row r="154" spans="1:20" ht="57" x14ac:dyDescent="0.2">
      <c r="A154" s="186">
        <v>5100</v>
      </c>
      <c r="B154" s="187">
        <v>649</v>
      </c>
      <c r="C154" s="188">
        <v>5</v>
      </c>
      <c r="D154" s="188" t="s">
        <v>1204</v>
      </c>
      <c r="E154" s="11" t="s">
        <v>723</v>
      </c>
      <c r="F154" s="188"/>
      <c r="G154" s="189">
        <v>44230</v>
      </c>
      <c r="H154" s="189"/>
      <c r="I154" s="190">
        <f t="shared" si="3"/>
        <v>44230</v>
      </c>
      <c r="J154" s="110">
        <f t="shared" si="5"/>
        <v>0</v>
      </c>
    </row>
    <row r="155" spans="1:20" x14ac:dyDescent="0.2">
      <c r="A155" s="186">
        <v>5100</v>
      </c>
      <c r="B155" s="187">
        <v>369</v>
      </c>
      <c r="C155" s="188">
        <v>5</v>
      </c>
      <c r="D155" s="188" t="s">
        <v>1204</v>
      </c>
      <c r="E155" s="11" t="s">
        <v>1033</v>
      </c>
      <c r="F155" s="188"/>
      <c r="G155" s="189">
        <v>49770</v>
      </c>
      <c r="H155" s="189"/>
      <c r="I155" s="190">
        <f t="shared" si="3"/>
        <v>49770</v>
      </c>
      <c r="J155" s="110">
        <f t="shared" si="5"/>
        <v>0</v>
      </c>
    </row>
    <row r="156" spans="1:20" ht="29" x14ac:dyDescent="0.2">
      <c r="A156" s="186">
        <v>5100</v>
      </c>
      <c r="B156" s="187">
        <v>510</v>
      </c>
      <c r="C156" s="188">
        <v>5</v>
      </c>
      <c r="D156" s="188" t="s">
        <v>1204</v>
      </c>
      <c r="E156" s="11" t="s">
        <v>726</v>
      </c>
      <c r="F156" s="188"/>
      <c r="G156" s="189">
        <v>7800</v>
      </c>
      <c r="H156" s="189"/>
      <c r="I156" s="190">
        <f t="shared" si="3"/>
        <v>7800</v>
      </c>
      <c r="J156" s="110">
        <f t="shared" si="5"/>
        <v>0</v>
      </c>
    </row>
    <row r="157" spans="1:20" ht="29" x14ac:dyDescent="0.2">
      <c r="A157" s="186">
        <v>5100</v>
      </c>
      <c r="B157" s="187">
        <v>510</v>
      </c>
      <c r="C157" s="188">
        <v>5</v>
      </c>
      <c r="D157" s="188" t="s">
        <v>1204</v>
      </c>
      <c r="E157" s="11" t="s">
        <v>727</v>
      </c>
      <c r="F157" s="188"/>
      <c r="G157" s="189">
        <v>13000</v>
      </c>
      <c r="H157" s="189"/>
      <c r="I157" s="190">
        <f t="shared" si="3"/>
        <v>13000</v>
      </c>
      <c r="J157" s="110">
        <f t="shared" si="5"/>
        <v>0</v>
      </c>
    </row>
    <row r="158" spans="1:20" ht="29" x14ac:dyDescent="0.2">
      <c r="A158" s="186">
        <v>5100</v>
      </c>
      <c r="B158" s="187">
        <v>390</v>
      </c>
      <c r="C158" s="188">
        <v>5</v>
      </c>
      <c r="D158" s="188" t="s">
        <v>1204</v>
      </c>
      <c r="E158" s="11" t="s">
        <v>728</v>
      </c>
      <c r="F158" s="188"/>
      <c r="G158" s="189">
        <v>5200</v>
      </c>
      <c r="H158" s="189"/>
      <c r="I158" s="190">
        <f t="shared" si="3"/>
        <v>5200</v>
      </c>
      <c r="J158" s="110">
        <f t="shared" si="5"/>
        <v>0</v>
      </c>
    </row>
    <row r="159" spans="1:20" ht="57" x14ac:dyDescent="0.2">
      <c r="A159" s="186">
        <v>5100</v>
      </c>
      <c r="B159" s="187">
        <v>649</v>
      </c>
      <c r="C159" s="188">
        <v>5</v>
      </c>
      <c r="D159" s="188" t="s">
        <v>1204</v>
      </c>
      <c r="E159" s="11" t="s">
        <v>729</v>
      </c>
      <c r="F159" s="188"/>
      <c r="G159" s="189">
        <v>44230</v>
      </c>
      <c r="H159" s="189"/>
      <c r="I159" s="190">
        <f t="shared" si="3"/>
        <v>44230</v>
      </c>
      <c r="J159" s="110">
        <f t="shared" si="5"/>
        <v>0</v>
      </c>
    </row>
    <row r="160" spans="1:20" x14ac:dyDescent="0.2">
      <c r="A160" s="186">
        <v>5100</v>
      </c>
      <c r="B160" s="187">
        <v>369</v>
      </c>
      <c r="C160" s="188">
        <v>5</v>
      </c>
      <c r="D160" s="188" t="s">
        <v>1204</v>
      </c>
      <c r="E160" s="11" t="s">
        <v>1032</v>
      </c>
      <c r="F160" s="188"/>
      <c r="G160" s="189"/>
      <c r="H160" s="189">
        <v>49770</v>
      </c>
      <c r="I160" s="190">
        <f t="shared" si="3"/>
        <v>49770</v>
      </c>
      <c r="J160" s="110">
        <f t="shared" si="5"/>
        <v>0</v>
      </c>
    </row>
    <row r="161" spans="1:10" ht="29" x14ac:dyDescent="0.2">
      <c r="A161" s="186">
        <v>5100</v>
      </c>
      <c r="B161" s="187">
        <v>510</v>
      </c>
      <c r="C161" s="188">
        <v>5</v>
      </c>
      <c r="D161" s="188" t="s">
        <v>1204</v>
      </c>
      <c r="E161" s="11" t="s">
        <v>731</v>
      </c>
      <c r="F161" s="188"/>
      <c r="G161" s="189"/>
      <c r="H161" s="189">
        <v>7800</v>
      </c>
      <c r="I161" s="190">
        <f t="shared" si="3"/>
        <v>7800</v>
      </c>
      <c r="J161" s="110">
        <f t="shared" si="5"/>
        <v>0</v>
      </c>
    </row>
    <row r="162" spans="1:10" ht="29" x14ac:dyDescent="0.2">
      <c r="A162" s="186">
        <v>5100</v>
      </c>
      <c r="B162" s="187">
        <v>510</v>
      </c>
      <c r="C162" s="188">
        <v>5</v>
      </c>
      <c r="D162" s="188" t="s">
        <v>1204</v>
      </c>
      <c r="E162" s="11" t="s">
        <v>732</v>
      </c>
      <c r="F162" s="188"/>
      <c r="G162" s="189"/>
      <c r="H162" s="189">
        <v>13000</v>
      </c>
      <c r="I162" s="190">
        <f t="shared" si="3"/>
        <v>13000</v>
      </c>
      <c r="J162" s="110">
        <f t="shared" si="5"/>
        <v>0</v>
      </c>
    </row>
    <row r="163" spans="1:10" ht="27" customHeight="1" x14ac:dyDescent="0.2">
      <c r="A163" s="186">
        <v>5100</v>
      </c>
      <c r="B163" s="187">
        <v>390</v>
      </c>
      <c r="C163" s="188">
        <v>5</v>
      </c>
      <c r="D163" s="188" t="s">
        <v>1204</v>
      </c>
      <c r="E163" s="11" t="s">
        <v>733</v>
      </c>
      <c r="F163" s="188"/>
      <c r="G163" s="189"/>
      <c r="H163" s="189">
        <v>5200</v>
      </c>
      <c r="I163" s="190">
        <f t="shared" si="3"/>
        <v>5200</v>
      </c>
      <c r="J163" s="110">
        <f t="shared" ref="J163:J226" si="8">SUM(G163+H163)-I163</f>
        <v>0</v>
      </c>
    </row>
    <row r="164" spans="1:10" ht="57" x14ac:dyDescent="0.2">
      <c r="A164" s="186">
        <v>5100</v>
      </c>
      <c r="B164" s="187">
        <v>649</v>
      </c>
      <c r="C164" s="188">
        <v>5</v>
      </c>
      <c r="D164" s="188" t="s">
        <v>1204</v>
      </c>
      <c r="E164" s="11" t="s">
        <v>734</v>
      </c>
      <c r="F164" s="188"/>
      <c r="G164" s="189"/>
      <c r="H164" s="189">
        <v>44230</v>
      </c>
      <c r="I164" s="190">
        <f t="shared" si="3"/>
        <v>44230</v>
      </c>
      <c r="J164" s="110">
        <f t="shared" si="8"/>
        <v>0</v>
      </c>
    </row>
    <row r="165" spans="1:10" ht="19.25" customHeight="1" x14ac:dyDescent="0.2">
      <c r="A165" s="186">
        <v>5100</v>
      </c>
      <c r="B165" s="187">
        <v>510</v>
      </c>
      <c r="C165" s="188">
        <v>6</v>
      </c>
      <c r="D165" s="188">
        <v>1</v>
      </c>
      <c r="E165" s="158" t="s">
        <v>321</v>
      </c>
      <c r="F165" s="206"/>
      <c r="G165" s="207">
        <v>70970</v>
      </c>
      <c r="H165" s="207"/>
      <c r="I165" s="208">
        <f t="shared" si="3"/>
        <v>70970</v>
      </c>
      <c r="J165" s="110">
        <f t="shared" si="8"/>
        <v>0</v>
      </c>
    </row>
    <row r="166" spans="1:10" ht="27" customHeight="1" x14ac:dyDescent="0.2">
      <c r="A166" s="186">
        <v>5100</v>
      </c>
      <c r="B166" s="187">
        <v>510</v>
      </c>
      <c r="C166" s="188">
        <v>6</v>
      </c>
      <c r="D166" s="188">
        <v>1</v>
      </c>
      <c r="E166" s="158" t="s">
        <v>322</v>
      </c>
      <c r="F166" s="206"/>
      <c r="G166" s="207">
        <v>70970</v>
      </c>
      <c r="H166" s="207"/>
      <c r="I166" s="208">
        <f t="shared" si="3"/>
        <v>70970</v>
      </c>
      <c r="J166" s="110">
        <f t="shared" si="8"/>
        <v>0</v>
      </c>
    </row>
    <row r="167" spans="1:10" ht="27" customHeight="1" x14ac:dyDescent="0.2">
      <c r="A167" s="186">
        <v>5100</v>
      </c>
      <c r="B167" s="187">
        <v>510</v>
      </c>
      <c r="C167" s="188">
        <v>6</v>
      </c>
      <c r="D167" s="188">
        <v>1</v>
      </c>
      <c r="E167" s="158" t="s">
        <v>323</v>
      </c>
      <c r="F167" s="206"/>
      <c r="G167" s="207"/>
      <c r="H167" s="207">
        <v>70970</v>
      </c>
      <c r="I167" s="208">
        <f t="shared" si="3"/>
        <v>70970</v>
      </c>
      <c r="J167" s="110">
        <f t="shared" si="8"/>
        <v>0</v>
      </c>
    </row>
    <row r="168" spans="1:10" ht="27" customHeight="1" x14ac:dyDescent="0.2">
      <c r="A168" s="186">
        <v>5100</v>
      </c>
      <c r="B168" s="187">
        <v>520</v>
      </c>
      <c r="C168" s="188" t="s">
        <v>1329</v>
      </c>
      <c r="D168" s="198" t="s">
        <v>1328</v>
      </c>
      <c r="E168" s="158" t="s">
        <v>1191</v>
      </c>
      <c r="F168" s="206"/>
      <c r="G168" s="207">
        <v>6250000</v>
      </c>
      <c r="H168" s="207"/>
      <c r="I168" s="208">
        <f t="shared" si="3"/>
        <v>6250000</v>
      </c>
      <c r="J168" s="110">
        <f t="shared" si="8"/>
        <v>0</v>
      </c>
    </row>
    <row r="169" spans="1:10" ht="27" customHeight="1" x14ac:dyDescent="0.2">
      <c r="A169" s="186">
        <v>5100</v>
      </c>
      <c r="B169" s="187">
        <v>520</v>
      </c>
      <c r="C169" s="188" t="s">
        <v>1330</v>
      </c>
      <c r="D169" s="198" t="s">
        <v>1328</v>
      </c>
      <c r="E169" s="158" t="s">
        <v>1192</v>
      </c>
      <c r="F169" s="206"/>
      <c r="G169" s="207">
        <v>2500000</v>
      </c>
      <c r="H169" s="207"/>
      <c r="I169" s="208">
        <f t="shared" si="3"/>
        <v>2500000</v>
      </c>
      <c r="J169" s="110">
        <f t="shared" si="8"/>
        <v>0</v>
      </c>
    </row>
    <row r="170" spans="1:10" ht="27" customHeight="1" x14ac:dyDescent="0.2">
      <c r="A170" s="186">
        <v>5200</v>
      </c>
      <c r="B170" s="187">
        <v>120</v>
      </c>
      <c r="C170" s="4">
        <v>1</v>
      </c>
      <c r="D170" s="4">
        <v>1</v>
      </c>
      <c r="E170" s="158" t="s">
        <v>1294</v>
      </c>
      <c r="F170" s="206">
        <v>3.9</v>
      </c>
      <c r="G170" s="207"/>
      <c r="H170" s="207">
        <v>233030.93</v>
      </c>
      <c r="I170" s="208">
        <f t="shared" si="3"/>
        <v>233030.93</v>
      </c>
      <c r="J170" s="110">
        <f t="shared" si="8"/>
        <v>0</v>
      </c>
    </row>
    <row r="171" spans="1:10" ht="27" customHeight="1" x14ac:dyDescent="0.2">
      <c r="A171" s="186">
        <v>5200</v>
      </c>
      <c r="B171" s="187">
        <v>210</v>
      </c>
      <c r="C171" s="188">
        <v>1</v>
      </c>
      <c r="D171" s="188">
        <v>1</v>
      </c>
      <c r="E171" s="158" t="s">
        <v>135</v>
      </c>
      <c r="F171" s="206"/>
      <c r="G171" s="207"/>
      <c r="H171" s="207">
        <f>H170*0.1082</f>
        <v>25213.946626000001</v>
      </c>
      <c r="I171" s="208">
        <f t="shared" si="3"/>
        <v>25213.946626000001</v>
      </c>
      <c r="J171" s="110">
        <f t="shared" si="8"/>
        <v>0</v>
      </c>
    </row>
    <row r="172" spans="1:10" ht="27" customHeight="1" x14ac:dyDescent="0.2">
      <c r="A172" s="186">
        <v>5200</v>
      </c>
      <c r="B172" s="187">
        <v>220</v>
      </c>
      <c r="C172" s="188">
        <v>1</v>
      </c>
      <c r="D172" s="188">
        <v>1</v>
      </c>
      <c r="E172" s="158" t="s">
        <v>136</v>
      </c>
      <c r="F172" s="206"/>
      <c r="G172" s="207"/>
      <c r="H172" s="207">
        <f>H170*0.0765</f>
        <v>17826.866145</v>
      </c>
      <c r="I172" s="208">
        <f t="shared" si="3"/>
        <v>17826.866145</v>
      </c>
      <c r="J172" s="110">
        <f t="shared" si="8"/>
        <v>0</v>
      </c>
    </row>
    <row r="173" spans="1:10" ht="27" customHeight="1" x14ac:dyDescent="0.2">
      <c r="A173" s="186">
        <v>5200</v>
      </c>
      <c r="B173" s="187">
        <v>240</v>
      </c>
      <c r="C173" s="188">
        <v>1</v>
      </c>
      <c r="D173" s="188">
        <v>1</v>
      </c>
      <c r="E173" s="158" t="s">
        <v>271</v>
      </c>
      <c r="F173" s="206"/>
      <c r="G173" s="207"/>
      <c r="H173" s="207">
        <f>H170*0.004</f>
        <v>932.12371999999993</v>
      </c>
      <c r="I173" s="208">
        <f t="shared" si="3"/>
        <v>932.12371999999993</v>
      </c>
      <c r="J173" s="110">
        <f t="shared" si="8"/>
        <v>0</v>
      </c>
    </row>
    <row r="174" spans="1:10" ht="27" customHeight="1" x14ac:dyDescent="0.2">
      <c r="A174" s="186">
        <v>5200</v>
      </c>
      <c r="B174" s="187">
        <v>120</v>
      </c>
      <c r="C174" s="47">
        <v>8</v>
      </c>
      <c r="D174" s="47" t="s">
        <v>1221</v>
      </c>
      <c r="E174" s="11" t="s">
        <v>392</v>
      </c>
      <c r="F174" s="188">
        <v>141.38</v>
      </c>
      <c r="G174" s="189">
        <v>199686</v>
      </c>
      <c r="H174" s="189"/>
      <c r="I174" s="190">
        <f t="shared" si="3"/>
        <v>199686</v>
      </c>
      <c r="J174" s="110">
        <f t="shared" si="8"/>
        <v>0</v>
      </c>
    </row>
    <row r="175" spans="1:10" ht="27" customHeight="1" x14ac:dyDescent="0.2">
      <c r="A175" s="186">
        <v>5200</v>
      </c>
      <c r="B175" s="187">
        <v>220</v>
      </c>
      <c r="C175" s="47">
        <v>8</v>
      </c>
      <c r="D175" s="47" t="s">
        <v>1221</v>
      </c>
      <c r="E175" s="11" t="s">
        <v>391</v>
      </c>
      <c r="F175" s="188"/>
      <c r="G175" s="189">
        <f>G174*0.0765</f>
        <v>15275.978999999999</v>
      </c>
      <c r="H175" s="189"/>
      <c r="I175" s="190">
        <f t="shared" si="3"/>
        <v>15275.978999999999</v>
      </c>
      <c r="J175" s="110">
        <f t="shared" si="8"/>
        <v>0</v>
      </c>
    </row>
    <row r="176" spans="1:10" ht="27" customHeight="1" x14ac:dyDescent="0.2">
      <c r="A176" s="186">
        <v>5200</v>
      </c>
      <c r="B176" s="187">
        <v>240</v>
      </c>
      <c r="C176" s="47">
        <v>8</v>
      </c>
      <c r="D176" s="47" t="s">
        <v>1221</v>
      </c>
      <c r="E176" s="11" t="s">
        <v>751</v>
      </c>
      <c r="F176" s="188"/>
      <c r="G176" s="189">
        <f>G174*0.004</f>
        <v>798.74400000000003</v>
      </c>
      <c r="H176" s="189"/>
      <c r="I176" s="190">
        <f t="shared" si="3"/>
        <v>798.74400000000003</v>
      </c>
      <c r="J176" s="110">
        <f t="shared" si="8"/>
        <v>0</v>
      </c>
    </row>
    <row r="177" spans="1:10" ht="27" customHeight="1" x14ac:dyDescent="0.2">
      <c r="A177" s="186">
        <v>5200</v>
      </c>
      <c r="B177" s="187">
        <v>130</v>
      </c>
      <c r="C177" s="47">
        <v>8</v>
      </c>
      <c r="D177" s="47" t="s">
        <v>1221</v>
      </c>
      <c r="E177" s="11" t="s">
        <v>393</v>
      </c>
      <c r="F177" s="188">
        <v>261</v>
      </c>
      <c r="G177" s="189">
        <v>317180</v>
      </c>
      <c r="H177" s="189"/>
      <c r="I177" s="190">
        <f t="shared" si="3"/>
        <v>317180</v>
      </c>
      <c r="J177" s="110">
        <f t="shared" si="8"/>
        <v>0</v>
      </c>
    </row>
    <row r="178" spans="1:10" ht="27" customHeight="1" x14ac:dyDescent="0.2">
      <c r="A178" s="186">
        <v>5200</v>
      </c>
      <c r="B178" s="187">
        <v>220</v>
      </c>
      <c r="C178" s="47">
        <v>8</v>
      </c>
      <c r="D178" s="47" t="s">
        <v>1221</v>
      </c>
      <c r="E178" s="11" t="s">
        <v>391</v>
      </c>
      <c r="F178" s="188"/>
      <c r="G178" s="189">
        <f>G177*0.0765</f>
        <v>24264.27</v>
      </c>
      <c r="H178" s="189"/>
      <c r="I178" s="190">
        <f t="shared" si="3"/>
        <v>24264.27</v>
      </c>
      <c r="J178" s="110">
        <f t="shared" si="8"/>
        <v>0</v>
      </c>
    </row>
    <row r="179" spans="1:10" ht="27" customHeight="1" x14ac:dyDescent="0.2">
      <c r="A179" s="186">
        <v>5200</v>
      </c>
      <c r="B179" s="187">
        <v>240</v>
      </c>
      <c r="C179" s="47">
        <v>8</v>
      </c>
      <c r="D179" s="47" t="s">
        <v>1221</v>
      </c>
      <c r="E179" s="11" t="s">
        <v>751</v>
      </c>
      <c r="F179" s="188"/>
      <c r="G179" s="189">
        <f>G177*0.004</f>
        <v>1268.72</v>
      </c>
      <c r="H179" s="189"/>
      <c r="I179" s="190">
        <f t="shared" si="3"/>
        <v>1268.72</v>
      </c>
      <c r="J179" s="110">
        <f t="shared" si="8"/>
        <v>0</v>
      </c>
    </row>
    <row r="180" spans="1:10" ht="27.5" customHeight="1" x14ac:dyDescent="0.2">
      <c r="A180" s="186">
        <v>5200</v>
      </c>
      <c r="B180" s="187">
        <v>150</v>
      </c>
      <c r="C180" s="47">
        <v>8</v>
      </c>
      <c r="D180" s="47" t="s">
        <v>1221</v>
      </c>
      <c r="E180" s="11" t="s">
        <v>394</v>
      </c>
      <c r="F180" s="188">
        <v>274.95</v>
      </c>
      <c r="G180" s="189">
        <v>274950</v>
      </c>
      <c r="H180" s="189"/>
      <c r="I180" s="190">
        <f t="shared" si="3"/>
        <v>274950</v>
      </c>
      <c r="J180" s="110">
        <f t="shared" si="8"/>
        <v>0</v>
      </c>
    </row>
    <row r="181" spans="1:10" x14ac:dyDescent="0.2">
      <c r="A181" s="186">
        <v>5200</v>
      </c>
      <c r="B181" s="187">
        <v>220</v>
      </c>
      <c r="C181" s="47">
        <v>8</v>
      </c>
      <c r="D181" s="47" t="s">
        <v>1221</v>
      </c>
      <c r="E181" s="11" t="s">
        <v>391</v>
      </c>
      <c r="F181" s="188"/>
      <c r="G181" s="189">
        <f>G180*0.0765</f>
        <v>21033.674999999999</v>
      </c>
      <c r="H181" s="189"/>
      <c r="I181" s="190">
        <f t="shared" si="3"/>
        <v>21033.674999999999</v>
      </c>
      <c r="J181" s="110">
        <f t="shared" si="8"/>
        <v>0</v>
      </c>
    </row>
    <row r="182" spans="1:10" x14ac:dyDescent="0.2">
      <c r="A182" s="186">
        <v>5200</v>
      </c>
      <c r="B182" s="187">
        <v>240</v>
      </c>
      <c r="C182" s="47">
        <v>8</v>
      </c>
      <c r="D182" s="47" t="s">
        <v>1221</v>
      </c>
      <c r="E182" s="11" t="s">
        <v>751</v>
      </c>
      <c r="F182" s="188"/>
      <c r="G182" s="189">
        <f>G180*0.004</f>
        <v>1099.8</v>
      </c>
      <c r="H182" s="189"/>
      <c r="I182" s="190">
        <f t="shared" si="3"/>
        <v>1099.8</v>
      </c>
      <c r="J182" s="110">
        <f t="shared" si="8"/>
        <v>0</v>
      </c>
    </row>
    <row r="183" spans="1:10" x14ac:dyDescent="0.2">
      <c r="A183" s="186">
        <v>5200</v>
      </c>
      <c r="B183" s="187">
        <v>130</v>
      </c>
      <c r="C183" s="4">
        <v>1</v>
      </c>
      <c r="D183" s="4">
        <v>1</v>
      </c>
      <c r="E183" s="158" t="s">
        <v>154</v>
      </c>
      <c r="F183" s="206">
        <v>5.83</v>
      </c>
      <c r="G183" s="207"/>
      <c r="H183" s="207">
        <v>342412.79</v>
      </c>
      <c r="I183" s="208">
        <f t="shared" si="3"/>
        <v>342412.79</v>
      </c>
      <c r="J183" s="110">
        <f t="shared" si="8"/>
        <v>0</v>
      </c>
    </row>
    <row r="184" spans="1:10" x14ac:dyDescent="0.2">
      <c r="A184" s="186">
        <v>5200</v>
      </c>
      <c r="B184" s="187">
        <v>210</v>
      </c>
      <c r="C184" s="188">
        <v>1</v>
      </c>
      <c r="D184" s="188">
        <v>1</v>
      </c>
      <c r="E184" s="158" t="s">
        <v>137</v>
      </c>
      <c r="F184" s="206"/>
      <c r="G184" s="207"/>
      <c r="H184" s="207">
        <f>H183*0.1082</f>
        <v>37049.063878000001</v>
      </c>
      <c r="I184" s="208">
        <f t="shared" si="3"/>
        <v>37049.063878000001</v>
      </c>
      <c r="J184" s="110">
        <f t="shared" si="8"/>
        <v>0</v>
      </c>
    </row>
    <row r="185" spans="1:10" x14ac:dyDescent="0.2">
      <c r="A185" s="186">
        <v>5200</v>
      </c>
      <c r="B185" s="187">
        <v>220</v>
      </c>
      <c r="C185" s="188">
        <v>1</v>
      </c>
      <c r="D185" s="188">
        <v>1</v>
      </c>
      <c r="E185" s="158" t="s">
        <v>138</v>
      </c>
      <c r="F185" s="206"/>
      <c r="G185" s="207"/>
      <c r="H185" s="207">
        <f>H183*0.0765</f>
        <v>26194.578434999999</v>
      </c>
      <c r="I185" s="208">
        <f t="shared" si="3"/>
        <v>26194.578434999999</v>
      </c>
      <c r="J185" s="110">
        <f t="shared" si="8"/>
        <v>0</v>
      </c>
    </row>
    <row r="186" spans="1:10" ht="27" customHeight="1" x14ac:dyDescent="0.2">
      <c r="A186" s="186">
        <v>5200</v>
      </c>
      <c r="B186" s="187">
        <v>240</v>
      </c>
      <c r="C186" s="188">
        <v>1</v>
      </c>
      <c r="D186" s="188">
        <v>1</v>
      </c>
      <c r="E186" s="158" t="s">
        <v>272</v>
      </c>
      <c r="F186" s="206"/>
      <c r="G186" s="207"/>
      <c r="H186" s="207">
        <f>H183*0.004</f>
        <v>1369.6511599999999</v>
      </c>
      <c r="I186" s="208">
        <f t="shared" si="3"/>
        <v>1369.6511599999999</v>
      </c>
      <c r="J186" s="110">
        <f t="shared" si="8"/>
        <v>0</v>
      </c>
    </row>
    <row r="187" spans="1:10" ht="32" customHeight="1" x14ac:dyDescent="0.2">
      <c r="A187" s="186">
        <v>5200</v>
      </c>
      <c r="B187" s="186">
        <v>160</v>
      </c>
      <c r="C187" s="188">
        <v>1</v>
      </c>
      <c r="D187" s="188" t="s">
        <v>1224</v>
      </c>
      <c r="E187" s="13" t="s">
        <v>102</v>
      </c>
      <c r="F187" s="188">
        <v>1</v>
      </c>
      <c r="G187" s="189"/>
      <c r="H187" s="189">
        <v>25210.28</v>
      </c>
      <c r="I187" s="190">
        <f t="shared" si="3"/>
        <v>25210.28</v>
      </c>
      <c r="J187" s="110">
        <f t="shared" si="8"/>
        <v>0</v>
      </c>
    </row>
    <row r="188" spans="1:10" ht="29.5" customHeight="1" x14ac:dyDescent="0.2">
      <c r="A188" s="186">
        <v>5200</v>
      </c>
      <c r="B188" s="187">
        <v>210</v>
      </c>
      <c r="C188" s="188">
        <v>1</v>
      </c>
      <c r="D188" s="188" t="s">
        <v>1224</v>
      </c>
      <c r="E188" s="14" t="s">
        <v>23</v>
      </c>
      <c r="F188" s="188"/>
      <c r="G188" s="189"/>
      <c r="H188" s="189">
        <f>H187*0.1082</f>
        <v>2727.7522960000001</v>
      </c>
      <c r="I188" s="190">
        <f t="shared" si="3"/>
        <v>2727.7522960000001</v>
      </c>
      <c r="J188" s="110">
        <f t="shared" si="8"/>
        <v>0</v>
      </c>
    </row>
    <row r="189" spans="1:10" ht="29.5" customHeight="1" x14ac:dyDescent="0.2">
      <c r="A189" s="186">
        <v>5200</v>
      </c>
      <c r="B189" s="187">
        <v>220</v>
      </c>
      <c r="C189" s="188">
        <v>1</v>
      </c>
      <c r="D189" s="188" t="s">
        <v>1224</v>
      </c>
      <c r="E189" s="14" t="s">
        <v>24</v>
      </c>
      <c r="F189" s="188"/>
      <c r="G189" s="189"/>
      <c r="H189" s="189">
        <f>H187*0.0765</f>
        <v>1928.5864199999999</v>
      </c>
      <c r="I189" s="190">
        <f t="shared" si="3"/>
        <v>1928.5864199999999</v>
      </c>
      <c r="J189" s="110">
        <f t="shared" si="8"/>
        <v>0</v>
      </c>
    </row>
    <row r="190" spans="1:10" ht="29.5" customHeight="1" x14ac:dyDescent="0.2">
      <c r="A190" s="186">
        <v>5200</v>
      </c>
      <c r="B190" s="187">
        <v>231</v>
      </c>
      <c r="C190" s="188">
        <v>1</v>
      </c>
      <c r="D190" s="188" t="s">
        <v>1224</v>
      </c>
      <c r="E190" s="14" t="s">
        <v>25</v>
      </c>
      <c r="F190" s="188"/>
      <c r="G190" s="189"/>
      <c r="H190" s="189">
        <v>9681</v>
      </c>
      <c r="I190" s="190">
        <f t="shared" si="3"/>
        <v>9681</v>
      </c>
      <c r="J190" s="110">
        <f t="shared" si="8"/>
        <v>0</v>
      </c>
    </row>
    <row r="191" spans="1:10" ht="29.5" customHeight="1" x14ac:dyDescent="0.2">
      <c r="A191" s="186">
        <v>5200</v>
      </c>
      <c r="B191" s="187">
        <v>232</v>
      </c>
      <c r="C191" s="188">
        <v>1</v>
      </c>
      <c r="D191" s="188" t="s">
        <v>1224</v>
      </c>
      <c r="E191" s="14" t="s">
        <v>26</v>
      </c>
      <c r="F191" s="188"/>
      <c r="G191" s="189"/>
      <c r="H191" s="189">
        <v>70</v>
      </c>
      <c r="I191" s="190">
        <f t="shared" si="3"/>
        <v>70</v>
      </c>
      <c r="J191" s="110">
        <f t="shared" si="8"/>
        <v>0</v>
      </c>
    </row>
    <row r="192" spans="1:10" ht="29.5" customHeight="1" x14ac:dyDescent="0.2">
      <c r="A192" s="186">
        <v>5200</v>
      </c>
      <c r="B192" s="187">
        <v>240</v>
      </c>
      <c r="C192" s="188">
        <v>1</v>
      </c>
      <c r="D192" s="188" t="s">
        <v>1224</v>
      </c>
      <c r="E192" s="14" t="s">
        <v>273</v>
      </c>
      <c r="F192" s="188"/>
      <c r="G192" s="189"/>
      <c r="H192" s="189">
        <f>H187*0.004</f>
        <v>100.84112</v>
      </c>
      <c r="I192" s="190">
        <f t="shared" si="3"/>
        <v>100.84112</v>
      </c>
      <c r="J192" s="110">
        <f t="shared" si="8"/>
        <v>0</v>
      </c>
    </row>
    <row r="193" spans="1:10" ht="29.5" customHeight="1" x14ac:dyDescent="0.2">
      <c r="A193" s="186">
        <v>5300</v>
      </c>
      <c r="B193" s="187">
        <v>120</v>
      </c>
      <c r="C193" s="47">
        <v>8</v>
      </c>
      <c r="D193" s="47" t="s">
        <v>1221</v>
      </c>
      <c r="E193" s="16" t="s">
        <v>396</v>
      </c>
      <c r="F193" s="188">
        <v>88.85</v>
      </c>
      <c r="G193" s="189">
        <v>148700</v>
      </c>
      <c r="H193" s="189"/>
      <c r="I193" s="190">
        <f t="shared" si="3"/>
        <v>148700</v>
      </c>
      <c r="J193" s="110">
        <f t="shared" si="8"/>
        <v>0</v>
      </c>
    </row>
    <row r="194" spans="1:10" ht="29.5" customHeight="1" x14ac:dyDescent="0.2">
      <c r="A194" s="186">
        <v>5300</v>
      </c>
      <c r="B194" s="187">
        <v>220</v>
      </c>
      <c r="C194" s="47">
        <v>8</v>
      </c>
      <c r="D194" s="47" t="s">
        <v>1221</v>
      </c>
      <c r="E194" s="16" t="s">
        <v>395</v>
      </c>
      <c r="F194" s="188"/>
      <c r="G194" s="189">
        <f>G193*0.0765</f>
        <v>11375.55</v>
      </c>
      <c r="H194" s="189"/>
      <c r="I194" s="190">
        <f t="shared" si="3"/>
        <v>11375.55</v>
      </c>
      <c r="J194" s="110">
        <f t="shared" si="8"/>
        <v>0</v>
      </c>
    </row>
    <row r="195" spans="1:10" ht="29.5" customHeight="1" x14ac:dyDescent="0.2">
      <c r="A195" s="186">
        <v>5300</v>
      </c>
      <c r="B195" s="187">
        <v>240</v>
      </c>
      <c r="C195" s="47">
        <v>8</v>
      </c>
      <c r="D195" s="47" t="s">
        <v>1221</v>
      </c>
      <c r="E195" s="18" t="s">
        <v>752</v>
      </c>
      <c r="F195" s="188"/>
      <c r="G195" s="189">
        <f>G193*0.004</f>
        <v>594.80000000000007</v>
      </c>
      <c r="H195" s="189"/>
      <c r="I195" s="190">
        <f t="shared" si="3"/>
        <v>594.80000000000007</v>
      </c>
      <c r="J195" s="110">
        <f t="shared" si="8"/>
        <v>0</v>
      </c>
    </row>
    <row r="196" spans="1:10" ht="29.5" customHeight="1" x14ac:dyDescent="0.2">
      <c r="A196" s="186">
        <v>5300</v>
      </c>
      <c r="B196" s="187">
        <v>130</v>
      </c>
      <c r="C196" s="47">
        <v>8</v>
      </c>
      <c r="D196" s="47" t="s">
        <v>1221</v>
      </c>
      <c r="E196" s="18" t="s">
        <v>397</v>
      </c>
      <c r="F196" s="188">
        <v>1</v>
      </c>
      <c r="G196" s="189">
        <v>1200</v>
      </c>
      <c r="H196" s="189"/>
      <c r="I196" s="190">
        <f t="shared" si="3"/>
        <v>1200</v>
      </c>
      <c r="J196" s="110">
        <f t="shared" si="8"/>
        <v>0</v>
      </c>
    </row>
    <row r="197" spans="1:10" ht="29.5" customHeight="1" x14ac:dyDescent="0.2">
      <c r="A197" s="186">
        <v>5300</v>
      </c>
      <c r="B197" s="187">
        <v>220</v>
      </c>
      <c r="C197" s="47">
        <v>8</v>
      </c>
      <c r="D197" s="47" t="s">
        <v>1221</v>
      </c>
      <c r="E197" s="18" t="s">
        <v>395</v>
      </c>
      <c r="F197" s="188"/>
      <c r="G197" s="189">
        <f>G196*0.0765</f>
        <v>91.8</v>
      </c>
      <c r="H197" s="189"/>
      <c r="I197" s="190">
        <f t="shared" si="3"/>
        <v>91.8</v>
      </c>
      <c r="J197" s="110">
        <f t="shared" si="8"/>
        <v>0</v>
      </c>
    </row>
    <row r="198" spans="1:10" ht="29.5" customHeight="1" x14ac:dyDescent="0.2">
      <c r="A198" s="186">
        <v>5300</v>
      </c>
      <c r="B198" s="187">
        <v>240</v>
      </c>
      <c r="C198" s="47">
        <v>8</v>
      </c>
      <c r="D198" s="47" t="s">
        <v>1221</v>
      </c>
      <c r="E198" s="18" t="s">
        <v>752</v>
      </c>
      <c r="F198" s="188"/>
      <c r="G198" s="189">
        <f>G196*0.004</f>
        <v>4.8</v>
      </c>
      <c r="H198" s="189"/>
      <c r="I198" s="190">
        <f t="shared" si="3"/>
        <v>4.8</v>
      </c>
      <c r="J198" s="110">
        <f t="shared" si="8"/>
        <v>0</v>
      </c>
    </row>
    <row r="199" spans="1:10" ht="29.5" customHeight="1" x14ac:dyDescent="0.2">
      <c r="A199" s="186">
        <v>5300</v>
      </c>
      <c r="B199" s="187">
        <v>150</v>
      </c>
      <c r="C199" s="47">
        <v>8</v>
      </c>
      <c r="D199" s="47" t="s">
        <v>1221</v>
      </c>
      <c r="E199" s="18" t="s">
        <v>398</v>
      </c>
      <c r="F199" s="188">
        <v>9.6</v>
      </c>
      <c r="G199" s="189">
        <v>9600</v>
      </c>
      <c r="H199" s="189"/>
      <c r="I199" s="190">
        <f t="shared" si="3"/>
        <v>9600</v>
      </c>
      <c r="J199" s="110">
        <f t="shared" si="8"/>
        <v>0</v>
      </c>
    </row>
    <row r="200" spans="1:10" ht="29.5" customHeight="1" x14ac:dyDescent="0.2">
      <c r="A200" s="186">
        <v>5300</v>
      </c>
      <c r="B200" s="187">
        <v>220</v>
      </c>
      <c r="C200" s="47">
        <v>8</v>
      </c>
      <c r="D200" s="47" t="s">
        <v>1221</v>
      </c>
      <c r="E200" s="18" t="s">
        <v>395</v>
      </c>
      <c r="F200" s="188"/>
      <c r="G200" s="189">
        <f>G199*0.0765</f>
        <v>734.4</v>
      </c>
      <c r="H200" s="189"/>
      <c r="I200" s="190">
        <f t="shared" si="3"/>
        <v>734.4</v>
      </c>
      <c r="J200" s="110">
        <f t="shared" si="8"/>
        <v>0</v>
      </c>
    </row>
    <row r="201" spans="1:10" ht="29.5" customHeight="1" x14ac:dyDescent="0.2">
      <c r="A201" s="186">
        <v>5300</v>
      </c>
      <c r="B201" s="187">
        <v>240</v>
      </c>
      <c r="C201" s="47">
        <v>8</v>
      </c>
      <c r="D201" s="47" t="s">
        <v>1221</v>
      </c>
      <c r="E201" s="18" t="s">
        <v>752</v>
      </c>
      <c r="F201" s="188"/>
      <c r="G201" s="189">
        <f>G199*0.004</f>
        <v>38.4</v>
      </c>
      <c r="H201" s="189"/>
      <c r="I201" s="190">
        <f t="shared" si="3"/>
        <v>38.4</v>
      </c>
      <c r="J201" s="110">
        <f t="shared" si="8"/>
        <v>0</v>
      </c>
    </row>
    <row r="202" spans="1:10" ht="29.5" customHeight="1" x14ac:dyDescent="0.2">
      <c r="A202" s="186">
        <v>5300</v>
      </c>
      <c r="B202" s="187">
        <v>160</v>
      </c>
      <c r="C202" s="47">
        <v>8</v>
      </c>
      <c r="D202" s="47" t="s">
        <v>1221</v>
      </c>
      <c r="E202" s="18" t="s">
        <v>399</v>
      </c>
      <c r="F202" s="188">
        <v>2</v>
      </c>
      <c r="G202" s="189">
        <v>2000</v>
      </c>
      <c r="H202" s="189"/>
      <c r="I202" s="190">
        <f t="shared" si="3"/>
        <v>2000</v>
      </c>
      <c r="J202" s="110">
        <f t="shared" si="8"/>
        <v>0</v>
      </c>
    </row>
    <row r="203" spans="1:10" ht="29.5" customHeight="1" x14ac:dyDescent="0.2">
      <c r="A203" s="186">
        <v>5300</v>
      </c>
      <c r="B203" s="187">
        <v>220</v>
      </c>
      <c r="C203" s="47">
        <v>8</v>
      </c>
      <c r="D203" s="47" t="s">
        <v>1221</v>
      </c>
      <c r="E203" s="18" t="s">
        <v>395</v>
      </c>
      <c r="F203" s="188"/>
      <c r="G203" s="189">
        <f>G202*0.0765</f>
        <v>153</v>
      </c>
      <c r="H203" s="189"/>
      <c r="I203" s="190">
        <f t="shared" si="3"/>
        <v>153</v>
      </c>
      <c r="J203" s="110">
        <f t="shared" si="8"/>
        <v>0</v>
      </c>
    </row>
    <row r="204" spans="1:10" ht="29.5" customHeight="1" x14ac:dyDescent="0.2">
      <c r="A204" s="186">
        <v>5300</v>
      </c>
      <c r="B204" s="187">
        <v>240</v>
      </c>
      <c r="C204" s="47">
        <v>8</v>
      </c>
      <c r="D204" s="47" t="s">
        <v>1221</v>
      </c>
      <c r="E204" s="18" t="s">
        <v>752</v>
      </c>
      <c r="F204" s="188"/>
      <c r="G204" s="189">
        <f>G202*0.004</f>
        <v>8</v>
      </c>
      <c r="H204" s="189"/>
      <c r="I204" s="190">
        <f t="shared" si="3"/>
        <v>8</v>
      </c>
      <c r="J204" s="110">
        <f t="shared" si="8"/>
        <v>0</v>
      </c>
    </row>
    <row r="205" spans="1:10" ht="29.5" customHeight="1" x14ac:dyDescent="0.2">
      <c r="A205" s="186">
        <v>5400</v>
      </c>
      <c r="B205" s="187">
        <v>120</v>
      </c>
      <c r="C205" s="47">
        <v>8</v>
      </c>
      <c r="D205" s="47" t="s">
        <v>1221</v>
      </c>
      <c r="E205" s="18" t="s">
        <v>401</v>
      </c>
      <c r="F205" s="188">
        <v>11</v>
      </c>
      <c r="G205" s="189">
        <v>24200</v>
      </c>
      <c r="H205" s="189"/>
      <c r="I205" s="190">
        <f t="shared" si="3"/>
        <v>24200</v>
      </c>
      <c r="J205" s="110">
        <f t="shared" si="8"/>
        <v>0</v>
      </c>
    </row>
    <row r="206" spans="1:10" ht="29.5" customHeight="1" x14ac:dyDescent="0.2">
      <c r="A206" s="186">
        <v>5400</v>
      </c>
      <c r="B206" s="187">
        <v>220</v>
      </c>
      <c r="C206" s="47">
        <v>8</v>
      </c>
      <c r="D206" s="47" t="s">
        <v>1221</v>
      </c>
      <c r="E206" s="18" t="s">
        <v>400</v>
      </c>
      <c r="F206" s="188"/>
      <c r="G206" s="189">
        <f>G205*0.0765</f>
        <v>1851.3</v>
      </c>
      <c r="H206" s="189"/>
      <c r="I206" s="190">
        <f t="shared" si="3"/>
        <v>1851.3</v>
      </c>
      <c r="J206" s="110">
        <f t="shared" si="8"/>
        <v>0</v>
      </c>
    </row>
    <row r="207" spans="1:10" ht="29.5" customHeight="1" x14ac:dyDescent="0.2">
      <c r="A207" s="186">
        <v>5400</v>
      </c>
      <c r="B207" s="187">
        <v>240</v>
      </c>
      <c r="C207" s="47">
        <v>8</v>
      </c>
      <c r="D207" s="47" t="s">
        <v>1221</v>
      </c>
      <c r="E207" s="18" t="s">
        <v>753</v>
      </c>
      <c r="F207" s="188"/>
      <c r="G207" s="189">
        <f>G205*0.004</f>
        <v>96.8</v>
      </c>
      <c r="H207" s="189"/>
      <c r="I207" s="190">
        <f t="shared" si="3"/>
        <v>96.8</v>
      </c>
      <c r="J207" s="110">
        <f t="shared" si="8"/>
        <v>0</v>
      </c>
    </row>
    <row r="208" spans="1:10" ht="29.5" customHeight="1" x14ac:dyDescent="0.2">
      <c r="A208" s="186">
        <v>5400</v>
      </c>
      <c r="B208" s="187">
        <v>150</v>
      </c>
      <c r="C208" s="47">
        <v>8</v>
      </c>
      <c r="D208" s="47" t="s">
        <v>1221</v>
      </c>
      <c r="E208" s="18" t="s">
        <v>402</v>
      </c>
      <c r="F208" s="188">
        <v>2.4</v>
      </c>
      <c r="G208" s="189">
        <v>2400</v>
      </c>
      <c r="H208" s="189"/>
      <c r="I208" s="190">
        <f t="shared" si="3"/>
        <v>2400</v>
      </c>
      <c r="J208" s="110">
        <f t="shared" si="8"/>
        <v>0</v>
      </c>
    </row>
    <row r="209" spans="1:10" ht="29.5" customHeight="1" x14ac:dyDescent="0.2">
      <c r="A209" s="186">
        <v>5400</v>
      </c>
      <c r="B209" s="187">
        <v>220</v>
      </c>
      <c r="C209" s="47">
        <v>8</v>
      </c>
      <c r="D209" s="47" t="s">
        <v>1221</v>
      </c>
      <c r="E209" s="18" t="s">
        <v>400</v>
      </c>
      <c r="F209" s="188"/>
      <c r="G209" s="189">
        <f>G208*0.0765</f>
        <v>183.6</v>
      </c>
      <c r="H209" s="189"/>
      <c r="I209" s="190">
        <f t="shared" si="3"/>
        <v>183.6</v>
      </c>
      <c r="J209" s="110">
        <f t="shared" si="8"/>
        <v>0</v>
      </c>
    </row>
    <row r="210" spans="1:10" ht="29.5" customHeight="1" x14ac:dyDescent="0.2">
      <c r="A210" s="186">
        <v>5400</v>
      </c>
      <c r="B210" s="187">
        <v>240</v>
      </c>
      <c r="C210" s="47">
        <v>8</v>
      </c>
      <c r="D210" s="47" t="s">
        <v>1221</v>
      </c>
      <c r="E210" s="18" t="s">
        <v>753</v>
      </c>
      <c r="F210" s="188"/>
      <c r="G210" s="189">
        <f>G208*0.004</f>
        <v>9.6</v>
      </c>
      <c r="H210" s="189"/>
      <c r="I210" s="190">
        <f t="shared" si="3"/>
        <v>9.6</v>
      </c>
      <c r="J210" s="110">
        <f t="shared" si="8"/>
        <v>0</v>
      </c>
    </row>
    <row r="211" spans="1:10" ht="29.5" customHeight="1" x14ac:dyDescent="0.2">
      <c r="A211" s="186">
        <v>5500</v>
      </c>
      <c r="B211" s="187">
        <v>120</v>
      </c>
      <c r="C211" s="47">
        <v>8</v>
      </c>
      <c r="D211" s="47" t="s">
        <v>1221</v>
      </c>
      <c r="E211" s="18" t="s">
        <v>404</v>
      </c>
      <c r="F211" s="188">
        <v>23.49</v>
      </c>
      <c r="G211" s="189">
        <v>51054</v>
      </c>
      <c r="H211" s="189"/>
      <c r="I211" s="190">
        <f t="shared" si="3"/>
        <v>51054</v>
      </c>
      <c r="J211" s="110">
        <f t="shared" si="8"/>
        <v>0</v>
      </c>
    </row>
    <row r="212" spans="1:10" ht="29.5" customHeight="1" x14ac:dyDescent="0.2">
      <c r="A212" s="186">
        <v>5500</v>
      </c>
      <c r="B212" s="187">
        <v>220</v>
      </c>
      <c r="C212" s="47">
        <v>8</v>
      </c>
      <c r="D212" s="47" t="s">
        <v>1221</v>
      </c>
      <c r="E212" s="18" t="s">
        <v>403</v>
      </c>
      <c r="F212" s="188"/>
      <c r="G212" s="189">
        <f>G211*0.0765</f>
        <v>3905.6309999999999</v>
      </c>
      <c r="H212" s="189"/>
      <c r="I212" s="190">
        <f t="shared" si="3"/>
        <v>3905.6309999999999</v>
      </c>
      <c r="J212" s="110">
        <f t="shared" si="8"/>
        <v>0</v>
      </c>
    </row>
    <row r="213" spans="1:10" ht="29.5" customHeight="1" x14ac:dyDescent="0.2">
      <c r="A213" s="186">
        <v>5500</v>
      </c>
      <c r="B213" s="187">
        <v>240</v>
      </c>
      <c r="C213" s="47">
        <v>8</v>
      </c>
      <c r="D213" s="47" t="s">
        <v>1221</v>
      </c>
      <c r="E213" s="18" t="s">
        <v>754</v>
      </c>
      <c r="F213" s="188"/>
      <c r="G213" s="189">
        <f>G211*0.004</f>
        <v>204.21600000000001</v>
      </c>
      <c r="H213" s="189"/>
      <c r="I213" s="190">
        <f t="shared" si="3"/>
        <v>204.21600000000001</v>
      </c>
      <c r="J213" s="110">
        <f t="shared" si="8"/>
        <v>0</v>
      </c>
    </row>
    <row r="214" spans="1:10" ht="29.5" customHeight="1" x14ac:dyDescent="0.2">
      <c r="A214" s="186">
        <v>5500</v>
      </c>
      <c r="B214" s="187">
        <v>130</v>
      </c>
      <c r="C214" s="47">
        <v>8</v>
      </c>
      <c r="D214" s="47" t="s">
        <v>1221</v>
      </c>
      <c r="E214" s="18" t="s">
        <v>405</v>
      </c>
      <c r="F214" s="188">
        <v>0.6</v>
      </c>
      <c r="G214" s="189">
        <v>1320</v>
      </c>
      <c r="H214" s="189"/>
      <c r="I214" s="190">
        <f t="shared" si="3"/>
        <v>1320</v>
      </c>
      <c r="J214" s="110">
        <f t="shared" si="8"/>
        <v>0</v>
      </c>
    </row>
    <row r="215" spans="1:10" ht="29.5" customHeight="1" x14ac:dyDescent="0.2">
      <c r="A215" s="186">
        <v>5500</v>
      </c>
      <c r="B215" s="187">
        <v>220</v>
      </c>
      <c r="C215" s="47">
        <v>8</v>
      </c>
      <c r="D215" s="47" t="s">
        <v>1221</v>
      </c>
      <c r="E215" s="18" t="s">
        <v>403</v>
      </c>
      <c r="F215" s="188"/>
      <c r="G215" s="189">
        <f>G214*0.0765</f>
        <v>100.98</v>
      </c>
      <c r="H215" s="189"/>
      <c r="I215" s="190">
        <f t="shared" si="3"/>
        <v>100.98</v>
      </c>
      <c r="J215" s="110">
        <f t="shared" si="8"/>
        <v>0</v>
      </c>
    </row>
    <row r="216" spans="1:10" ht="29.5" customHeight="1" x14ac:dyDescent="0.2">
      <c r="A216" s="186">
        <v>5500</v>
      </c>
      <c r="B216" s="187">
        <v>240</v>
      </c>
      <c r="C216" s="47">
        <v>8</v>
      </c>
      <c r="D216" s="47" t="s">
        <v>1221</v>
      </c>
      <c r="E216" s="18" t="s">
        <v>754</v>
      </c>
      <c r="F216" s="188"/>
      <c r="G216" s="189">
        <f>G214*0.004</f>
        <v>5.28</v>
      </c>
      <c r="H216" s="189"/>
      <c r="I216" s="190">
        <f t="shared" si="3"/>
        <v>5.28</v>
      </c>
      <c r="J216" s="110">
        <f t="shared" si="8"/>
        <v>0</v>
      </c>
    </row>
    <row r="217" spans="1:10" ht="29.5" customHeight="1" x14ac:dyDescent="0.2">
      <c r="A217" s="186">
        <v>5500</v>
      </c>
      <c r="B217" s="187">
        <v>150</v>
      </c>
      <c r="C217" s="47">
        <v>8</v>
      </c>
      <c r="D217" s="47" t="s">
        <v>1221</v>
      </c>
      <c r="E217" s="18" t="s">
        <v>406</v>
      </c>
      <c r="F217" s="188">
        <v>36.33</v>
      </c>
      <c r="G217" s="189">
        <v>36618</v>
      </c>
      <c r="H217" s="189"/>
      <c r="I217" s="190">
        <f t="shared" si="3"/>
        <v>36618</v>
      </c>
      <c r="J217" s="110">
        <f t="shared" si="8"/>
        <v>0</v>
      </c>
    </row>
    <row r="218" spans="1:10" ht="29.5" customHeight="1" x14ac:dyDescent="0.2">
      <c r="A218" s="186">
        <v>5500</v>
      </c>
      <c r="B218" s="187">
        <v>220</v>
      </c>
      <c r="C218" s="47">
        <v>8</v>
      </c>
      <c r="D218" s="47" t="s">
        <v>1221</v>
      </c>
      <c r="E218" s="18" t="s">
        <v>403</v>
      </c>
      <c r="F218" s="188"/>
      <c r="G218" s="189">
        <f>G217*0.0765</f>
        <v>2801.277</v>
      </c>
      <c r="H218" s="189"/>
      <c r="I218" s="190">
        <f t="shared" si="3"/>
        <v>2801.277</v>
      </c>
      <c r="J218" s="110">
        <f t="shared" si="8"/>
        <v>0</v>
      </c>
    </row>
    <row r="219" spans="1:10" ht="29.5" customHeight="1" x14ac:dyDescent="0.2">
      <c r="A219" s="186">
        <v>5500</v>
      </c>
      <c r="B219" s="187">
        <v>240</v>
      </c>
      <c r="C219" s="47">
        <v>8</v>
      </c>
      <c r="D219" s="47" t="s">
        <v>1221</v>
      </c>
      <c r="E219" s="18" t="s">
        <v>754</v>
      </c>
      <c r="F219" s="188"/>
      <c r="G219" s="189">
        <f>G217*0.004</f>
        <v>146.47200000000001</v>
      </c>
      <c r="H219" s="189"/>
      <c r="I219" s="190">
        <f t="shared" si="3"/>
        <v>146.47200000000001</v>
      </c>
      <c r="J219" s="110">
        <f t="shared" si="8"/>
        <v>0</v>
      </c>
    </row>
    <row r="220" spans="1:10" ht="29.5" customHeight="1" x14ac:dyDescent="0.2">
      <c r="A220" s="186">
        <v>5900</v>
      </c>
      <c r="B220" s="187">
        <v>130</v>
      </c>
      <c r="C220" s="47">
        <v>8</v>
      </c>
      <c r="D220" s="47" t="s">
        <v>1221</v>
      </c>
      <c r="E220" s="18" t="s">
        <v>408</v>
      </c>
      <c r="F220" s="188">
        <v>1</v>
      </c>
      <c r="G220" s="189">
        <v>2200</v>
      </c>
      <c r="H220" s="189"/>
      <c r="I220" s="190">
        <f t="shared" si="3"/>
        <v>2200</v>
      </c>
      <c r="J220" s="110">
        <f t="shared" si="8"/>
        <v>0</v>
      </c>
    </row>
    <row r="221" spans="1:10" ht="29.5" customHeight="1" x14ac:dyDescent="0.2">
      <c r="A221" s="186">
        <v>5900</v>
      </c>
      <c r="B221" s="187">
        <v>220</v>
      </c>
      <c r="C221" s="47">
        <v>8</v>
      </c>
      <c r="D221" s="47" t="s">
        <v>1221</v>
      </c>
      <c r="E221" s="18" t="s">
        <v>407</v>
      </c>
      <c r="F221" s="188"/>
      <c r="G221" s="189">
        <f>G220*0.0765</f>
        <v>168.29999999999998</v>
      </c>
      <c r="H221" s="189"/>
      <c r="I221" s="190">
        <f t="shared" si="3"/>
        <v>168.29999999999998</v>
      </c>
      <c r="J221" s="110">
        <f t="shared" si="8"/>
        <v>0</v>
      </c>
    </row>
    <row r="222" spans="1:10" x14ac:dyDescent="0.2">
      <c r="A222" s="186">
        <v>5900</v>
      </c>
      <c r="B222" s="187">
        <v>240</v>
      </c>
      <c r="C222" s="47">
        <v>8</v>
      </c>
      <c r="D222" s="47" t="s">
        <v>1221</v>
      </c>
      <c r="E222" s="18" t="s">
        <v>755</v>
      </c>
      <c r="F222" s="188"/>
      <c r="G222" s="189">
        <f>G220*0.004</f>
        <v>8.8000000000000007</v>
      </c>
      <c r="H222" s="189"/>
      <c r="I222" s="190">
        <f t="shared" si="3"/>
        <v>8.8000000000000007</v>
      </c>
      <c r="J222" s="110">
        <f t="shared" si="8"/>
        <v>0</v>
      </c>
    </row>
    <row r="223" spans="1:10" x14ac:dyDescent="0.2">
      <c r="A223" s="186">
        <v>5900</v>
      </c>
      <c r="B223" s="187">
        <v>150</v>
      </c>
      <c r="C223" s="47">
        <v>8</v>
      </c>
      <c r="D223" s="47" t="s">
        <v>1221</v>
      </c>
      <c r="E223" s="18" t="s">
        <v>409</v>
      </c>
      <c r="F223" s="188">
        <v>1</v>
      </c>
      <c r="G223" s="189">
        <v>1000</v>
      </c>
      <c r="H223" s="189"/>
      <c r="I223" s="190">
        <f t="shared" si="3"/>
        <v>1000</v>
      </c>
      <c r="J223" s="110">
        <f t="shared" si="8"/>
        <v>0</v>
      </c>
    </row>
    <row r="224" spans="1:10" x14ac:dyDescent="0.2">
      <c r="A224" s="186">
        <v>5900</v>
      </c>
      <c r="B224" s="187">
        <v>220</v>
      </c>
      <c r="C224" s="47">
        <v>8</v>
      </c>
      <c r="D224" s="47" t="s">
        <v>1221</v>
      </c>
      <c r="E224" s="18" t="s">
        <v>407</v>
      </c>
      <c r="F224" s="188"/>
      <c r="G224" s="189">
        <f>G223*0.0765</f>
        <v>76.5</v>
      </c>
      <c r="H224" s="189"/>
      <c r="I224" s="190">
        <f t="shared" si="3"/>
        <v>76.5</v>
      </c>
      <c r="J224" s="110">
        <f t="shared" si="8"/>
        <v>0</v>
      </c>
    </row>
    <row r="225" spans="1:10" x14ac:dyDescent="0.2">
      <c r="A225" s="186">
        <v>5900</v>
      </c>
      <c r="B225" s="187">
        <v>240</v>
      </c>
      <c r="C225" s="47">
        <v>8</v>
      </c>
      <c r="D225" s="47" t="s">
        <v>1221</v>
      </c>
      <c r="E225" s="18" t="s">
        <v>755</v>
      </c>
      <c r="F225" s="188"/>
      <c r="G225" s="189">
        <f>G223*0.004</f>
        <v>4</v>
      </c>
      <c r="H225" s="189"/>
      <c r="I225" s="190">
        <f t="shared" si="3"/>
        <v>4</v>
      </c>
      <c r="J225" s="110">
        <f t="shared" si="8"/>
        <v>0</v>
      </c>
    </row>
    <row r="226" spans="1:10" ht="27.5" customHeight="1" x14ac:dyDescent="0.2">
      <c r="A226" s="186">
        <v>5900</v>
      </c>
      <c r="B226" s="187">
        <v>160</v>
      </c>
      <c r="C226" s="47">
        <v>8</v>
      </c>
      <c r="D226" s="47" t="s">
        <v>1221</v>
      </c>
      <c r="E226" s="18" t="s">
        <v>410</v>
      </c>
      <c r="F226" s="188">
        <v>9</v>
      </c>
      <c r="G226" s="189">
        <v>9000</v>
      </c>
      <c r="H226" s="189"/>
      <c r="I226" s="190">
        <f t="shared" si="3"/>
        <v>9000</v>
      </c>
      <c r="J226" s="110">
        <f t="shared" si="8"/>
        <v>0</v>
      </c>
    </row>
    <row r="227" spans="1:10" x14ac:dyDescent="0.2">
      <c r="A227" s="186">
        <v>5900</v>
      </c>
      <c r="B227" s="187">
        <v>220</v>
      </c>
      <c r="C227" s="47">
        <v>8</v>
      </c>
      <c r="D227" s="47" t="s">
        <v>1221</v>
      </c>
      <c r="E227" s="18" t="s">
        <v>407</v>
      </c>
      <c r="F227" s="188"/>
      <c r="G227" s="189">
        <f>G226*0.0765</f>
        <v>688.5</v>
      </c>
      <c r="H227" s="189"/>
      <c r="I227" s="190">
        <f t="shared" si="3"/>
        <v>688.5</v>
      </c>
      <c r="J227" s="110">
        <f t="shared" ref="J227:J290" si="9">SUM(G227+H227)-I227</f>
        <v>0</v>
      </c>
    </row>
    <row r="228" spans="1:10" x14ac:dyDescent="0.2">
      <c r="A228" s="186">
        <v>5900</v>
      </c>
      <c r="B228" s="187">
        <v>240</v>
      </c>
      <c r="C228" s="47">
        <v>8</v>
      </c>
      <c r="D228" s="47" t="s">
        <v>1221</v>
      </c>
      <c r="E228" s="18" t="s">
        <v>755</v>
      </c>
      <c r="F228" s="188"/>
      <c r="G228" s="189">
        <f>G226*0.004</f>
        <v>36</v>
      </c>
      <c r="H228" s="189"/>
      <c r="I228" s="190">
        <f t="shared" si="3"/>
        <v>36</v>
      </c>
      <c r="J228" s="110">
        <f t="shared" si="9"/>
        <v>0</v>
      </c>
    </row>
    <row r="229" spans="1:10" x14ac:dyDescent="0.2">
      <c r="A229" s="186">
        <v>5900</v>
      </c>
      <c r="B229" s="187">
        <v>130</v>
      </c>
      <c r="C229" s="188" t="s">
        <v>1339</v>
      </c>
      <c r="D229" s="217" t="s">
        <v>1338</v>
      </c>
      <c r="E229" s="218" t="s">
        <v>333</v>
      </c>
      <c r="F229" s="206">
        <v>4.29</v>
      </c>
      <c r="G229" s="207"/>
      <c r="H229" s="207">
        <v>252376.55</v>
      </c>
      <c r="I229" s="208">
        <f t="shared" si="3"/>
        <v>252376.55</v>
      </c>
      <c r="J229" s="110">
        <f t="shared" si="9"/>
        <v>0</v>
      </c>
    </row>
    <row r="230" spans="1:10" ht="27" customHeight="1" x14ac:dyDescent="0.2">
      <c r="A230" s="186">
        <v>5900</v>
      </c>
      <c r="B230" s="187">
        <v>210</v>
      </c>
      <c r="C230" s="188" t="s">
        <v>1339</v>
      </c>
      <c r="D230" s="217" t="s">
        <v>1338</v>
      </c>
      <c r="E230" s="219" t="s">
        <v>330</v>
      </c>
      <c r="F230" s="206"/>
      <c r="G230" s="207"/>
      <c r="H230" s="207">
        <f>H229*0.1082</f>
        <v>27307.14271</v>
      </c>
      <c r="I230" s="208">
        <f t="shared" si="3"/>
        <v>27307.14271</v>
      </c>
      <c r="J230" s="110">
        <f t="shared" si="9"/>
        <v>0</v>
      </c>
    </row>
    <row r="231" spans="1:10" ht="20" customHeight="1" x14ac:dyDescent="0.2">
      <c r="A231" s="186">
        <v>5900</v>
      </c>
      <c r="B231" s="187">
        <v>220</v>
      </c>
      <c r="C231" s="188" t="s">
        <v>1339</v>
      </c>
      <c r="D231" s="217" t="s">
        <v>1338</v>
      </c>
      <c r="E231" s="219" t="s">
        <v>331</v>
      </c>
      <c r="F231" s="206"/>
      <c r="G231" s="207"/>
      <c r="H231" s="207">
        <f>H229*0.0765</f>
        <v>19306.806075</v>
      </c>
      <c r="I231" s="208">
        <f t="shared" si="3"/>
        <v>19306.806075</v>
      </c>
      <c r="J231" s="110">
        <f t="shared" si="9"/>
        <v>0</v>
      </c>
    </row>
    <row r="232" spans="1:10" ht="20" customHeight="1" x14ac:dyDescent="0.2">
      <c r="A232" s="186">
        <v>5900</v>
      </c>
      <c r="B232" s="187">
        <v>240</v>
      </c>
      <c r="C232" s="188" t="s">
        <v>1339</v>
      </c>
      <c r="D232" s="217" t="s">
        <v>1338</v>
      </c>
      <c r="E232" s="219" t="s">
        <v>332</v>
      </c>
      <c r="F232" s="206"/>
      <c r="G232" s="207"/>
      <c r="H232" s="207">
        <f>H229*0.004</f>
        <v>1009.5061999999999</v>
      </c>
      <c r="I232" s="208">
        <f t="shared" si="3"/>
        <v>1009.5061999999999</v>
      </c>
      <c r="J232" s="110">
        <f t="shared" si="9"/>
        <v>0</v>
      </c>
    </row>
    <row r="233" spans="1:10" x14ac:dyDescent="0.2">
      <c r="A233" s="186">
        <v>5900</v>
      </c>
      <c r="B233" s="187">
        <v>130</v>
      </c>
      <c r="C233" s="188" t="s">
        <v>1341</v>
      </c>
      <c r="D233" s="217" t="s">
        <v>1340</v>
      </c>
      <c r="E233" s="218" t="s">
        <v>1251</v>
      </c>
      <c r="F233" s="206">
        <v>4.63</v>
      </c>
      <c r="G233" s="207"/>
      <c r="H233" s="220">
        <v>272175.38</v>
      </c>
      <c r="I233" s="208">
        <f t="shared" si="3"/>
        <v>272175.38</v>
      </c>
      <c r="J233" s="110">
        <f t="shared" si="9"/>
        <v>0</v>
      </c>
    </row>
    <row r="234" spans="1:10" ht="30" customHeight="1" x14ac:dyDescent="0.2">
      <c r="A234" s="186">
        <v>5900</v>
      </c>
      <c r="B234" s="187">
        <v>210</v>
      </c>
      <c r="C234" s="188" t="s">
        <v>1341</v>
      </c>
      <c r="D234" s="217" t="s">
        <v>1340</v>
      </c>
      <c r="E234" s="177" t="s">
        <v>339</v>
      </c>
      <c r="F234" s="206"/>
      <c r="G234" s="207"/>
      <c r="H234" s="220">
        <f>H233*0.1082</f>
        <v>29449.376116000003</v>
      </c>
      <c r="I234" s="208">
        <f t="shared" si="3"/>
        <v>29449.376116000003</v>
      </c>
      <c r="J234" s="110">
        <f t="shared" si="9"/>
        <v>0</v>
      </c>
    </row>
    <row r="235" spans="1:10" ht="20" customHeight="1" x14ac:dyDescent="0.2">
      <c r="A235" s="186">
        <v>5900</v>
      </c>
      <c r="B235" s="187">
        <v>220</v>
      </c>
      <c r="C235" s="188" t="s">
        <v>1341</v>
      </c>
      <c r="D235" s="217" t="s">
        <v>1340</v>
      </c>
      <c r="E235" s="177" t="s">
        <v>340</v>
      </c>
      <c r="F235" s="206"/>
      <c r="G235" s="207"/>
      <c r="H235" s="220">
        <f>H233*0.0765</f>
        <v>20821.416570000001</v>
      </c>
      <c r="I235" s="208">
        <f t="shared" si="3"/>
        <v>20821.416570000001</v>
      </c>
      <c r="J235" s="110">
        <f t="shared" si="9"/>
        <v>0</v>
      </c>
    </row>
    <row r="236" spans="1:10" ht="20" customHeight="1" x14ac:dyDescent="0.2">
      <c r="A236" s="22">
        <v>5900</v>
      </c>
      <c r="B236" s="12">
        <v>240</v>
      </c>
      <c r="C236" s="188" t="s">
        <v>1341</v>
      </c>
      <c r="D236" s="217" t="s">
        <v>1340</v>
      </c>
      <c r="E236" s="177" t="s">
        <v>341</v>
      </c>
      <c r="F236" s="160"/>
      <c r="G236" s="39"/>
      <c r="H236" s="163">
        <f>H233*0.004</f>
        <v>1088.7015200000001</v>
      </c>
      <c r="I236" s="161">
        <f t="shared" si="3"/>
        <v>1088.7015200000001</v>
      </c>
      <c r="J236" s="110">
        <f t="shared" si="9"/>
        <v>0</v>
      </c>
    </row>
    <row r="237" spans="1:10" x14ac:dyDescent="0.2">
      <c r="A237" s="22">
        <v>5900</v>
      </c>
      <c r="B237" s="12">
        <v>130</v>
      </c>
      <c r="C237" s="4" t="s">
        <v>1342</v>
      </c>
      <c r="D237" s="239" t="s">
        <v>1343</v>
      </c>
      <c r="E237" s="158" t="s">
        <v>346</v>
      </c>
      <c r="F237" s="160">
        <v>3.72</v>
      </c>
      <c r="G237" s="39"/>
      <c r="H237" s="163">
        <v>218726.34</v>
      </c>
      <c r="I237" s="161">
        <f t="shared" si="3"/>
        <v>218726.34</v>
      </c>
      <c r="J237" s="110">
        <f t="shared" si="9"/>
        <v>0</v>
      </c>
    </row>
    <row r="238" spans="1:10" x14ac:dyDescent="0.2">
      <c r="A238" s="22">
        <v>5900</v>
      </c>
      <c r="B238" s="12">
        <v>210</v>
      </c>
      <c r="C238" s="4" t="s">
        <v>1342</v>
      </c>
      <c r="D238" s="239" t="s">
        <v>1343</v>
      </c>
      <c r="E238" s="158" t="s">
        <v>343</v>
      </c>
      <c r="F238" s="160"/>
      <c r="G238" s="39"/>
      <c r="H238" s="163">
        <v>23666.189988000002</v>
      </c>
      <c r="I238" s="161">
        <f t="shared" si="3"/>
        <v>23666.189988000002</v>
      </c>
      <c r="J238" s="110">
        <f t="shared" si="9"/>
        <v>0</v>
      </c>
    </row>
    <row r="239" spans="1:10" x14ac:dyDescent="0.2">
      <c r="A239" s="22">
        <v>5900</v>
      </c>
      <c r="B239" s="12">
        <v>220</v>
      </c>
      <c r="C239" s="4" t="s">
        <v>1342</v>
      </c>
      <c r="D239" s="239" t="s">
        <v>1343</v>
      </c>
      <c r="E239" s="158" t="s">
        <v>344</v>
      </c>
      <c r="F239" s="160"/>
      <c r="G239" s="39"/>
      <c r="H239" s="163">
        <v>16732.565009999998</v>
      </c>
      <c r="I239" s="161">
        <f t="shared" si="3"/>
        <v>16732.565009999998</v>
      </c>
      <c r="J239" s="110">
        <f t="shared" si="9"/>
        <v>0</v>
      </c>
    </row>
    <row r="240" spans="1:10" x14ac:dyDescent="0.2">
      <c r="A240" s="22">
        <v>5900</v>
      </c>
      <c r="B240" s="12">
        <v>240</v>
      </c>
      <c r="C240" s="4" t="s">
        <v>1342</v>
      </c>
      <c r="D240" s="239" t="s">
        <v>1343</v>
      </c>
      <c r="E240" s="158" t="s">
        <v>345</v>
      </c>
      <c r="F240" s="160"/>
      <c r="G240" s="39"/>
      <c r="H240" s="163">
        <v>874.90535999999997</v>
      </c>
      <c r="I240" s="161">
        <f t="shared" si="3"/>
        <v>874.90535999999997</v>
      </c>
      <c r="J240" s="110">
        <f t="shared" si="9"/>
        <v>0</v>
      </c>
    </row>
    <row r="241" spans="1:13" x14ac:dyDescent="0.2">
      <c r="A241" s="22">
        <v>5900</v>
      </c>
      <c r="B241" s="12">
        <v>150</v>
      </c>
      <c r="C241" s="4" t="s">
        <v>1342</v>
      </c>
      <c r="D241" s="239" t="s">
        <v>1343</v>
      </c>
      <c r="E241" s="158" t="s">
        <v>362</v>
      </c>
      <c r="F241" s="160">
        <v>1.58</v>
      </c>
      <c r="G241" s="39"/>
      <c r="H241" s="163">
        <v>42062.76</v>
      </c>
      <c r="I241" s="161">
        <f t="shared" si="3"/>
        <v>42062.76</v>
      </c>
      <c r="J241" s="110">
        <f t="shared" si="9"/>
        <v>0</v>
      </c>
    </row>
    <row r="242" spans="1:13" x14ac:dyDescent="0.2">
      <c r="A242" s="22">
        <v>5900</v>
      </c>
      <c r="B242" s="12">
        <v>210</v>
      </c>
      <c r="C242" s="4" t="s">
        <v>1342</v>
      </c>
      <c r="D242" s="239" t="s">
        <v>1343</v>
      </c>
      <c r="E242" s="158" t="s">
        <v>363</v>
      </c>
      <c r="F242" s="160"/>
      <c r="G242" s="39"/>
      <c r="H242" s="163">
        <v>23666.189988000002</v>
      </c>
      <c r="I242" s="161">
        <f t="shared" si="3"/>
        <v>23666.189988000002</v>
      </c>
      <c r="J242" s="110">
        <f t="shared" si="9"/>
        <v>0</v>
      </c>
    </row>
    <row r="243" spans="1:13" x14ac:dyDescent="0.2">
      <c r="A243" s="22">
        <v>5900</v>
      </c>
      <c r="B243" s="12">
        <v>220</v>
      </c>
      <c r="C243" s="4" t="s">
        <v>1342</v>
      </c>
      <c r="D243" s="239" t="s">
        <v>1343</v>
      </c>
      <c r="E243" s="158" t="s">
        <v>364</v>
      </c>
      <c r="F243" s="160"/>
      <c r="G243" s="39"/>
      <c r="H243" s="163">
        <v>16732.565009999998</v>
      </c>
      <c r="I243" s="161">
        <f t="shared" si="3"/>
        <v>16732.565009999998</v>
      </c>
      <c r="J243" s="110">
        <f t="shared" si="9"/>
        <v>0</v>
      </c>
    </row>
    <row r="244" spans="1:13" x14ac:dyDescent="0.2">
      <c r="A244" s="22">
        <v>5900</v>
      </c>
      <c r="B244" s="12">
        <v>240</v>
      </c>
      <c r="C244" s="4" t="s">
        <v>1342</v>
      </c>
      <c r="D244" s="239" t="s">
        <v>1343</v>
      </c>
      <c r="E244" s="158" t="s">
        <v>365</v>
      </c>
      <c r="F244" s="160"/>
      <c r="G244" s="39"/>
      <c r="H244" s="163">
        <v>874.90535999999997</v>
      </c>
      <c r="I244" s="161">
        <f t="shared" si="3"/>
        <v>874.90535999999997</v>
      </c>
      <c r="J244" s="110">
        <f t="shared" si="9"/>
        <v>0</v>
      </c>
      <c r="K244" s="44"/>
      <c r="L244" s="44"/>
      <c r="M244" s="44"/>
    </row>
    <row r="245" spans="1:13" x14ac:dyDescent="0.2">
      <c r="A245" s="182">
        <v>5900</v>
      </c>
      <c r="B245" s="20">
        <v>130</v>
      </c>
      <c r="C245" s="77" t="s">
        <v>1345</v>
      </c>
      <c r="D245" s="160" t="s">
        <v>1344</v>
      </c>
      <c r="E245" s="158" t="s">
        <v>1234</v>
      </c>
      <c r="F245" s="160">
        <v>7.0000000000000007E-2</v>
      </c>
      <c r="G245" s="39">
        <v>4206.28</v>
      </c>
      <c r="H245" s="163"/>
      <c r="I245" s="161">
        <v>4206.28</v>
      </c>
      <c r="J245" s="183">
        <f t="shared" si="9"/>
        <v>0</v>
      </c>
      <c r="K245" s="44"/>
      <c r="L245" s="44"/>
      <c r="M245" s="44"/>
    </row>
    <row r="246" spans="1:13" x14ac:dyDescent="0.2">
      <c r="A246" s="182">
        <v>5900</v>
      </c>
      <c r="B246" s="20">
        <v>210</v>
      </c>
      <c r="C246" s="77" t="s">
        <v>1345</v>
      </c>
      <c r="D246" s="160" t="s">
        <v>1344</v>
      </c>
      <c r="E246" s="158" t="s">
        <v>1235</v>
      </c>
      <c r="F246" s="160"/>
      <c r="G246" s="39">
        <f>G245*0.1082</f>
        <v>455.11949599999997</v>
      </c>
      <c r="H246" s="163"/>
      <c r="I246" s="161">
        <v>455.11949599999997</v>
      </c>
      <c r="J246" s="183">
        <f t="shared" si="9"/>
        <v>0</v>
      </c>
      <c r="K246" s="44"/>
      <c r="L246" s="44"/>
      <c r="M246" s="44"/>
    </row>
    <row r="247" spans="1:13" x14ac:dyDescent="0.2">
      <c r="A247" s="182">
        <v>5900</v>
      </c>
      <c r="B247" s="20">
        <v>220</v>
      </c>
      <c r="C247" s="77" t="s">
        <v>1345</v>
      </c>
      <c r="D247" s="160" t="s">
        <v>1344</v>
      </c>
      <c r="E247" s="158" t="s">
        <v>1236</v>
      </c>
      <c r="F247" s="160"/>
      <c r="G247" s="39">
        <f>G245*0.0765</f>
        <v>321.78041999999999</v>
      </c>
      <c r="H247" s="163"/>
      <c r="I247" s="161">
        <v>321.78041999999999</v>
      </c>
      <c r="J247" s="183">
        <f t="shared" si="9"/>
        <v>0</v>
      </c>
      <c r="K247" s="44"/>
      <c r="L247" s="44"/>
      <c r="M247" s="44"/>
    </row>
    <row r="248" spans="1:13" x14ac:dyDescent="0.2">
      <c r="A248" s="182">
        <v>5900</v>
      </c>
      <c r="B248" s="20">
        <v>240</v>
      </c>
      <c r="C248" s="77" t="s">
        <v>1345</v>
      </c>
      <c r="D248" s="160" t="s">
        <v>1344</v>
      </c>
      <c r="E248" s="158" t="s">
        <v>1237</v>
      </c>
      <c r="F248" s="160"/>
      <c r="G248" s="39">
        <f>G245*0.004</f>
        <v>16.825119999999998</v>
      </c>
      <c r="H248" s="163"/>
      <c r="I248" s="161">
        <v>16.825119999999998</v>
      </c>
      <c r="J248" s="183">
        <f t="shared" si="9"/>
        <v>0</v>
      </c>
      <c r="K248" s="44"/>
      <c r="L248" s="44"/>
      <c r="M248" s="44"/>
    </row>
    <row r="249" spans="1:13" x14ac:dyDescent="0.2">
      <c r="A249" s="182">
        <v>5900</v>
      </c>
      <c r="B249" s="20">
        <v>130</v>
      </c>
      <c r="C249" s="77" t="s">
        <v>1345</v>
      </c>
      <c r="D249" s="160" t="s">
        <v>1344</v>
      </c>
      <c r="E249" s="158" t="s">
        <v>1238</v>
      </c>
      <c r="F249" s="160">
        <v>7.0000000000000007E-2</v>
      </c>
      <c r="G249" s="39">
        <v>4206.28</v>
      </c>
      <c r="H249" s="163"/>
      <c r="I249" s="161">
        <v>4206.28</v>
      </c>
      <c r="J249" s="183">
        <f t="shared" si="9"/>
        <v>0</v>
      </c>
      <c r="K249" s="44"/>
      <c r="L249" s="44"/>
      <c r="M249" s="44"/>
    </row>
    <row r="250" spans="1:13" x14ac:dyDescent="0.2">
      <c r="A250" s="182">
        <v>5900</v>
      </c>
      <c r="B250" s="20">
        <v>210</v>
      </c>
      <c r="C250" s="77" t="s">
        <v>1345</v>
      </c>
      <c r="D250" s="160" t="s">
        <v>1344</v>
      </c>
      <c r="E250" s="158" t="s">
        <v>1235</v>
      </c>
      <c r="F250" s="160"/>
      <c r="G250" s="39">
        <f>G249*0.1082</f>
        <v>455.11949599999997</v>
      </c>
      <c r="H250" s="163"/>
      <c r="I250" s="161">
        <v>455.11949599999997</v>
      </c>
      <c r="J250" s="183">
        <f t="shared" si="9"/>
        <v>0</v>
      </c>
      <c r="K250" s="44"/>
      <c r="L250" s="44"/>
      <c r="M250" s="44"/>
    </row>
    <row r="251" spans="1:13" x14ac:dyDescent="0.2">
      <c r="A251" s="182">
        <v>5900</v>
      </c>
      <c r="B251" s="20">
        <v>220</v>
      </c>
      <c r="C251" s="77" t="s">
        <v>1345</v>
      </c>
      <c r="D251" s="160" t="s">
        <v>1344</v>
      </c>
      <c r="E251" s="158" t="s">
        <v>1236</v>
      </c>
      <c r="F251" s="160"/>
      <c r="G251" s="39">
        <f>G249*0.0765</f>
        <v>321.78041999999999</v>
      </c>
      <c r="H251" s="163"/>
      <c r="I251" s="161">
        <v>321.78041999999999</v>
      </c>
      <c r="J251" s="183">
        <f t="shared" si="9"/>
        <v>0</v>
      </c>
      <c r="K251" s="44"/>
      <c r="L251" s="44"/>
      <c r="M251" s="44"/>
    </row>
    <row r="252" spans="1:13" x14ac:dyDescent="0.2">
      <c r="A252" s="182">
        <v>5900</v>
      </c>
      <c r="B252" s="20">
        <v>240</v>
      </c>
      <c r="C252" s="77" t="s">
        <v>1345</v>
      </c>
      <c r="D252" s="160" t="s">
        <v>1344</v>
      </c>
      <c r="E252" s="158" t="s">
        <v>1237</v>
      </c>
      <c r="F252" s="160"/>
      <c r="G252" s="39">
        <f>G249*0.004</f>
        <v>16.825119999999998</v>
      </c>
      <c r="H252" s="163"/>
      <c r="I252" s="161">
        <v>16.825119999999998</v>
      </c>
      <c r="J252" s="183">
        <f t="shared" si="9"/>
        <v>0</v>
      </c>
      <c r="K252" s="44"/>
      <c r="L252" s="44"/>
      <c r="M252" s="44"/>
    </row>
    <row r="253" spans="1:13" x14ac:dyDescent="0.2">
      <c r="A253" s="182">
        <v>5900</v>
      </c>
      <c r="B253" s="20">
        <v>130</v>
      </c>
      <c r="C253" s="77" t="s">
        <v>1345</v>
      </c>
      <c r="D253" s="160" t="s">
        <v>1344</v>
      </c>
      <c r="E253" s="158" t="s">
        <v>1239</v>
      </c>
      <c r="F253" s="160"/>
      <c r="G253" s="39"/>
      <c r="H253" s="163">
        <v>4206.28</v>
      </c>
      <c r="I253" s="161">
        <v>4206.28</v>
      </c>
      <c r="J253" s="183">
        <f t="shared" si="9"/>
        <v>0</v>
      </c>
      <c r="K253" s="44"/>
      <c r="L253" s="44"/>
      <c r="M253" s="44"/>
    </row>
    <row r="254" spans="1:13" x14ac:dyDescent="0.2">
      <c r="A254" s="182">
        <v>5900</v>
      </c>
      <c r="B254" s="20">
        <v>210</v>
      </c>
      <c r="C254" s="77" t="s">
        <v>1345</v>
      </c>
      <c r="D254" s="160" t="s">
        <v>1344</v>
      </c>
      <c r="E254" s="158" t="s">
        <v>1235</v>
      </c>
      <c r="F254" s="160"/>
      <c r="G254" s="39"/>
      <c r="H254" s="39">
        <f>H253*0.1082</f>
        <v>455.11949599999997</v>
      </c>
      <c r="I254" s="161">
        <v>455.11949599999997</v>
      </c>
      <c r="J254" s="183">
        <f t="shared" si="9"/>
        <v>0</v>
      </c>
      <c r="K254" s="44"/>
      <c r="L254" s="44"/>
      <c r="M254" s="44"/>
    </row>
    <row r="255" spans="1:13" x14ac:dyDescent="0.2">
      <c r="A255" s="182">
        <v>5900</v>
      </c>
      <c r="B255" s="20">
        <v>220</v>
      </c>
      <c r="C255" s="77" t="s">
        <v>1345</v>
      </c>
      <c r="D255" s="160" t="s">
        <v>1344</v>
      </c>
      <c r="E255" s="158" t="s">
        <v>1236</v>
      </c>
      <c r="F255" s="160"/>
      <c r="G255" s="39"/>
      <c r="H255" s="39">
        <f>H253*0.0765</f>
        <v>321.78041999999999</v>
      </c>
      <c r="I255" s="161">
        <v>321.78041999999999</v>
      </c>
      <c r="J255" s="183">
        <f t="shared" si="9"/>
        <v>0</v>
      </c>
      <c r="K255" s="44"/>
      <c r="L255" s="44"/>
      <c r="M255" s="44"/>
    </row>
    <row r="256" spans="1:13" x14ac:dyDescent="0.2">
      <c r="A256" s="182">
        <v>5900</v>
      </c>
      <c r="B256" s="20">
        <v>240</v>
      </c>
      <c r="C256" s="77" t="s">
        <v>1345</v>
      </c>
      <c r="D256" s="160" t="s">
        <v>1344</v>
      </c>
      <c r="E256" s="158" t="s">
        <v>1237</v>
      </c>
      <c r="F256" s="160"/>
      <c r="G256" s="39"/>
      <c r="H256" s="39">
        <f>H253*0.004</f>
        <v>16.825119999999998</v>
      </c>
      <c r="I256" s="161">
        <v>16.825119999999998</v>
      </c>
      <c r="J256" s="183">
        <f t="shared" si="9"/>
        <v>0</v>
      </c>
      <c r="K256" s="44"/>
      <c r="L256" s="44"/>
      <c r="M256" s="44"/>
    </row>
    <row r="257" spans="1:10" x14ac:dyDescent="0.2">
      <c r="A257" s="182">
        <v>6100</v>
      </c>
      <c r="B257" s="20">
        <v>130</v>
      </c>
      <c r="C257" s="47">
        <v>8</v>
      </c>
      <c r="D257" s="47" t="s">
        <v>1221</v>
      </c>
      <c r="E257" s="11" t="s">
        <v>412</v>
      </c>
      <c r="F257" s="77">
        <v>1.7</v>
      </c>
      <c r="G257" s="41">
        <v>1700</v>
      </c>
      <c r="H257" s="185"/>
      <c r="I257" s="78">
        <f t="shared" si="3"/>
        <v>1700</v>
      </c>
      <c r="J257" s="183">
        <f t="shared" si="9"/>
        <v>0</v>
      </c>
    </row>
    <row r="258" spans="1:10" x14ac:dyDescent="0.2">
      <c r="A258" s="182">
        <v>6100</v>
      </c>
      <c r="B258" s="20">
        <v>220</v>
      </c>
      <c r="C258" s="47">
        <v>8</v>
      </c>
      <c r="D258" s="47" t="s">
        <v>1221</v>
      </c>
      <c r="E258" s="11" t="s">
        <v>411</v>
      </c>
      <c r="F258" s="77"/>
      <c r="G258" s="41">
        <f>G257*0.0765</f>
        <v>130.05000000000001</v>
      </c>
      <c r="H258" s="185"/>
      <c r="I258" s="78">
        <f t="shared" si="3"/>
        <v>130.05000000000001</v>
      </c>
      <c r="J258" s="183">
        <f t="shared" si="9"/>
        <v>0</v>
      </c>
    </row>
    <row r="259" spans="1:10" x14ac:dyDescent="0.2">
      <c r="A259" s="182">
        <v>6100</v>
      </c>
      <c r="B259" s="20">
        <v>240</v>
      </c>
      <c r="C259" s="47">
        <v>8</v>
      </c>
      <c r="D259" s="47" t="s">
        <v>1221</v>
      </c>
      <c r="E259" s="11" t="s">
        <v>756</v>
      </c>
      <c r="F259" s="77"/>
      <c r="G259" s="41">
        <f>G257*0.004</f>
        <v>6.8</v>
      </c>
      <c r="H259" s="185"/>
      <c r="I259" s="78">
        <f t="shared" si="3"/>
        <v>6.8</v>
      </c>
      <c r="J259" s="183">
        <f t="shared" si="9"/>
        <v>0</v>
      </c>
    </row>
    <row r="260" spans="1:10" x14ac:dyDescent="0.2">
      <c r="A260" s="22">
        <v>6100</v>
      </c>
      <c r="B260" s="12">
        <v>160</v>
      </c>
      <c r="C260" s="47">
        <v>8</v>
      </c>
      <c r="D260" s="47" t="s">
        <v>1221</v>
      </c>
      <c r="E260" s="26" t="s">
        <v>413</v>
      </c>
      <c r="F260" s="4">
        <v>4</v>
      </c>
      <c r="G260" s="24">
        <v>4000</v>
      </c>
      <c r="H260" s="50"/>
      <c r="I260" s="43">
        <f t="shared" si="3"/>
        <v>4000</v>
      </c>
      <c r="J260" s="110">
        <f t="shared" si="9"/>
        <v>0</v>
      </c>
    </row>
    <row r="261" spans="1:10" x14ac:dyDescent="0.2">
      <c r="A261" s="22">
        <v>6100</v>
      </c>
      <c r="B261" s="12">
        <v>220</v>
      </c>
      <c r="C261" s="47">
        <v>8</v>
      </c>
      <c r="D261" s="47" t="s">
        <v>1221</v>
      </c>
      <c r="E261" s="26" t="s">
        <v>411</v>
      </c>
      <c r="F261" s="4"/>
      <c r="G261" s="24">
        <f>G260*0.0765</f>
        <v>306</v>
      </c>
      <c r="H261" s="50"/>
      <c r="I261" s="43">
        <f t="shared" si="3"/>
        <v>306</v>
      </c>
      <c r="J261" s="110">
        <f t="shared" si="9"/>
        <v>0</v>
      </c>
    </row>
    <row r="262" spans="1:10" x14ac:dyDescent="0.2">
      <c r="A262" s="22">
        <v>6100</v>
      </c>
      <c r="B262" s="12">
        <v>240</v>
      </c>
      <c r="C262" s="47">
        <v>8</v>
      </c>
      <c r="D262" s="47" t="s">
        <v>1221</v>
      </c>
      <c r="E262" s="26" t="s">
        <v>756</v>
      </c>
      <c r="F262" s="4"/>
      <c r="G262" s="24">
        <f>G260*0.004</f>
        <v>16</v>
      </c>
      <c r="H262" s="50"/>
      <c r="I262" s="43">
        <f t="shared" si="3"/>
        <v>16</v>
      </c>
      <c r="J262" s="110">
        <f t="shared" si="9"/>
        <v>0</v>
      </c>
    </row>
    <row r="263" spans="1:10" x14ac:dyDescent="0.2">
      <c r="A263" s="22">
        <v>6110</v>
      </c>
      <c r="B263" s="12">
        <v>130</v>
      </c>
      <c r="C263" s="4">
        <v>1</v>
      </c>
      <c r="D263" s="4" t="s">
        <v>1220</v>
      </c>
      <c r="E263" s="11" t="s">
        <v>179</v>
      </c>
      <c r="F263" s="4">
        <v>10</v>
      </c>
      <c r="G263" s="24">
        <v>580147.07999999996</v>
      </c>
      <c r="H263" s="24"/>
      <c r="I263" s="43">
        <f t="shared" si="3"/>
        <v>580147.07999999996</v>
      </c>
      <c r="J263" s="110">
        <f t="shared" si="9"/>
        <v>0</v>
      </c>
    </row>
    <row r="264" spans="1:10" ht="16" x14ac:dyDescent="0.2">
      <c r="A264" s="22">
        <v>6110</v>
      </c>
      <c r="B264" s="12">
        <v>210</v>
      </c>
      <c r="C264" s="4">
        <v>1</v>
      </c>
      <c r="D264" s="4" t="s">
        <v>1220</v>
      </c>
      <c r="E264" s="35" t="s">
        <v>184</v>
      </c>
      <c r="F264" s="4"/>
      <c r="G264" s="24">
        <f>G263*0.1082</f>
        <v>62771.914056000001</v>
      </c>
      <c r="H264" s="24"/>
      <c r="I264" s="43">
        <f t="shared" si="3"/>
        <v>62771.914056000001</v>
      </c>
      <c r="J264" s="110">
        <f t="shared" si="9"/>
        <v>0</v>
      </c>
    </row>
    <row r="265" spans="1:10" ht="16" x14ac:dyDescent="0.2">
      <c r="A265" s="22">
        <v>6110</v>
      </c>
      <c r="B265" s="12">
        <v>220</v>
      </c>
      <c r="C265" s="4">
        <v>1</v>
      </c>
      <c r="D265" s="4" t="s">
        <v>1220</v>
      </c>
      <c r="E265" s="36" t="s">
        <v>180</v>
      </c>
      <c r="F265" s="4"/>
      <c r="G265" s="24">
        <f>G263*0.0765</f>
        <v>44381.251619999995</v>
      </c>
      <c r="H265" s="24"/>
      <c r="I265" s="43">
        <f t="shared" si="3"/>
        <v>44381.251619999995</v>
      </c>
      <c r="J265" s="110">
        <f t="shared" si="9"/>
        <v>0</v>
      </c>
    </row>
    <row r="266" spans="1:10" ht="16" x14ac:dyDescent="0.2">
      <c r="A266" s="22">
        <v>6110</v>
      </c>
      <c r="B266" s="12">
        <v>231</v>
      </c>
      <c r="C266" s="4">
        <v>1</v>
      </c>
      <c r="D266" s="4" t="s">
        <v>1220</v>
      </c>
      <c r="E266" s="36" t="s">
        <v>181</v>
      </c>
      <c r="F266" s="4"/>
      <c r="G266" s="24">
        <v>96810</v>
      </c>
      <c r="H266" s="24"/>
      <c r="I266" s="43">
        <f t="shared" si="3"/>
        <v>96810</v>
      </c>
      <c r="J266" s="110">
        <f t="shared" si="9"/>
        <v>0</v>
      </c>
    </row>
    <row r="267" spans="1:10" ht="16" x14ac:dyDescent="0.2">
      <c r="A267" s="22">
        <v>6110</v>
      </c>
      <c r="B267" s="12">
        <v>232</v>
      </c>
      <c r="C267" s="4">
        <v>1</v>
      </c>
      <c r="D267" s="4" t="s">
        <v>1220</v>
      </c>
      <c r="E267" s="36" t="s">
        <v>182</v>
      </c>
      <c r="F267" s="4"/>
      <c r="G267" s="24">
        <v>700</v>
      </c>
      <c r="H267" s="24"/>
      <c r="I267" s="43">
        <f t="shared" ref="I267:I387" si="10">SUM(G267:H267)</f>
        <v>700</v>
      </c>
      <c r="J267" s="110">
        <f t="shared" si="9"/>
        <v>0</v>
      </c>
    </row>
    <row r="268" spans="1:10" ht="16" x14ac:dyDescent="0.2">
      <c r="A268" s="22">
        <v>6110</v>
      </c>
      <c r="B268" s="12">
        <v>240</v>
      </c>
      <c r="C268" s="4">
        <v>1</v>
      </c>
      <c r="D268" s="4" t="s">
        <v>1220</v>
      </c>
      <c r="E268" s="36" t="s">
        <v>183</v>
      </c>
      <c r="F268" s="4"/>
      <c r="G268" s="24">
        <f>G263*0.004</f>
        <v>2320.5883199999998</v>
      </c>
      <c r="H268" s="24"/>
      <c r="I268" s="43">
        <f t="shared" si="10"/>
        <v>2320.5883199999998</v>
      </c>
      <c r="J268" s="110">
        <f t="shared" si="9"/>
        <v>0</v>
      </c>
    </row>
    <row r="269" spans="1:10" ht="16" x14ac:dyDescent="0.2">
      <c r="A269" s="22">
        <v>6110</v>
      </c>
      <c r="B269" s="12">
        <v>130</v>
      </c>
      <c r="C269" s="47">
        <v>8</v>
      </c>
      <c r="D269" s="47" t="s">
        <v>1221</v>
      </c>
      <c r="E269" s="36" t="s">
        <v>415</v>
      </c>
      <c r="F269" s="4">
        <v>19.899999999999999</v>
      </c>
      <c r="G269" s="24">
        <v>19900</v>
      </c>
      <c r="H269" s="24"/>
      <c r="I269" s="43">
        <f t="shared" si="10"/>
        <v>19900</v>
      </c>
      <c r="J269" s="110">
        <f t="shared" si="9"/>
        <v>0</v>
      </c>
    </row>
    <row r="270" spans="1:10" ht="16" x14ac:dyDescent="0.2">
      <c r="A270" s="22">
        <v>6110</v>
      </c>
      <c r="B270" s="12">
        <v>220</v>
      </c>
      <c r="C270" s="47">
        <v>8</v>
      </c>
      <c r="D270" s="47" t="s">
        <v>1221</v>
      </c>
      <c r="E270" s="36" t="s">
        <v>414</v>
      </c>
      <c r="F270" s="4"/>
      <c r="G270" s="24">
        <f>G269*0.0765</f>
        <v>1522.35</v>
      </c>
      <c r="H270" s="24"/>
      <c r="I270" s="43">
        <f t="shared" si="10"/>
        <v>1522.35</v>
      </c>
      <c r="J270" s="110">
        <f t="shared" si="9"/>
        <v>0</v>
      </c>
    </row>
    <row r="271" spans="1:10" ht="16" x14ac:dyDescent="0.2">
      <c r="A271" s="22">
        <v>6110</v>
      </c>
      <c r="B271" s="12">
        <v>240</v>
      </c>
      <c r="C271" s="47">
        <v>8</v>
      </c>
      <c r="D271" s="47" t="s">
        <v>1221</v>
      </c>
      <c r="E271" s="36" t="s">
        <v>757</v>
      </c>
      <c r="F271" s="4"/>
      <c r="G271" s="24">
        <f>G269*0.004</f>
        <v>79.600000000000009</v>
      </c>
      <c r="H271" s="24"/>
      <c r="I271" s="43">
        <f t="shared" si="10"/>
        <v>79.600000000000009</v>
      </c>
      <c r="J271" s="110">
        <f t="shared" si="9"/>
        <v>0</v>
      </c>
    </row>
    <row r="272" spans="1:10" ht="16" x14ac:dyDescent="0.2">
      <c r="A272" s="22">
        <v>6110</v>
      </c>
      <c r="B272" s="12">
        <v>160</v>
      </c>
      <c r="C272" s="47">
        <v>8</v>
      </c>
      <c r="D272" s="47" t="s">
        <v>1221</v>
      </c>
      <c r="E272" s="36" t="s">
        <v>416</v>
      </c>
      <c r="F272" s="4">
        <v>6.5</v>
      </c>
      <c r="G272" s="24">
        <v>6500</v>
      </c>
      <c r="H272" s="24"/>
      <c r="I272" s="43">
        <f t="shared" si="10"/>
        <v>6500</v>
      </c>
      <c r="J272" s="110">
        <f t="shared" si="9"/>
        <v>0</v>
      </c>
    </row>
    <row r="273" spans="1:10" ht="16" x14ac:dyDescent="0.2">
      <c r="A273" s="22">
        <v>6110</v>
      </c>
      <c r="B273" s="12">
        <v>220</v>
      </c>
      <c r="C273" s="47">
        <v>8</v>
      </c>
      <c r="D273" s="47" t="s">
        <v>1221</v>
      </c>
      <c r="E273" s="36" t="s">
        <v>414</v>
      </c>
      <c r="F273" s="4"/>
      <c r="G273" s="24">
        <f>G272*0.0765</f>
        <v>497.25</v>
      </c>
      <c r="H273" s="24"/>
      <c r="I273" s="43">
        <f t="shared" si="10"/>
        <v>497.25</v>
      </c>
      <c r="J273" s="110">
        <f t="shared" si="9"/>
        <v>0</v>
      </c>
    </row>
    <row r="274" spans="1:10" ht="16" x14ac:dyDescent="0.2">
      <c r="A274" s="22">
        <v>6110</v>
      </c>
      <c r="B274" s="12">
        <v>240</v>
      </c>
      <c r="C274" s="47">
        <v>8</v>
      </c>
      <c r="D274" s="47" t="s">
        <v>1221</v>
      </c>
      <c r="E274" s="36" t="s">
        <v>757</v>
      </c>
      <c r="F274" s="4"/>
      <c r="G274" s="24">
        <f>G272*0.004</f>
        <v>26</v>
      </c>
      <c r="H274" s="24"/>
      <c r="I274" s="43">
        <f t="shared" si="10"/>
        <v>26</v>
      </c>
      <c r="J274" s="110">
        <f t="shared" si="9"/>
        <v>0</v>
      </c>
    </row>
    <row r="275" spans="1:10" ht="18" customHeight="1" x14ac:dyDescent="0.2">
      <c r="A275" s="22">
        <v>6110</v>
      </c>
      <c r="B275" s="22">
        <v>160</v>
      </c>
      <c r="C275" s="4">
        <v>5</v>
      </c>
      <c r="D275" s="4" t="s">
        <v>1217</v>
      </c>
      <c r="E275" s="15" t="s">
        <v>103</v>
      </c>
      <c r="F275" s="4">
        <v>2</v>
      </c>
      <c r="G275" s="24">
        <v>86235.7</v>
      </c>
      <c r="H275" s="24"/>
      <c r="I275" s="43">
        <f t="shared" si="10"/>
        <v>86235.7</v>
      </c>
      <c r="J275" s="110">
        <f t="shared" si="9"/>
        <v>0</v>
      </c>
    </row>
    <row r="276" spans="1:10" ht="18" customHeight="1" x14ac:dyDescent="0.2">
      <c r="A276" s="22">
        <v>6110</v>
      </c>
      <c r="B276" s="12">
        <v>210</v>
      </c>
      <c r="C276" s="4">
        <v>5</v>
      </c>
      <c r="D276" s="4" t="s">
        <v>1217</v>
      </c>
      <c r="E276" s="15" t="s">
        <v>27</v>
      </c>
      <c r="F276" s="4"/>
      <c r="G276" s="24">
        <f>G275*0.1082</f>
        <v>9330.7027400000006</v>
      </c>
      <c r="H276" s="24"/>
      <c r="I276" s="43">
        <f t="shared" si="10"/>
        <v>9330.7027400000006</v>
      </c>
      <c r="J276" s="110">
        <f t="shared" si="9"/>
        <v>0</v>
      </c>
    </row>
    <row r="277" spans="1:10" ht="17" customHeight="1" x14ac:dyDescent="0.2">
      <c r="A277" s="22">
        <v>6110</v>
      </c>
      <c r="B277" s="12">
        <v>220</v>
      </c>
      <c r="C277" s="4">
        <v>5</v>
      </c>
      <c r="D277" s="4" t="s">
        <v>1217</v>
      </c>
      <c r="E277" s="15" t="s">
        <v>28</v>
      </c>
      <c r="F277" s="4"/>
      <c r="G277" s="24">
        <f>G275*0.0765</f>
        <v>6597.0310499999996</v>
      </c>
      <c r="H277" s="24"/>
      <c r="I277" s="43">
        <f t="shared" si="10"/>
        <v>6597.0310499999996</v>
      </c>
      <c r="J277" s="110">
        <f t="shared" si="9"/>
        <v>0</v>
      </c>
    </row>
    <row r="278" spans="1:10" ht="19.25" customHeight="1" x14ac:dyDescent="0.2">
      <c r="A278" s="22">
        <v>6110</v>
      </c>
      <c r="B278" s="12">
        <v>231</v>
      </c>
      <c r="C278" s="4">
        <v>5</v>
      </c>
      <c r="D278" s="4" t="s">
        <v>1217</v>
      </c>
      <c r="E278" s="15" t="s">
        <v>29</v>
      </c>
      <c r="F278" s="4"/>
      <c r="G278" s="24">
        <v>19362</v>
      </c>
      <c r="H278" s="24"/>
      <c r="I278" s="43">
        <f t="shared" si="10"/>
        <v>19362</v>
      </c>
      <c r="J278" s="110">
        <f t="shared" si="9"/>
        <v>0</v>
      </c>
    </row>
    <row r="279" spans="1:10" ht="17" customHeight="1" x14ac:dyDescent="0.2">
      <c r="A279" s="22">
        <v>6110</v>
      </c>
      <c r="B279" s="12">
        <v>232</v>
      </c>
      <c r="C279" s="4">
        <v>5</v>
      </c>
      <c r="D279" s="4" t="s">
        <v>1217</v>
      </c>
      <c r="E279" s="15" t="s">
        <v>30</v>
      </c>
      <c r="F279" s="4"/>
      <c r="G279" s="24">
        <v>140</v>
      </c>
      <c r="H279" s="24"/>
      <c r="I279" s="43">
        <f t="shared" si="10"/>
        <v>140</v>
      </c>
      <c r="J279" s="110">
        <f t="shared" si="9"/>
        <v>0</v>
      </c>
    </row>
    <row r="280" spans="1:10" x14ac:dyDescent="0.2">
      <c r="A280" s="22">
        <v>6110</v>
      </c>
      <c r="B280" s="12">
        <v>240</v>
      </c>
      <c r="C280" s="4">
        <v>5</v>
      </c>
      <c r="D280" s="4" t="s">
        <v>1217</v>
      </c>
      <c r="E280" s="16" t="s">
        <v>274</v>
      </c>
      <c r="F280" s="4"/>
      <c r="G280" s="24">
        <f>G275*0.004</f>
        <v>344.94279999999998</v>
      </c>
      <c r="H280" s="24"/>
      <c r="I280" s="43">
        <f t="shared" si="10"/>
        <v>344.94279999999998</v>
      </c>
      <c r="J280" s="110">
        <f t="shared" si="9"/>
        <v>0</v>
      </c>
    </row>
    <row r="281" spans="1:10" ht="17" customHeight="1" x14ac:dyDescent="0.2">
      <c r="A281" s="22">
        <v>6110</v>
      </c>
      <c r="B281" s="12">
        <v>160</v>
      </c>
      <c r="C281" s="4">
        <v>10</v>
      </c>
      <c r="D281" s="4" t="s">
        <v>1216</v>
      </c>
      <c r="E281" s="45" t="s">
        <v>245</v>
      </c>
      <c r="F281" s="4">
        <v>1</v>
      </c>
      <c r="G281" s="24">
        <v>37211.43</v>
      </c>
      <c r="H281" s="24"/>
      <c r="I281" s="43">
        <f t="shared" si="10"/>
        <v>37211.43</v>
      </c>
      <c r="J281" s="110">
        <f t="shared" si="9"/>
        <v>0</v>
      </c>
    </row>
    <row r="282" spans="1:10" ht="17" customHeight="1" x14ac:dyDescent="0.2">
      <c r="A282" s="22">
        <v>6110</v>
      </c>
      <c r="B282" s="12">
        <v>210</v>
      </c>
      <c r="C282" s="4">
        <v>10</v>
      </c>
      <c r="D282" s="4" t="s">
        <v>1216</v>
      </c>
      <c r="E282" s="45" t="s">
        <v>241</v>
      </c>
      <c r="F282" s="4"/>
      <c r="G282" s="24">
        <f>G281*0.1082</f>
        <v>4026.2767260000001</v>
      </c>
      <c r="H282" s="24"/>
      <c r="I282" s="43">
        <f t="shared" si="10"/>
        <v>4026.2767260000001</v>
      </c>
      <c r="J282" s="110">
        <f t="shared" si="9"/>
        <v>0</v>
      </c>
    </row>
    <row r="283" spans="1:10" ht="17.5" customHeight="1" x14ac:dyDescent="0.2">
      <c r="A283" s="22">
        <v>6110</v>
      </c>
      <c r="B283" s="12">
        <v>220</v>
      </c>
      <c r="C283" s="4">
        <v>10</v>
      </c>
      <c r="D283" s="4" t="s">
        <v>1216</v>
      </c>
      <c r="E283" s="45" t="s">
        <v>242</v>
      </c>
      <c r="F283" s="4"/>
      <c r="G283" s="24">
        <f>G281*0.0765</f>
        <v>2846.674395</v>
      </c>
      <c r="H283" s="24"/>
      <c r="I283" s="43">
        <f t="shared" si="10"/>
        <v>2846.674395</v>
      </c>
      <c r="J283" s="110">
        <f t="shared" si="9"/>
        <v>0</v>
      </c>
    </row>
    <row r="284" spans="1:10" ht="17.5" customHeight="1" x14ac:dyDescent="0.2">
      <c r="A284" s="22">
        <v>6110</v>
      </c>
      <c r="B284" s="12">
        <v>231</v>
      </c>
      <c r="C284" s="4">
        <v>10</v>
      </c>
      <c r="D284" s="4" t="s">
        <v>1216</v>
      </c>
      <c r="E284" s="45" t="s">
        <v>243</v>
      </c>
      <c r="F284" s="4"/>
      <c r="G284" s="24">
        <v>9681</v>
      </c>
      <c r="H284" s="24"/>
      <c r="I284" s="43">
        <f t="shared" si="10"/>
        <v>9681</v>
      </c>
      <c r="J284" s="110">
        <f t="shared" si="9"/>
        <v>0</v>
      </c>
    </row>
    <row r="285" spans="1:10" ht="17.5" customHeight="1" x14ac:dyDescent="0.2">
      <c r="A285" s="22">
        <v>6110</v>
      </c>
      <c r="B285" s="12">
        <v>232</v>
      </c>
      <c r="C285" s="4">
        <v>10</v>
      </c>
      <c r="D285" s="4" t="s">
        <v>1216</v>
      </c>
      <c r="E285" s="45" t="s">
        <v>244</v>
      </c>
      <c r="F285" s="4"/>
      <c r="G285" s="24">
        <v>70</v>
      </c>
      <c r="H285" s="24"/>
      <c r="I285" s="43">
        <f t="shared" si="10"/>
        <v>70</v>
      </c>
      <c r="J285" s="110">
        <f t="shared" si="9"/>
        <v>0</v>
      </c>
    </row>
    <row r="286" spans="1:10" ht="16" x14ac:dyDescent="0.2">
      <c r="A286" s="22">
        <v>6110</v>
      </c>
      <c r="B286" s="12">
        <v>240</v>
      </c>
      <c r="C286" s="4">
        <v>10</v>
      </c>
      <c r="D286" s="4" t="s">
        <v>1216</v>
      </c>
      <c r="E286" s="45" t="s">
        <v>275</v>
      </c>
      <c r="F286" s="4"/>
      <c r="G286" s="24">
        <f>G281*0.004</f>
        <v>148.84572</v>
      </c>
      <c r="H286" s="24"/>
      <c r="I286" s="43">
        <f t="shared" si="10"/>
        <v>148.84572</v>
      </c>
      <c r="J286" s="110">
        <f t="shared" si="9"/>
        <v>0</v>
      </c>
    </row>
    <row r="287" spans="1:10" ht="16" x14ac:dyDescent="0.2">
      <c r="A287" s="22">
        <v>6110</v>
      </c>
      <c r="B287" s="12">
        <v>310</v>
      </c>
      <c r="C287" s="4">
        <v>9</v>
      </c>
      <c r="D287" s="4" t="s">
        <v>1216</v>
      </c>
      <c r="E287" s="159" t="s">
        <v>1188</v>
      </c>
      <c r="F287" s="4"/>
      <c r="G287" s="24">
        <v>45000</v>
      </c>
      <c r="H287" s="24"/>
      <c r="I287" s="43">
        <f t="shared" si="10"/>
        <v>45000</v>
      </c>
      <c r="J287" s="110">
        <f t="shared" si="9"/>
        <v>0</v>
      </c>
    </row>
    <row r="288" spans="1:10" ht="16" x14ac:dyDescent="0.2">
      <c r="A288" s="22">
        <v>6110</v>
      </c>
      <c r="B288" s="12">
        <v>310</v>
      </c>
      <c r="C288" s="4">
        <v>9</v>
      </c>
      <c r="D288" s="4" t="s">
        <v>1216</v>
      </c>
      <c r="E288" s="159" t="s">
        <v>1189</v>
      </c>
      <c r="F288" s="4"/>
      <c r="G288" s="24">
        <v>45000</v>
      </c>
      <c r="H288" s="24"/>
      <c r="I288" s="43">
        <f t="shared" si="10"/>
        <v>45000</v>
      </c>
      <c r="J288" s="110">
        <f t="shared" si="9"/>
        <v>0</v>
      </c>
    </row>
    <row r="289" spans="1:10" ht="16" x14ac:dyDescent="0.2">
      <c r="A289" s="22">
        <v>6110</v>
      </c>
      <c r="B289" s="12">
        <v>310</v>
      </c>
      <c r="C289" s="4">
        <v>9</v>
      </c>
      <c r="D289" s="4" t="s">
        <v>1216</v>
      </c>
      <c r="E289" s="159" t="s">
        <v>1190</v>
      </c>
      <c r="F289" s="4"/>
      <c r="G289" s="24">
        <v>0</v>
      </c>
      <c r="H289" s="24">
        <v>45000</v>
      </c>
      <c r="I289" s="43">
        <f t="shared" si="10"/>
        <v>45000</v>
      </c>
      <c r="J289" s="110">
        <f t="shared" si="9"/>
        <v>0</v>
      </c>
    </row>
    <row r="290" spans="1:10" ht="34.5" customHeight="1" x14ac:dyDescent="0.2">
      <c r="A290" s="22">
        <v>6120</v>
      </c>
      <c r="B290" s="12">
        <v>110</v>
      </c>
      <c r="C290" s="47">
        <v>8</v>
      </c>
      <c r="D290" s="47" t="s">
        <v>1221</v>
      </c>
      <c r="E290" s="18" t="s">
        <v>418</v>
      </c>
      <c r="F290" s="4">
        <v>2</v>
      </c>
      <c r="G290" s="24">
        <v>2000</v>
      </c>
      <c r="H290" s="24"/>
      <c r="I290" s="43">
        <f t="shared" si="10"/>
        <v>2000</v>
      </c>
      <c r="J290" s="110">
        <f t="shared" si="9"/>
        <v>0</v>
      </c>
    </row>
    <row r="291" spans="1:10" ht="26" customHeight="1" x14ac:dyDescent="0.2">
      <c r="A291" s="22">
        <v>6120</v>
      </c>
      <c r="B291" s="12">
        <v>220</v>
      </c>
      <c r="C291" s="47">
        <v>8</v>
      </c>
      <c r="D291" s="47" t="s">
        <v>1221</v>
      </c>
      <c r="E291" s="18" t="s">
        <v>417</v>
      </c>
      <c r="F291" s="4"/>
      <c r="G291" s="24">
        <f>G290*0.0765</f>
        <v>153</v>
      </c>
      <c r="H291" s="24"/>
      <c r="I291" s="43">
        <f t="shared" si="10"/>
        <v>153</v>
      </c>
      <c r="J291" s="110">
        <f t="shared" ref="J291:J354" si="11">SUM(G291+H291)-I291</f>
        <v>0</v>
      </c>
    </row>
    <row r="292" spans="1:10" ht="26" customHeight="1" x14ac:dyDescent="0.2">
      <c r="A292" s="22">
        <v>6120</v>
      </c>
      <c r="B292" s="12">
        <v>240</v>
      </c>
      <c r="C292" s="47">
        <v>8</v>
      </c>
      <c r="D292" s="47" t="s">
        <v>1221</v>
      </c>
      <c r="E292" s="18" t="s">
        <v>758</v>
      </c>
      <c r="F292" s="4"/>
      <c r="G292" s="24">
        <f>G290*0.004</f>
        <v>8</v>
      </c>
      <c r="H292" s="24"/>
      <c r="I292" s="43">
        <f t="shared" si="10"/>
        <v>8</v>
      </c>
      <c r="J292" s="110">
        <f t="shared" si="11"/>
        <v>0</v>
      </c>
    </row>
    <row r="293" spans="1:10" ht="20.5" customHeight="1" x14ac:dyDescent="0.2">
      <c r="A293" s="22">
        <v>6120</v>
      </c>
      <c r="B293" s="12">
        <v>130</v>
      </c>
      <c r="C293" s="4">
        <v>2</v>
      </c>
      <c r="D293" s="4" t="s">
        <v>1220</v>
      </c>
      <c r="E293" s="17" t="s">
        <v>104</v>
      </c>
      <c r="F293" s="4">
        <v>1</v>
      </c>
      <c r="G293" s="24">
        <v>72810.83</v>
      </c>
      <c r="H293" s="24"/>
      <c r="I293" s="43">
        <f t="shared" si="10"/>
        <v>72810.83</v>
      </c>
      <c r="J293" s="110">
        <f t="shared" si="11"/>
        <v>0</v>
      </c>
    </row>
    <row r="294" spans="1:10" ht="19.25" customHeight="1" x14ac:dyDescent="0.2">
      <c r="A294" s="22">
        <v>6120</v>
      </c>
      <c r="B294" s="12">
        <v>210</v>
      </c>
      <c r="C294" s="4">
        <v>2</v>
      </c>
      <c r="D294" s="4" t="s">
        <v>1220</v>
      </c>
      <c r="E294" s="17" t="s">
        <v>31</v>
      </c>
      <c r="F294" s="4"/>
      <c r="G294" s="24">
        <f>G293*0.1082</f>
        <v>7878.1318060000003</v>
      </c>
      <c r="H294" s="24"/>
      <c r="I294" s="43">
        <f t="shared" si="10"/>
        <v>7878.1318060000003</v>
      </c>
      <c r="J294" s="110">
        <f t="shared" si="11"/>
        <v>0</v>
      </c>
    </row>
    <row r="295" spans="1:10" ht="15.5" customHeight="1" x14ac:dyDescent="0.2">
      <c r="A295" s="22">
        <v>6120</v>
      </c>
      <c r="B295" s="12">
        <v>220</v>
      </c>
      <c r="C295" s="4">
        <v>2</v>
      </c>
      <c r="D295" s="4" t="s">
        <v>1220</v>
      </c>
      <c r="E295" s="17" t="s">
        <v>32</v>
      </c>
      <c r="F295" s="4"/>
      <c r="G295" s="24">
        <f>G293*0.0765</f>
        <v>5570.0284950000005</v>
      </c>
      <c r="H295" s="24"/>
      <c r="I295" s="43">
        <f t="shared" si="10"/>
        <v>5570.0284950000005</v>
      </c>
      <c r="J295" s="110">
        <f t="shared" si="11"/>
        <v>0</v>
      </c>
    </row>
    <row r="296" spans="1:10" ht="15" customHeight="1" x14ac:dyDescent="0.2">
      <c r="A296" s="22">
        <v>6120</v>
      </c>
      <c r="B296" s="12">
        <v>231</v>
      </c>
      <c r="C296" s="4">
        <v>2</v>
      </c>
      <c r="D296" s="4" t="s">
        <v>1220</v>
      </c>
      <c r="E296" s="17" t="s">
        <v>33</v>
      </c>
      <c r="F296" s="4"/>
      <c r="G296" s="24">
        <v>9681</v>
      </c>
      <c r="H296" s="24"/>
      <c r="I296" s="43">
        <f t="shared" si="10"/>
        <v>9681</v>
      </c>
      <c r="J296" s="110">
        <f t="shared" si="11"/>
        <v>0</v>
      </c>
    </row>
    <row r="297" spans="1:10" ht="17" customHeight="1" x14ac:dyDescent="0.2">
      <c r="A297" s="22">
        <v>6120</v>
      </c>
      <c r="B297" s="12">
        <v>232</v>
      </c>
      <c r="C297" s="4">
        <v>2</v>
      </c>
      <c r="D297" s="4" t="s">
        <v>1220</v>
      </c>
      <c r="E297" s="17" t="s">
        <v>34</v>
      </c>
      <c r="F297" s="4"/>
      <c r="G297" s="24">
        <v>70</v>
      </c>
      <c r="H297" s="24"/>
      <c r="I297" s="43">
        <f t="shared" si="10"/>
        <v>70</v>
      </c>
      <c r="J297" s="110">
        <f t="shared" si="11"/>
        <v>0</v>
      </c>
    </row>
    <row r="298" spans="1:10" ht="31.25" customHeight="1" x14ac:dyDescent="0.2">
      <c r="A298" s="22">
        <v>6120</v>
      </c>
      <c r="B298" s="12">
        <v>240</v>
      </c>
      <c r="C298" s="4">
        <v>2</v>
      </c>
      <c r="D298" s="4" t="s">
        <v>1220</v>
      </c>
      <c r="E298" s="18" t="s">
        <v>276</v>
      </c>
      <c r="F298" s="4"/>
      <c r="G298" s="24">
        <f>G293*0.004</f>
        <v>291.24332000000004</v>
      </c>
      <c r="H298" s="24"/>
      <c r="I298" s="43">
        <f t="shared" si="10"/>
        <v>291.24332000000004</v>
      </c>
      <c r="J298" s="110">
        <f t="shared" si="11"/>
        <v>0</v>
      </c>
    </row>
    <row r="299" spans="1:10" x14ac:dyDescent="0.2">
      <c r="A299" s="22">
        <v>6120</v>
      </c>
      <c r="B299" s="12">
        <v>130</v>
      </c>
      <c r="C299" s="4">
        <v>5</v>
      </c>
      <c r="D299" s="4" t="s">
        <v>1221</v>
      </c>
      <c r="E299" s="11" t="s">
        <v>105</v>
      </c>
      <c r="F299" s="4">
        <v>1</v>
      </c>
      <c r="G299" s="24">
        <v>94403.51</v>
      </c>
      <c r="H299" s="24"/>
      <c r="I299" s="43">
        <f t="shared" si="10"/>
        <v>94403.51</v>
      </c>
      <c r="J299" s="110">
        <f t="shared" si="11"/>
        <v>0</v>
      </c>
    </row>
    <row r="300" spans="1:10" ht="17" customHeight="1" x14ac:dyDescent="0.2">
      <c r="A300" s="22">
        <v>6120</v>
      </c>
      <c r="B300" s="12">
        <v>210</v>
      </c>
      <c r="C300" s="4">
        <v>5</v>
      </c>
      <c r="D300" s="4" t="s">
        <v>1221</v>
      </c>
      <c r="E300" s="14" t="s">
        <v>35</v>
      </c>
      <c r="F300" s="4"/>
      <c r="G300" s="24">
        <f>G299*0.1082</f>
        <v>10214.459782</v>
      </c>
      <c r="H300" s="24"/>
      <c r="I300" s="43">
        <f t="shared" si="10"/>
        <v>10214.459782</v>
      </c>
      <c r="J300" s="110">
        <f t="shared" si="11"/>
        <v>0</v>
      </c>
    </row>
    <row r="301" spans="1:10" ht="17" customHeight="1" x14ac:dyDescent="0.2">
      <c r="A301" s="22">
        <v>6120</v>
      </c>
      <c r="B301" s="12">
        <v>220</v>
      </c>
      <c r="C301" s="4">
        <v>5</v>
      </c>
      <c r="D301" s="4" t="s">
        <v>1221</v>
      </c>
      <c r="E301" s="14" t="s">
        <v>36</v>
      </c>
      <c r="F301" s="4"/>
      <c r="G301" s="24">
        <f>G299*0.0765</f>
        <v>7221.8685149999992</v>
      </c>
      <c r="H301" s="24"/>
      <c r="I301" s="43">
        <f t="shared" si="10"/>
        <v>7221.8685149999992</v>
      </c>
      <c r="J301" s="110">
        <f t="shared" si="11"/>
        <v>0</v>
      </c>
    </row>
    <row r="302" spans="1:10" ht="29.5" customHeight="1" x14ac:dyDescent="0.2">
      <c r="A302" s="22">
        <v>6120</v>
      </c>
      <c r="B302" s="12">
        <v>231</v>
      </c>
      <c r="C302" s="4">
        <v>5</v>
      </c>
      <c r="D302" s="4" t="s">
        <v>1221</v>
      </c>
      <c r="E302" s="14" t="s">
        <v>37</v>
      </c>
      <c r="F302" s="4"/>
      <c r="G302" s="24">
        <v>9681</v>
      </c>
      <c r="H302" s="24"/>
      <c r="I302" s="43">
        <f t="shared" si="10"/>
        <v>9681</v>
      </c>
      <c r="J302" s="110">
        <f t="shared" si="11"/>
        <v>0</v>
      </c>
    </row>
    <row r="303" spans="1:10" ht="27.5" customHeight="1" x14ac:dyDescent="0.2">
      <c r="A303" s="22">
        <v>6120</v>
      </c>
      <c r="B303" s="12">
        <v>232</v>
      </c>
      <c r="C303" s="4">
        <v>5</v>
      </c>
      <c r="D303" s="4" t="s">
        <v>1221</v>
      </c>
      <c r="E303" s="14" t="s">
        <v>38</v>
      </c>
      <c r="F303" s="4"/>
      <c r="G303" s="24">
        <v>70</v>
      </c>
      <c r="H303" s="24"/>
      <c r="I303" s="43">
        <f t="shared" si="10"/>
        <v>70</v>
      </c>
      <c r="J303" s="110">
        <f t="shared" si="11"/>
        <v>0</v>
      </c>
    </row>
    <row r="304" spans="1:10" ht="27" customHeight="1" x14ac:dyDescent="0.2">
      <c r="A304" s="22">
        <v>6120</v>
      </c>
      <c r="B304" s="12">
        <v>240</v>
      </c>
      <c r="C304" s="4">
        <v>5</v>
      </c>
      <c r="D304" s="4" t="s">
        <v>1221</v>
      </c>
      <c r="E304" s="14" t="s">
        <v>277</v>
      </c>
      <c r="F304" s="4"/>
      <c r="G304" s="24">
        <f>G299*0.004</f>
        <v>377.61403999999999</v>
      </c>
      <c r="H304" s="24"/>
      <c r="I304" s="43">
        <f t="shared" si="10"/>
        <v>377.61403999999999</v>
      </c>
      <c r="J304" s="110">
        <f t="shared" si="11"/>
        <v>0</v>
      </c>
    </row>
    <row r="305" spans="1:10" ht="29" customHeight="1" x14ac:dyDescent="0.2">
      <c r="A305" s="22">
        <v>6120</v>
      </c>
      <c r="B305" s="12">
        <v>130</v>
      </c>
      <c r="C305" s="4">
        <v>1</v>
      </c>
      <c r="D305" s="4">
        <v>1</v>
      </c>
      <c r="E305" s="158" t="s">
        <v>153</v>
      </c>
      <c r="F305" s="160">
        <v>1.0900000000000001</v>
      </c>
      <c r="G305" s="39">
        <v>71336</v>
      </c>
      <c r="H305" s="39"/>
      <c r="I305" s="161">
        <f t="shared" si="10"/>
        <v>71336</v>
      </c>
      <c r="J305" s="110">
        <f t="shared" si="11"/>
        <v>0</v>
      </c>
    </row>
    <row r="306" spans="1:10" ht="26.5" customHeight="1" x14ac:dyDescent="0.2">
      <c r="A306" s="22">
        <v>6120</v>
      </c>
      <c r="B306" s="12">
        <v>210</v>
      </c>
      <c r="C306" s="4">
        <v>1</v>
      </c>
      <c r="D306" s="4">
        <v>1</v>
      </c>
      <c r="E306" s="158" t="s">
        <v>139</v>
      </c>
      <c r="F306" s="160"/>
      <c r="G306" s="39">
        <f>G305*0.1082</f>
        <v>7718.5552000000007</v>
      </c>
      <c r="H306" s="39"/>
      <c r="I306" s="161">
        <f t="shared" si="10"/>
        <v>7718.5552000000007</v>
      </c>
      <c r="J306" s="110">
        <f t="shared" si="11"/>
        <v>0</v>
      </c>
    </row>
    <row r="307" spans="1:10" ht="27.5" customHeight="1" x14ac:dyDescent="0.2">
      <c r="A307" s="22">
        <v>6120</v>
      </c>
      <c r="B307" s="12">
        <v>220</v>
      </c>
      <c r="C307" s="4">
        <v>1</v>
      </c>
      <c r="D307" s="4">
        <v>1</v>
      </c>
      <c r="E307" s="158" t="s">
        <v>140</v>
      </c>
      <c r="F307" s="160"/>
      <c r="G307" s="39">
        <f>G305*0.0765</f>
        <v>5457.2039999999997</v>
      </c>
      <c r="H307" s="39"/>
      <c r="I307" s="161">
        <f t="shared" si="10"/>
        <v>5457.2039999999997</v>
      </c>
      <c r="J307" s="110">
        <f t="shared" si="11"/>
        <v>0</v>
      </c>
    </row>
    <row r="308" spans="1:10" ht="27.5" customHeight="1" x14ac:dyDescent="0.2">
      <c r="A308" s="22">
        <v>6120</v>
      </c>
      <c r="B308" s="12">
        <v>240</v>
      </c>
      <c r="C308" s="4">
        <v>1</v>
      </c>
      <c r="D308" s="4">
        <v>1</v>
      </c>
      <c r="E308" s="158" t="s">
        <v>278</v>
      </c>
      <c r="F308" s="160"/>
      <c r="G308" s="39">
        <f>G305*0.004</f>
        <v>285.34399999999999</v>
      </c>
      <c r="H308" s="39"/>
      <c r="I308" s="161">
        <f t="shared" si="10"/>
        <v>285.34399999999999</v>
      </c>
      <c r="J308" s="110">
        <f t="shared" si="11"/>
        <v>0</v>
      </c>
    </row>
    <row r="309" spans="1:10" ht="27.5" customHeight="1" x14ac:dyDescent="0.2">
      <c r="A309" s="22">
        <v>6120</v>
      </c>
      <c r="B309" s="12">
        <v>130</v>
      </c>
      <c r="C309" s="47">
        <v>8</v>
      </c>
      <c r="D309" s="47" t="s">
        <v>1221</v>
      </c>
      <c r="E309" s="11" t="s">
        <v>419</v>
      </c>
      <c r="F309" s="4">
        <v>108.3</v>
      </c>
      <c r="G309" s="24">
        <v>233760</v>
      </c>
      <c r="H309" s="24"/>
      <c r="I309" s="43">
        <f t="shared" si="10"/>
        <v>233760</v>
      </c>
      <c r="J309" s="110">
        <f t="shared" si="11"/>
        <v>0</v>
      </c>
    </row>
    <row r="310" spans="1:10" ht="27.5" customHeight="1" x14ac:dyDescent="0.2">
      <c r="A310" s="22">
        <v>6120</v>
      </c>
      <c r="B310" s="12">
        <v>220</v>
      </c>
      <c r="C310" s="47">
        <v>8</v>
      </c>
      <c r="D310" s="47" t="s">
        <v>1221</v>
      </c>
      <c r="E310" s="11" t="s">
        <v>417</v>
      </c>
      <c r="F310" s="4"/>
      <c r="G310" s="24">
        <f>G309*0.0765</f>
        <v>17882.64</v>
      </c>
      <c r="H310" s="24"/>
      <c r="I310" s="43">
        <f t="shared" si="10"/>
        <v>17882.64</v>
      </c>
      <c r="J310" s="110">
        <f t="shared" si="11"/>
        <v>0</v>
      </c>
    </row>
    <row r="311" spans="1:10" ht="27.5" customHeight="1" x14ac:dyDescent="0.2">
      <c r="A311" s="22">
        <v>6120</v>
      </c>
      <c r="B311" s="12">
        <v>240</v>
      </c>
      <c r="C311" s="47">
        <v>8</v>
      </c>
      <c r="D311" s="47" t="s">
        <v>1221</v>
      </c>
      <c r="E311" s="11" t="s">
        <v>758</v>
      </c>
      <c r="F311" s="4"/>
      <c r="G311" s="24">
        <f>G309*0.004</f>
        <v>935.04</v>
      </c>
      <c r="H311" s="24"/>
      <c r="I311" s="43">
        <f t="shared" si="10"/>
        <v>935.04</v>
      </c>
      <c r="J311" s="110">
        <f t="shared" si="11"/>
        <v>0</v>
      </c>
    </row>
    <row r="312" spans="1:10" ht="27.5" customHeight="1" x14ac:dyDescent="0.2">
      <c r="A312" s="22">
        <v>6120</v>
      </c>
      <c r="B312" s="12">
        <v>160</v>
      </c>
      <c r="C312" s="47">
        <v>8</v>
      </c>
      <c r="D312" s="47" t="s">
        <v>1221</v>
      </c>
      <c r="E312" s="11" t="s">
        <v>420</v>
      </c>
      <c r="F312" s="4">
        <v>28.5</v>
      </c>
      <c r="G312" s="24">
        <v>28500</v>
      </c>
      <c r="H312" s="24"/>
      <c r="I312" s="43">
        <f t="shared" si="10"/>
        <v>28500</v>
      </c>
      <c r="J312" s="110">
        <f t="shared" si="11"/>
        <v>0</v>
      </c>
    </row>
    <row r="313" spans="1:10" ht="27.5" customHeight="1" x14ac:dyDescent="0.2">
      <c r="A313" s="22">
        <v>6120</v>
      </c>
      <c r="B313" s="12">
        <v>220</v>
      </c>
      <c r="C313" s="47">
        <v>8</v>
      </c>
      <c r="D313" s="47" t="s">
        <v>1221</v>
      </c>
      <c r="E313" s="11" t="s">
        <v>417</v>
      </c>
      <c r="F313" s="4"/>
      <c r="G313" s="24">
        <f>G312*0.0765</f>
        <v>2180.25</v>
      </c>
      <c r="H313" s="24"/>
      <c r="I313" s="43">
        <f t="shared" si="10"/>
        <v>2180.25</v>
      </c>
      <c r="J313" s="110">
        <f t="shared" si="11"/>
        <v>0</v>
      </c>
    </row>
    <row r="314" spans="1:10" ht="27.5" customHeight="1" x14ac:dyDescent="0.2">
      <c r="A314" s="22">
        <v>6120</v>
      </c>
      <c r="B314" s="12">
        <v>240</v>
      </c>
      <c r="C314" s="47">
        <v>8</v>
      </c>
      <c r="D314" s="47" t="s">
        <v>1221</v>
      </c>
      <c r="E314" s="11" t="s">
        <v>758</v>
      </c>
      <c r="F314" s="4"/>
      <c r="G314" s="24">
        <f>G312*0.004</f>
        <v>114</v>
      </c>
      <c r="H314" s="24"/>
      <c r="I314" s="43">
        <f t="shared" si="10"/>
        <v>114</v>
      </c>
      <c r="J314" s="110">
        <f t="shared" si="11"/>
        <v>0</v>
      </c>
    </row>
    <row r="315" spans="1:10" x14ac:dyDescent="0.2">
      <c r="A315" s="22">
        <v>6130</v>
      </c>
      <c r="B315" s="12">
        <v>110</v>
      </c>
      <c r="C315" s="47">
        <v>8</v>
      </c>
      <c r="D315" s="47" t="s">
        <v>1221</v>
      </c>
      <c r="E315" s="11" t="s">
        <v>422</v>
      </c>
      <c r="F315" s="4">
        <v>1</v>
      </c>
      <c r="G315" s="24">
        <v>1000</v>
      </c>
      <c r="H315" s="24"/>
      <c r="I315" s="43">
        <f t="shared" si="10"/>
        <v>1000</v>
      </c>
      <c r="J315" s="110">
        <f t="shared" si="11"/>
        <v>0</v>
      </c>
    </row>
    <row r="316" spans="1:10" ht="19.25" customHeight="1" x14ac:dyDescent="0.2">
      <c r="A316" s="22">
        <v>6130</v>
      </c>
      <c r="B316" s="12">
        <v>220</v>
      </c>
      <c r="C316" s="47">
        <v>8</v>
      </c>
      <c r="D316" s="47" t="s">
        <v>1221</v>
      </c>
      <c r="E316" s="11" t="s">
        <v>421</v>
      </c>
      <c r="F316" s="4"/>
      <c r="G316" s="24">
        <f>G315*0.0765</f>
        <v>76.5</v>
      </c>
      <c r="H316" s="24"/>
      <c r="I316" s="43">
        <f t="shared" si="10"/>
        <v>76.5</v>
      </c>
      <c r="J316" s="110">
        <f t="shared" si="11"/>
        <v>0</v>
      </c>
    </row>
    <row r="317" spans="1:10" x14ac:dyDescent="0.2">
      <c r="A317" s="22">
        <v>6130</v>
      </c>
      <c r="B317" s="12">
        <v>240</v>
      </c>
      <c r="C317" s="47">
        <v>8</v>
      </c>
      <c r="D317" s="47" t="s">
        <v>1221</v>
      </c>
      <c r="E317" s="11" t="s">
        <v>759</v>
      </c>
      <c r="F317" s="4"/>
      <c r="G317" s="24">
        <f>G315*0.004</f>
        <v>4</v>
      </c>
      <c r="H317" s="24"/>
      <c r="I317" s="43">
        <f t="shared" si="10"/>
        <v>4</v>
      </c>
      <c r="J317" s="110">
        <f t="shared" si="11"/>
        <v>0</v>
      </c>
    </row>
    <row r="318" spans="1:10" ht="27.5" customHeight="1" x14ac:dyDescent="0.2">
      <c r="A318" s="22">
        <v>6130</v>
      </c>
      <c r="B318" s="12">
        <v>130</v>
      </c>
      <c r="C318" s="47">
        <v>8</v>
      </c>
      <c r="D318" s="47" t="s">
        <v>1221</v>
      </c>
      <c r="E318" s="11" t="s">
        <v>423</v>
      </c>
      <c r="F318" s="4">
        <v>4.4000000000000004</v>
      </c>
      <c r="G318" s="24">
        <v>4400</v>
      </c>
      <c r="H318" s="24"/>
      <c r="I318" s="43">
        <f t="shared" si="10"/>
        <v>4400</v>
      </c>
      <c r="J318" s="110">
        <f t="shared" si="11"/>
        <v>0</v>
      </c>
    </row>
    <row r="319" spans="1:10" ht="15.5" customHeight="1" x14ac:dyDescent="0.2">
      <c r="A319" s="22">
        <v>6130</v>
      </c>
      <c r="B319" s="12">
        <v>220</v>
      </c>
      <c r="C319" s="47">
        <v>8</v>
      </c>
      <c r="D319" s="47" t="s">
        <v>1221</v>
      </c>
      <c r="E319" s="11" t="s">
        <v>421</v>
      </c>
      <c r="F319" s="4"/>
      <c r="G319" s="24">
        <f>G318*0.0765</f>
        <v>336.59999999999997</v>
      </c>
      <c r="H319" s="24"/>
      <c r="I319" s="43">
        <f t="shared" si="10"/>
        <v>336.59999999999997</v>
      </c>
      <c r="J319" s="110">
        <f t="shared" si="11"/>
        <v>0</v>
      </c>
    </row>
    <row r="320" spans="1:10" ht="27.5" customHeight="1" x14ac:dyDescent="0.2">
      <c r="A320" s="22">
        <v>6130</v>
      </c>
      <c r="B320" s="12">
        <v>240</v>
      </c>
      <c r="C320" s="47">
        <v>8</v>
      </c>
      <c r="D320" s="47" t="s">
        <v>1221</v>
      </c>
      <c r="E320" s="11" t="s">
        <v>759</v>
      </c>
      <c r="F320" s="4"/>
      <c r="G320" s="24">
        <f>G318*0.004</f>
        <v>17.600000000000001</v>
      </c>
      <c r="H320" s="24"/>
      <c r="I320" s="43">
        <f t="shared" si="10"/>
        <v>17.600000000000001</v>
      </c>
      <c r="J320" s="110">
        <f t="shared" si="11"/>
        <v>0</v>
      </c>
    </row>
    <row r="321" spans="1:10" x14ac:dyDescent="0.2">
      <c r="A321" s="22">
        <v>6130</v>
      </c>
      <c r="B321" s="12">
        <v>130</v>
      </c>
      <c r="C321" s="4">
        <v>1</v>
      </c>
      <c r="D321" s="4">
        <v>1</v>
      </c>
      <c r="E321" s="158" t="s">
        <v>1243</v>
      </c>
      <c r="F321" s="160">
        <v>0.1</v>
      </c>
      <c r="G321" s="39"/>
      <c r="H321" s="39">
        <v>6895.75</v>
      </c>
      <c r="I321" s="161">
        <f t="shared" si="10"/>
        <v>6895.75</v>
      </c>
      <c r="J321" s="110">
        <f t="shared" si="11"/>
        <v>0</v>
      </c>
    </row>
    <row r="322" spans="1:10" ht="17" customHeight="1" x14ac:dyDescent="0.2">
      <c r="A322" s="22">
        <v>6130</v>
      </c>
      <c r="B322" s="12">
        <v>210</v>
      </c>
      <c r="C322" s="4">
        <v>1</v>
      </c>
      <c r="D322" s="4">
        <v>1</v>
      </c>
      <c r="E322" s="158" t="s">
        <v>735</v>
      </c>
      <c r="F322" s="160"/>
      <c r="G322" s="39"/>
      <c r="H322" s="39">
        <f>H321*0.1082</f>
        <v>746.12015000000008</v>
      </c>
      <c r="I322" s="161">
        <f t="shared" si="10"/>
        <v>746.12015000000008</v>
      </c>
      <c r="J322" s="110">
        <f t="shared" si="11"/>
        <v>0</v>
      </c>
    </row>
    <row r="323" spans="1:10" ht="17" customHeight="1" x14ac:dyDescent="0.2">
      <c r="A323" s="22">
        <v>6130</v>
      </c>
      <c r="B323" s="12">
        <v>220</v>
      </c>
      <c r="C323" s="4">
        <v>1</v>
      </c>
      <c r="D323" s="4">
        <v>1</v>
      </c>
      <c r="E323" s="158" t="s">
        <v>736</v>
      </c>
      <c r="F323" s="160"/>
      <c r="G323" s="39"/>
      <c r="H323" s="39">
        <f>H321*0.0765</f>
        <v>527.52487499999995</v>
      </c>
      <c r="I323" s="161">
        <f t="shared" si="10"/>
        <v>527.52487499999995</v>
      </c>
      <c r="J323" s="110">
        <f t="shared" si="11"/>
        <v>0</v>
      </c>
    </row>
    <row r="324" spans="1:10" ht="17" customHeight="1" x14ac:dyDescent="0.2">
      <c r="A324" s="22">
        <v>6130</v>
      </c>
      <c r="B324" s="12">
        <v>240</v>
      </c>
      <c r="C324" s="4">
        <v>1</v>
      </c>
      <c r="D324" s="4">
        <v>1</v>
      </c>
      <c r="E324" s="158" t="s">
        <v>737</v>
      </c>
      <c r="F324" s="160"/>
      <c r="G324" s="39"/>
      <c r="H324" s="39">
        <f>H321*0.004</f>
        <v>27.583000000000002</v>
      </c>
      <c r="I324" s="161">
        <f t="shared" si="10"/>
        <v>27.583000000000002</v>
      </c>
      <c r="J324" s="110">
        <f t="shared" si="11"/>
        <v>0</v>
      </c>
    </row>
    <row r="325" spans="1:10" x14ac:dyDescent="0.2">
      <c r="A325" s="22">
        <v>6130</v>
      </c>
      <c r="B325" s="12">
        <v>160</v>
      </c>
      <c r="C325" s="47">
        <v>8</v>
      </c>
      <c r="D325" s="47" t="s">
        <v>1221</v>
      </c>
      <c r="E325" s="11" t="s">
        <v>424</v>
      </c>
      <c r="F325" s="4">
        <v>15</v>
      </c>
      <c r="G325" s="24">
        <v>15000</v>
      </c>
      <c r="H325" s="24"/>
      <c r="I325" s="43">
        <f t="shared" si="10"/>
        <v>15000</v>
      </c>
      <c r="J325" s="110">
        <f t="shared" si="11"/>
        <v>0</v>
      </c>
    </row>
    <row r="326" spans="1:10" ht="17" customHeight="1" x14ac:dyDescent="0.2">
      <c r="A326" s="22">
        <v>6130</v>
      </c>
      <c r="B326" s="12">
        <v>220</v>
      </c>
      <c r="C326" s="47">
        <v>8</v>
      </c>
      <c r="D326" s="47" t="s">
        <v>1221</v>
      </c>
      <c r="E326" s="11" t="s">
        <v>421</v>
      </c>
      <c r="F326" s="4"/>
      <c r="G326" s="24">
        <f>G325*0.0765</f>
        <v>1147.5</v>
      </c>
      <c r="H326" s="24"/>
      <c r="I326" s="43">
        <f t="shared" si="10"/>
        <v>1147.5</v>
      </c>
      <c r="J326" s="110">
        <f t="shared" si="11"/>
        <v>0</v>
      </c>
    </row>
    <row r="327" spans="1:10" x14ac:dyDescent="0.2">
      <c r="A327" s="22">
        <v>6130</v>
      </c>
      <c r="B327" s="12">
        <v>240</v>
      </c>
      <c r="C327" s="47">
        <v>8</v>
      </c>
      <c r="D327" s="47" t="s">
        <v>1221</v>
      </c>
      <c r="E327" s="11" t="s">
        <v>759</v>
      </c>
      <c r="F327" s="4"/>
      <c r="G327" s="24">
        <f>G325*0.004</f>
        <v>60</v>
      </c>
      <c r="H327" s="24"/>
      <c r="I327" s="43">
        <f t="shared" si="10"/>
        <v>60</v>
      </c>
      <c r="J327" s="110">
        <f t="shared" si="11"/>
        <v>0</v>
      </c>
    </row>
    <row r="328" spans="1:10" ht="17" customHeight="1" x14ac:dyDescent="0.2">
      <c r="A328" s="22">
        <v>6130</v>
      </c>
      <c r="B328" s="12">
        <v>160</v>
      </c>
      <c r="C328" s="4">
        <v>3</v>
      </c>
      <c r="D328" s="4" t="s">
        <v>1217</v>
      </c>
      <c r="E328" s="14" t="s">
        <v>145</v>
      </c>
      <c r="F328" s="4">
        <v>6</v>
      </c>
      <c r="G328" s="24">
        <v>289059.13</v>
      </c>
      <c r="H328" s="24"/>
      <c r="I328" s="43">
        <f t="shared" si="10"/>
        <v>289059.13</v>
      </c>
      <c r="J328" s="110">
        <f t="shared" si="11"/>
        <v>0</v>
      </c>
    </row>
    <row r="329" spans="1:10" ht="17" customHeight="1" x14ac:dyDescent="0.2">
      <c r="A329" s="22">
        <v>6130</v>
      </c>
      <c r="B329" s="12">
        <v>210</v>
      </c>
      <c r="C329" s="4">
        <v>3</v>
      </c>
      <c r="D329" s="4" t="s">
        <v>1217</v>
      </c>
      <c r="E329" s="14" t="s">
        <v>141</v>
      </c>
      <c r="F329" s="4"/>
      <c r="G329" s="24">
        <f>G328*0.1082</f>
        <v>31276.197866000002</v>
      </c>
      <c r="H329" s="24"/>
      <c r="I329" s="43">
        <f t="shared" si="10"/>
        <v>31276.197866000002</v>
      </c>
      <c r="J329" s="110">
        <f t="shared" si="11"/>
        <v>0</v>
      </c>
    </row>
    <row r="330" spans="1:10" ht="17" customHeight="1" x14ac:dyDescent="0.2">
      <c r="A330" s="22">
        <v>6130</v>
      </c>
      <c r="B330" s="12">
        <v>220</v>
      </c>
      <c r="C330" s="4">
        <v>3</v>
      </c>
      <c r="D330" s="4" t="s">
        <v>1217</v>
      </c>
      <c r="E330" s="14" t="s">
        <v>142</v>
      </c>
      <c r="F330" s="4"/>
      <c r="G330" s="24">
        <f>G328*0.0765</f>
        <v>22113.023444999999</v>
      </c>
      <c r="H330" s="24"/>
      <c r="I330" s="43">
        <f t="shared" si="10"/>
        <v>22113.023444999999</v>
      </c>
      <c r="J330" s="110">
        <f t="shared" si="11"/>
        <v>0</v>
      </c>
    </row>
    <row r="331" spans="1:10" ht="17" customHeight="1" x14ac:dyDescent="0.2">
      <c r="A331" s="22">
        <v>6130</v>
      </c>
      <c r="B331" s="12">
        <v>231</v>
      </c>
      <c r="C331" s="4">
        <v>3</v>
      </c>
      <c r="D331" s="4" t="s">
        <v>1217</v>
      </c>
      <c r="E331" s="14" t="s">
        <v>143</v>
      </c>
      <c r="F331" s="4"/>
      <c r="G331" s="24">
        <v>48405</v>
      </c>
      <c r="H331" s="24"/>
      <c r="I331" s="43">
        <f t="shared" si="10"/>
        <v>48405</v>
      </c>
      <c r="J331" s="110">
        <f t="shared" si="11"/>
        <v>0</v>
      </c>
    </row>
    <row r="332" spans="1:10" ht="29.25" customHeight="1" x14ac:dyDescent="0.2">
      <c r="A332" s="22">
        <v>6130</v>
      </c>
      <c r="B332" s="12">
        <v>232</v>
      </c>
      <c r="C332" s="4">
        <v>3</v>
      </c>
      <c r="D332" s="4" t="s">
        <v>1217</v>
      </c>
      <c r="E332" s="14" t="s">
        <v>144</v>
      </c>
      <c r="F332" s="4"/>
      <c r="G332" s="24">
        <v>350</v>
      </c>
      <c r="H332" s="24"/>
      <c r="I332" s="43">
        <f t="shared" si="10"/>
        <v>350</v>
      </c>
      <c r="J332" s="110">
        <f t="shared" si="11"/>
        <v>0</v>
      </c>
    </row>
    <row r="333" spans="1:10" ht="27.5" customHeight="1" x14ac:dyDescent="0.2">
      <c r="A333" s="22">
        <v>6130</v>
      </c>
      <c r="B333" s="12">
        <v>240</v>
      </c>
      <c r="C333" s="4">
        <v>3</v>
      </c>
      <c r="D333" s="4" t="s">
        <v>1217</v>
      </c>
      <c r="E333" s="14" t="s">
        <v>279</v>
      </c>
      <c r="F333" s="4"/>
      <c r="G333" s="24">
        <f>G328*0.004</f>
        <v>1156.2365200000002</v>
      </c>
      <c r="H333" s="24"/>
      <c r="I333" s="43">
        <f t="shared" si="10"/>
        <v>1156.2365200000002</v>
      </c>
      <c r="J333" s="110">
        <f t="shared" si="11"/>
        <v>0</v>
      </c>
    </row>
    <row r="334" spans="1:10" ht="17" customHeight="1" x14ac:dyDescent="0.2">
      <c r="A334" s="22">
        <v>6130</v>
      </c>
      <c r="B334" s="12">
        <v>160</v>
      </c>
      <c r="C334" s="4">
        <v>2</v>
      </c>
      <c r="D334" s="4" t="s">
        <v>1217</v>
      </c>
      <c r="E334" s="45" t="s">
        <v>250</v>
      </c>
      <c r="F334" s="4">
        <v>4</v>
      </c>
      <c r="G334" s="24">
        <v>110068.97</v>
      </c>
      <c r="H334" s="24"/>
      <c r="I334" s="43">
        <f t="shared" si="10"/>
        <v>110068.97</v>
      </c>
      <c r="J334" s="110">
        <f t="shared" si="11"/>
        <v>0</v>
      </c>
    </row>
    <row r="335" spans="1:10" ht="17" customHeight="1" x14ac:dyDescent="0.2">
      <c r="A335" s="22">
        <v>6130</v>
      </c>
      <c r="B335" s="12">
        <v>210</v>
      </c>
      <c r="C335" s="4">
        <v>2</v>
      </c>
      <c r="D335" s="4" t="s">
        <v>1217</v>
      </c>
      <c r="E335" s="45" t="s">
        <v>246</v>
      </c>
      <c r="F335" s="4"/>
      <c r="G335" s="24">
        <f>G334*0.1082</f>
        <v>11909.462554</v>
      </c>
      <c r="H335" s="24"/>
      <c r="I335" s="43">
        <f t="shared" si="10"/>
        <v>11909.462554</v>
      </c>
      <c r="J335" s="110">
        <f t="shared" si="11"/>
        <v>0</v>
      </c>
    </row>
    <row r="336" spans="1:10" ht="17" customHeight="1" x14ac:dyDescent="0.2">
      <c r="A336" s="22">
        <v>6130</v>
      </c>
      <c r="B336" s="12">
        <v>220</v>
      </c>
      <c r="C336" s="4">
        <v>2</v>
      </c>
      <c r="D336" s="4" t="s">
        <v>1217</v>
      </c>
      <c r="E336" s="45" t="s">
        <v>247</v>
      </c>
      <c r="F336" s="4"/>
      <c r="G336" s="24">
        <f>G334*0.0765</f>
        <v>8420.2762050000001</v>
      </c>
      <c r="H336" s="24"/>
      <c r="I336" s="43">
        <f t="shared" si="10"/>
        <v>8420.2762050000001</v>
      </c>
      <c r="J336" s="110">
        <f t="shared" si="11"/>
        <v>0</v>
      </c>
    </row>
    <row r="337" spans="1:10" ht="17" customHeight="1" x14ac:dyDescent="0.2">
      <c r="A337" s="22">
        <v>6130</v>
      </c>
      <c r="B337" s="12">
        <v>231</v>
      </c>
      <c r="C337" s="4">
        <v>2</v>
      </c>
      <c r="D337" s="4" t="s">
        <v>1217</v>
      </c>
      <c r="E337" s="45" t="s">
        <v>248</v>
      </c>
      <c r="F337" s="4"/>
      <c r="G337" s="24">
        <v>38724</v>
      </c>
      <c r="H337" s="24"/>
      <c r="I337" s="43">
        <f t="shared" si="10"/>
        <v>38724</v>
      </c>
      <c r="J337" s="110">
        <f t="shared" si="11"/>
        <v>0</v>
      </c>
    </row>
    <row r="338" spans="1:10" ht="16" x14ac:dyDescent="0.2">
      <c r="A338" s="22">
        <v>6130</v>
      </c>
      <c r="B338" s="12">
        <v>232</v>
      </c>
      <c r="C338" s="4">
        <v>2</v>
      </c>
      <c r="D338" s="4" t="s">
        <v>1217</v>
      </c>
      <c r="E338" s="45" t="s">
        <v>249</v>
      </c>
      <c r="F338" s="4"/>
      <c r="G338" s="24">
        <v>280</v>
      </c>
      <c r="H338" s="24"/>
      <c r="I338" s="43">
        <f t="shared" si="10"/>
        <v>280</v>
      </c>
      <c r="J338" s="110">
        <f t="shared" si="11"/>
        <v>0</v>
      </c>
    </row>
    <row r="339" spans="1:10" ht="16" x14ac:dyDescent="0.2">
      <c r="A339" s="22">
        <v>6130</v>
      </c>
      <c r="B339" s="12">
        <v>240</v>
      </c>
      <c r="C339" s="4">
        <v>2</v>
      </c>
      <c r="D339" s="4" t="s">
        <v>1217</v>
      </c>
      <c r="E339" s="45" t="s">
        <v>280</v>
      </c>
      <c r="F339" s="4"/>
      <c r="G339" s="24">
        <f>G334*0.004</f>
        <v>440.27588000000003</v>
      </c>
      <c r="H339" s="24"/>
      <c r="I339" s="43">
        <f t="shared" si="10"/>
        <v>440.27588000000003</v>
      </c>
      <c r="J339" s="110">
        <f t="shared" si="11"/>
        <v>0</v>
      </c>
    </row>
    <row r="340" spans="1:10" x14ac:dyDescent="0.2">
      <c r="A340" s="22">
        <v>6130</v>
      </c>
      <c r="B340" s="12">
        <v>231</v>
      </c>
      <c r="C340" s="4">
        <v>6</v>
      </c>
      <c r="D340" s="4" t="s">
        <v>1217</v>
      </c>
      <c r="E340" s="11" t="s">
        <v>237</v>
      </c>
      <c r="F340" s="4"/>
      <c r="G340" s="24">
        <v>6000000</v>
      </c>
      <c r="H340" s="24"/>
      <c r="I340" s="43">
        <f t="shared" si="10"/>
        <v>6000000</v>
      </c>
      <c r="J340" s="110">
        <f t="shared" si="11"/>
        <v>0</v>
      </c>
    </row>
    <row r="341" spans="1:10" ht="48" x14ac:dyDescent="0.2">
      <c r="A341" s="182">
        <v>6130</v>
      </c>
      <c r="B341" s="20">
        <v>510</v>
      </c>
      <c r="C341" s="77">
        <v>1</v>
      </c>
      <c r="D341" s="77" t="s">
        <v>1219</v>
      </c>
      <c r="E341" s="193" t="s">
        <v>177</v>
      </c>
      <c r="F341" s="77"/>
      <c r="G341" s="41">
        <v>50000</v>
      </c>
      <c r="H341" s="41"/>
      <c r="I341" s="78">
        <f t="shared" si="10"/>
        <v>50000</v>
      </c>
      <c r="J341" s="110">
        <f t="shared" si="11"/>
        <v>0</v>
      </c>
    </row>
    <row r="342" spans="1:10" ht="48" x14ac:dyDescent="0.2">
      <c r="A342" s="182">
        <v>6130</v>
      </c>
      <c r="B342" s="20">
        <v>510</v>
      </c>
      <c r="C342" s="77">
        <v>1</v>
      </c>
      <c r="D342" s="77" t="s">
        <v>1219</v>
      </c>
      <c r="E342" s="193" t="s">
        <v>176</v>
      </c>
      <c r="F342" s="77"/>
      <c r="G342" s="41">
        <v>300672.77</v>
      </c>
      <c r="H342" s="41"/>
      <c r="I342" s="78">
        <f t="shared" si="10"/>
        <v>300672.77</v>
      </c>
      <c r="J342" s="110">
        <f t="shared" si="11"/>
        <v>0</v>
      </c>
    </row>
    <row r="343" spans="1:10" ht="48" x14ac:dyDescent="0.2">
      <c r="A343" s="182">
        <v>6130</v>
      </c>
      <c r="B343" s="20">
        <v>510</v>
      </c>
      <c r="C343" s="77">
        <v>1</v>
      </c>
      <c r="D343" s="77" t="s">
        <v>1219</v>
      </c>
      <c r="E343" s="194" t="s">
        <v>178</v>
      </c>
      <c r="F343" s="77"/>
      <c r="G343" s="41"/>
      <c r="H343" s="41">
        <v>299327.21999999997</v>
      </c>
      <c r="I343" s="78">
        <f t="shared" si="10"/>
        <v>299327.21999999997</v>
      </c>
      <c r="J343" s="110">
        <f t="shared" si="11"/>
        <v>0</v>
      </c>
    </row>
    <row r="344" spans="1:10" ht="20.5" customHeight="1" x14ac:dyDescent="0.2">
      <c r="A344" s="182">
        <v>6140</v>
      </c>
      <c r="B344" s="20">
        <v>130</v>
      </c>
      <c r="C344" s="77">
        <v>5</v>
      </c>
      <c r="D344" s="77" t="s">
        <v>1221</v>
      </c>
      <c r="E344" s="25" t="s">
        <v>124</v>
      </c>
      <c r="F344" s="77">
        <v>1</v>
      </c>
      <c r="G344" s="41">
        <v>77432.62</v>
      </c>
      <c r="H344" s="41"/>
      <c r="I344" s="78">
        <f t="shared" si="10"/>
        <v>77432.62</v>
      </c>
      <c r="J344" s="110">
        <f t="shared" si="11"/>
        <v>0</v>
      </c>
    </row>
    <row r="345" spans="1:10" ht="21" customHeight="1" x14ac:dyDescent="0.2">
      <c r="A345" s="182">
        <v>6140</v>
      </c>
      <c r="B345" s="20">
        <v>210</v>
      </c>
      <c r="C345" s="77">
        <v>5</v>
      </c>
      <c r="D345" s="77" t="s">
        <v>1221</v>
      </c>
      <c r="E345" s="14" t="s">
        <v>1260</v>
      </c>
      <c r="F345" s="77"/>
      <c r="G345" s="41">
        <f>G344*0.1082</f>
        <v>8378.2094839999991</v>
      </c>
      <c r="H345" s="41"/>
      <c r="I345" s="78">
        <f t="shared" si="10"/>
        <v>8378.2094839999991</v>
      </c>
      <c r="J345" s="110">
        <f t="shared" si="11"/>
        <v>0</v>
      </c>
    </row>
    <row r="346" spans="1:10" ht="18.5" customHeight="1" x14ac:dyDescent="0.2">
      <c r="A346" s="182">
        <v>6140</v>
      </c>
      <c r="B346" s="20">
        <v>220</v>
      </c>
      <c r="C346" s="77">
        <v>5</v>
      </c>
      <c r="D346" s="77" t="s">
        <v>1221</v>
      </c>
      <c r="E346" s="14" t="s">
        <v>1261</v>
      </c>
      <c r="F346" s="77"/>
      <c r="G346" s="41">
        <f>G344*0.0765</f>
        <v>5923.5954299999994</v>
      </c>
      <c r="H346" s="41"/>
      <c r="I346" s="78">
        <f t="shared" si="10"/>
        <v>5923.5954299999994</v>
      </c>
      <c r="J346" s="110">
        <f t="shared" si="11"/>
        <v>0</v>
      </c>
    </row>
    <row r="347" spans="1:10" ht="18" customHeight="1" x14ac:dyDescent="0.2">
      <c r="A347" s="182">
        <v>6140</v>
      </c>
      <c r="B347" s="20">
        <v>231</v>
      </c>
      <c r="C347" s="77">
        <v>5</v>
      </c>
      <c r="D347" s="77" t="s">
        <v>1221</v>
      </c>
      <c r="E347" s="14" t="s">
        <v>1262</v>
      </c>
      <c r="F347" s="77"/>
      <c r="G347" s="41">
        <v>9681</v>
      </c>
      <c r="H347" s="41"/>
      <c r="I347" s="78">
        <f t="shared" si="10"/>
        <v>9681</v>
      </c>
      <c r="J347" s="110">
        <f t="shared" si="11"/>
        <v>0</v>
      </c>
    </row>
    <row r="348" spans="1:10" ht="15.5" customHeight="1" x14ac:dyDescent="0.2">
      <c r="A348" s="182">
        <v>6140</v>
      </c>
      <c r="B348" s="20">
        <v>232</v>
      </c>
      <c r="C348" s="77">
        <v>5</v>
      </c>
      <c r="D348" s="77" t="s">
        <v>1221</v>
      </c>
      <c r="E348" s="14" t="s">
        <v>1263</v>
      </c>
      <c r="F348" s="77"/>
      <c r="G348" s="41">
        <v>70</v>
      </c>
      <c r="H348" s="41"/>
      <c r="I348" s="78">
        <f t="shared" si="10"/>
        <v>70</v>
      </c>
      <c r="J348" s="110">
        <f t="shared" si="11"/>
        <v>0</v>
      </c>
    </row>
    <row r="349" spans="1:10" x14ac:dyDescent="0.2">
      <c r="A349" s="182">
        <v>6140</v>
      </c>
      <c r="B349" s="20">
        <v>240</v>
      </c>
      <c r="C349" s="77">
        <v>5</v>
      </c>
      <c r="D349" s="77" t="s">
        <v>1221</v>
      </c>
      <c r="E349" s="14" t="s">
        <v>1265</v>
      </c>
      <c r="F349" s="77"/>
      <c r="G349" s="41">
        <f>G344*0.004</f>
        <v>309.73048</v>
      </c>
      <c r="H349" s="41"/>
      <c r="I349" s="78">
        <f t="shared" si="10"/>
        <v>309.73048</v>
      </c>
      <c r="J349" s="110">
        <f t="shared" si="11"/>
        <v>0</v>
      </c>
    </row>
    <row r="350" spans="1:10" x14ac:dyDescent="0.2">
      <c r="A350" s="182">
        <v>6140</v>
      </c>
      <c r="B350" s="20">
        <v>130</v>
      </c>
      <c r="C350" s="77">
        <v>5</v>
      </c>
      <c r="D350" s="77" t="s">
        <v>1221</v>
      </c>
      <c r="E350" s="25" t="s">
        <v>125</v>
      </c>
      <c r="F350" s="77">
        <v>1</v>
      </c>
      <c r="G350" s="41">
        <v>81691.42</v>
      </c>
      <c r="H350" s="41"/>
      <c r="I350" s="78">
        <f t="shared" si="10"/>
        <v>81691.42</v>
      </c>
      <c r="J350" s="110">
        <f t="shared" si="11"/>
        <v>0</v>
      </c>
    </row>
    <row r="351" spans="1:10" x14ac:dyDescent="0.2">
      <c r="A351" s="182">
        <v>6140</v>
      </c>
      <c r="B351" s="20">
        <v>210</v>
      </c>
      <c r="C351" s="77">
        <v>5</v>
      </c>
      <c r="D351" s="77" t="s">
        <v>1221</v>
      </c>
      <c r="E351" s="14" t="s">
        <v>1260</v>
      </c>
      <c r="F351" s="77"/>
      <c r="G351" s="41">
        <f>G350*0.1082</f>
        <v>8839.0116440000002</v>
      </c>
      <c r="H351" s="41"/>
      <c r="I351" s="78">
        <f t="shared" si="10"/>
        <v>8839.0116440000002</v>
      </c>
      <c r="J351" s="110">
        <f t="shared" si="11"/>
        <v>0</v>
      </c>
    </row>
    <row r="352" spans="1:10" x14ac:dyDescent="0.2">
      <c r="A352" s="182">
        <v>6140</v>
      </c>
      <c r="B352" s="20">
        <v>220</v>
      </c>
      <c r="C352" s="77">
        <v>5</v>
      </c>
      <c r="D352" s="77" t="s">
        <v>1221</v>
      </c>
      <c r="E352" s="14" t="s">
        <v>1261</v>
      </c>
      <c r="F352" s="77"/>
      <c r="G352" s="41">
        <f>G350*0.0765</f>
        <v>6249.3936299999996</v>
      </c>
      <c r="H352" s="41"/>
      <c r="I352" s="78">
        <f t="shared" si="10"/>
        <v>6249.3936299999996</v>
      </c>
      <c r="J352" s="110">
        <f t="shared" si="11"/>
        <v>0</v>
      </c>
    </row>
    <row r="353" spans="1:10" x14ac:dyDescent="0.2">
      <c r="A353" s="22">
        <v>6140</v>
      </c>
      <c r="B353" s="12">
        <v>231</v>
      </c>
      <c r="C353" s="4">
        <v>5</v>
      </c>
      <c r="D353" s="4" t="s">
        <v>1221</v>
      </c>
      <c r="E353" s="14" t="s">
        <v>1262</v>
      </c>
      <c r="F353" s="4"/>
      <c r="G353" s="24">
        <v>9681</v>
      </c>
      <c r="H353" s="24"/>
      <c r="I353" s="43">
        <f t="shared" si="10"/>
        <v>9681</v>
      </c>
      <c r="J353" s="110">
        <f t="shared" si="11"/>
        <v>0</v>
      </c>
    </row>
    <row r="354" spans="1:10" x14ac:dyDescent="0.2">
      <c r="A354" s="22">
        <v>6140</v>
      </c>
      <c r="B354" s="12">
        <v>232</v>
      </c>
      <c r="C354" s="4">
        <v>5</v>
      </c>
      <c r="D354" s="4" t="s">
        <v>1221</v>
      </c>
      <c r="E354" s="14" t="s">
        <v>1263</v>
      </c>
      <c r="F354" s="4"/>
      <c r="G354" s="24">
        <v>70</v>
      </c>
      <c r="H354" s="24"/>
      <c r="I354" s="43">
        <f t="shared" si="10"/>
        <v>70</v>
      </c>
      <c r="J354" s="110">
        <f t="shared" si="11"/>
        <v>0</v>
      </c>
    </row>
    <row r="355" spans="1:10" x14ac:dyDescent="0.2">
      <c r="A355" s="22">
        <v>6140</v>
      </c>
      <c r="B355" s="12">
        <v>240</v>
      </c>
      <c r="C355" s="4">
        <v>5</v>
      </c>
      <c r="D355" s="4" t="s">
        <v>1221</v>
      </c>
      <c r="E355" s="14" t="s">
        <v>1265</v>
      </c>
      <c r="F355" s="4"/>
      <c r="G355" s="24">
        <f>G350*0.004</f>
        <v>326.76567999999997</v>
      </c>
      <c r="H355" s="24"/>
      <c r="I355" s="43">
        <f t="shared" si="10"/>
        <v>326.76567999999997</v>
      </c>
      <c r="J355" s="110">
        <f t="shared" ref="J355:J419" si="12">SUM(G355+H355)-I355</f>
        <v>0</v>
      </c>
    </row>
    <row r="356" spans="1:10" x14ac:dyDescent="0.2">
      <c r="A356" s="22">
        <v>6140</v>
      </c>
      <c r="B356" s="12">
        <v>110</v>
      </c>
      <c r="C356" s="47">
        <v>8</v>
      </c>
      <c r="D356" s="47" t="s">
        <v>1221</v>
      </c>
      <c r="E356" s="16" t="s">
        <v>426</v>
      </c>
      <c r="F356" s="4">
        <v>1</v>
      </c>
      <c r="G356" s="24">
        <v>1000</v>
      </c>
      <c r="H356" s="24"/>
      <c r="I356" s="43">
        <f t="shared" si="10"/>
        <v>1000</v>
      </c>
      <c r="J356" s="110">
        <f t="shared" si="12"/>
        <v>0</v>
      </c>
    </row>
    <row r="357" spans="1:10" x14ac:dyDescent="0.2">
      <c r="A357" s="22">
        <v>6140</v>
      </c>
      <c r="B357" s="12">
        <v>220</v>
      </c>
      <c r="C357" s="47">
        <v>8</v>
      </c>
      <c r="D357" s="47" t="s">
        <v>1221</v>
      </c>
      <c r="E357" s="16" t="s">
        <v>425</v>
      </c>
      <c r="F357" s="4"/>
      <c r="G357" s="24">
        <f>G356*0.0765</f>
        <v>76.5</v>
      </c>
      <c r="H357" s="24"/>
      <c r="I357" s="43">
        <f t="shared" si="10"/>
        <v>76.5</v>
      </c>
      <c r="J357" s="110">
        <f t="shared" si="12"/>
        <v>0</v>
      </c>
    </row>
    <row r="358" spans="1:10" x14ac:dyDescent="0.2">
      <c r="A358" s="22">
        <v>6140</v>
      </c>
      <c r="B358" s="12">
        <v>240</v>
      </c>
      <c r="C358" s="47">
        <v>8</v>
      </c>
      <c r="D358" s="47" t="s">
        <v>1221</v>
      </c>
      <c r="E358" s="16" t="s">
        <v>760</v>
      </c>
      <c r="F358" s="4"/>
      <c r="G358" s="24">
        <f>G356*0.004</f>
        <v>4</v>
      </c>
      <c r="H358" s="24"/>
      <c r="I358" s="43">
        <f t="shared" si="10"/>
        <v>4</v>
      </c>
      <c r="J358" s="110">
        <f t="shared" si="12"/>
        <v>0</v>
      </c>
    </row>
    <row r="359" spans="1:10" x14ac:dyDescent="0.2">
      <c r="A359" s="22">
        <v>6140</v>
      </c>
      <c r="B359" s="12">
        <v>130</v>
      </c>
      <c r="C359" s="47">
        <v>8</v>
      </c>
      <c r="D359" s="47" t="s">
        <v>1221</v>
      </c>
      <c r="E359" s="16" t="s">
        <v>427</v>
      </c>
      <c r="F359" s="4">
        <v>29.8</v>
      </c>
      <c r="G359" s="24">
        <v>29800</v>
      </c>
      <c r="H359" s="24"/>
      <c r="I359" s="43">
        <f t="shared" si="10"/>
        <v>29800</v>
      </c>
      <c r="J359" s="110">
        <f t="shared" si="12"/>
        <v>0</v>
      </c>
    </row>
    <row r="360" spans="1:10" x14ac:dyDescent="0.2">
      <c r="A360" s="22">
        <v>6140</v>
      </c>
      <c r="B360" s="12">
        <v>220</v>
      </c>
      <c r="C360" s="47">
        <v>8</v>
      </c>
      <c r="D360" s="47" t="s">
        <v>1221</v>
      </c>
      <c r="E360" s="16" t="s">
        <v>425</v>
      </c>
      <c r="F360" s="4"/>
      <c r="G360" s="24">
        <f>G359*0.0765</f>
        <v>2279.6999999999998</v>
      </c>
      <c r="H360" s="24"/>
      <c r="I360" s="43">
        <f t="shared" si="10"/>
        <v>2279.6999999999998</v>
      </c>
      <c r="J360" s="110">
        <f t="shared" si="12"/>
        <v>0</v>
      </c>
    </row>
    <row r="361" spans="1:10" x14ac:dyDescent="0.2">
      <c r="A361" s="22">
        <v>6140</v>
      </c>
      <c r="B361" s="12">
        <v>240</v>
      </c>
      <c r="C361" s="47">
        <v>8</v>
      </c>
      <c r="D361" s="47" t="s">
        <v>1221</v>
      </c>
      <c r="E361" s="67" t="s">
        <v>760</v>
      </c>
      <c r="F361" s="4"/>
      <c r="G361" s="24">
        <f>G359*0.004</f>
        <v>119.2</v>
      </c>
      <c r="H361" s="24"/>
      <c r="I361" s="43">
        <f t="shared" si="10"/>
        <v>119.2</v>
      </c>
      <c r="J361" s="110">
        <f t="shared" si="12"/>
        <v>0</v>
      </c>
    </row>
    <row r="362" spans="1:10" x14ac:dyDescent="0.2">
      <c r="A362" s="20">
        <v>6150</v>
      </c>
      <c r="B362" s="20">
        <v>110</v>
      </c>
      <c r="C362" s="4">
        <v>6</v>
      </c>
      <c r="D362" s="4" t="s">
        <v>1225</v>
      </c>
      <c r="E362" s="23" t="s">
        <v>106</v>
      </c>
      <c r="F362" s="4">
        <v>1</v>
      </c>
      <c r="G362" s="24">
        <v>110414.19</v>
      </c>
      <c r="H362" s="24"/>
      <c r="I362" s="43">
        <f t="shared" si="10"/>
        <v>110414.19</v>
      </c>
      <c r="J362" s="110">
        <f t="shared" si="12"/>
        <v>0</v>
      </c>
    </row>
    <row r="363" spans="1:10" x14ac:dyDescent="0.2">
      <c r="A363" s="21">
        <v>6150</v>
      </c>
      <c r="B363" s="21">
        <v>210</v>
      </c>
      <c r="C363" s="4">
        <v>6</v>
      </c>
      <c r="D363" s="4" t="s">
        <v>1225</v>
      </c>
      <c r="E363" s="11" t="s">
        <v>39</v>
      </c>
      <c r="F363" s="4"/>
      <c r="G363" s="24">
        <f>G362*0.1082</f>
        <v>11946.815358000002</v>
      </c>
      <c r="H363" s="24"/>
      <c r="I363" s="43">
        <f t="shared" si="10"/>
        <v>11946.815358000002</v>
      </c>
      <c r="J363" s="110">
        <f t="shared" si="12"/>
        <v>0</v>
      </c>
    </row>
    <row r="364" spans="1:10" x14ac:dyDescent="0.2">
      <c r="A364" s="21">
        <v>6150</v>
      </c>
      <c r="B364" s="21">
        <v>220</v>
      </c>
      <c r="C364" s="4">
        <v>6</v>
      </c>
      <c r="D364" s="4" t="s">
        <v>1225</v>
      </c>
      <c r="E364" s="11" t="s">
        <v>40</v>
      </c>
      <c r="F364" s="4"/>
      <c r="G364" s="24">
        <f>G362*0.0765</f>
        <v>8446.6855350000005</v>
      </c>
      <c r="H364" s="24"/>
      <c r="I364" s="43">
        <f t="shared" si="10"/>
        <v>8446.6855350000005</v>
      </c>
      <c r="J364" s="110">
        <f t="shared" si="12"/>
        <v>0</v>
      </c>
    </row>
    <row r="365" spans="1:10" x14ac:dyDescent="0.2">
      <c r="A365" s="21">
        <v>6150</v>
      </c>
      <c r="B365" s="21">
        <v>231</v>
      </c>
      <c r="C365" s="4">
        <v>6</v>
      </c>
      <c r="D365" s="4" t="s">
        <v>1225</v>
      </c>
      <c r="E365" s="11" t="s">
        <v>41</v>
      </c>
      <c r="F365" s="4"/>
      <c r="G365" s="24">
        <v>9681</v>
      </c>
      <c r="H365" s="24"/>
      <c r="I365" s="43">
        <f t="shared" si="10"/>
        <v>9681</v>
      </c>
      <c r="J365" s="110">
        <f t="shared" si="12"/>
        <v>0</v>
      </c>
    </row>
    <row r="366" spans="1:10" x14ac:dyDescent="0.2">
      <c r="A366" s="21">
        <v>6150</v>
      </c>
      <c r="B366" s="21">
        <v>232</v>
      </c>
      <c r="C366" s="4">
        <v>6</v>
      </c>
      <c r="D366" s="4" t="s">
        <v>1225</v>
      </c>
      <c r="E366" s="14" t="s">
        <v>42</v>
      </c>
      <c r="F366" s="4"/>
      <c r="G366" s="24">
        <v>70</v>
      </c>
      <c r="H366" s="24"/>
      <c r="I366" s="43">
        <f t="shared" si="10"/>
        <v>70</v>
      </c>
      <c r="J366" s="110">
        <f t="shared" si="12"/>
        <v>0</v>
      </c>
    </row>
    <row r="367" spans="1:10" x14ac:dyDescent="0.2">
      <c r="A367" s="12">
        <v>6150</v>
      </c>
      <c r="B367" s="12">
        <v>240</v>
      </c>
      <c r="C367" s="4">
        <v>6</v>
      </c>
      <c r="D367" s="4" t="s">
        <v>1225</v>
      </c>
      <c r="E367" s="11" t="s">
        <v>281</v>
      </c>
      <c r="F367" s="4"/>
      <c r="G367" s="24">
        <f>G362*0.004</f>
        <v>441.65676000000002</v>
      </c>
      <c r="H367" s="24"/>
      <c r="I367" s="43">
        <f t="shared" si="10"/>
        <v>441.65676000000002</v>
      </c>
      <c r="J367" s="110">
        <f t="shared" si="12"/>
        <v>0</v>
      </c>
    </row>
    <row r="368" spans="1:10" ht="26" customHeight="1" x14ac:dyDescent="0.2">
      <c r="A368" s="12">
        <v>6150</v>
      </c>
      <c r="B368" s="12">
        <v>130</v>
      </c>
      <c r="C368" s="4">
        <v>1</v>
      </c>
      <c r="D368" s="4" t="s">
        <v>1225</v>
      </c>
      <c r="E368" s="14" t="s">
        <v>107</v>
      </c>
      <c r="F368" s="4">
        <v>0.8</v>
      </c>
      <c r="G368" s="24">
        <v>64077.54</v>
      </c>
      <c r="H368" s="24"/>
      <c r="I368" s="43">
        <f t="shared" si="10"/>
        <v>64077.54</v>
      </c>
      <c r="J368" s="110">
        <f t="shared" si="12"/>
        <v>0</v>
      </c>
    </row>
    <row r="369" spans="1:10" ht="26" customHeight="1" x14ac:dyDescent="0.2">
      <c r="A369" s="12">
        <v>6150</v>
      </c>
      <c r="B369" s="12">
        <v>210</v>
      </c>
      <c r="C369" s="4">
        <v>1</v>
      </c>
      <c r="D369" s="4" t="s">
        <v>1225</v>
      </c>
      <c r="E369" s="14" t="s">
        <v>43</v>
      </c>
      <c r="F369" s="4"/>
      <c r="G369" s="24">
        <f>G368*0.1082</f>
        <v>6933.1898280000005</v>
      </c>
      <c r="H369" s="24"/>
      <c r="I369" s="43">
        <f t="shared" si="10"/>
        <v>6933.1898280000005</v>
      </c>
      <c r="J369" s="110">
        <f t="shared" si="12"/>
        <v>0</v>
      </c>
    </row>
    <row r="370" spans="1:10" ht="26" customHeight="1" x14ac:dyDescent="0.2">
      <c r="A370" s="12">
        <v>6150</v>
      </c>
      <c r="B370" s="12">
        <v>220</v>
      </c>
      <c r="C370" s="4">
        <v>1</v>
      </c>
      <c r="D370" s="4" t="s">
        <v>1225</v>
      </c>
      <c r="E370" s="14" t="s">
        <v>44</v>
      </c>
      <c r="F370" s="4"/>
      <c r="G370" s="24">
        <f>G368*0.0765</f>
        <v>4901.93181</v>
      </c>
      <c r="H370" s="24"/>
      <c r="I370" s="43">
        <f t="shared" si="10"/>
        <v>4901.93181</v>
      </c>
      <c r="J370" s="110">
        <f t="shared" si="12"/>
        <v>0</v>
      </c>
    </row>
    <row r="371" spans="1:10" ht="26" customHeight="1" x14ac:dyDescent="0.2">
      <c r="A371" s="12">
        <v>6150</v>
      </c>
      <c r="B371" s="12">
        <v>231</v>
      </c>
      <c r="C371" s="4">
        <v>1</v>
      </c>
      <c r="D371" s="4" t="s">
        <v>1225</v>
      </c>
      <c r="E371" s="14" t="s">
        <v>45</v>
      </c>
      <c r="F371" s="4"/>
      <c r="G371" s="24">
        <v>7744.8</v>
      </c>
      <c r="H371" s="24"/>
      <c r="I371" s="43">
        <f t="shared" si="10"/>
        <v>7744.8</v>
      </c>
      <c r="J371" s="110">
        <f t="shared" si="12"/>
        <v>0</v>
      </c>
    </row>
    <row r="372" spans="1:10" ht="26" customHeight="1" x14ac:dyDescent="0.2">
      <c r="A372" s="12">
        <v>6150</v>
      </c>
      <c r="B372" s="12">
        <v>232</v>
      </c>
      <c r="C372" s="4">
        <v>1</v>
      </c>
      <c r="D372" s="4" t="s">
        <v>1225</v>
      </c>
      <c r="E372" s="14" t="s">
        <v>46</v>
      </c>
      <c r="F372" s="4"/>
      <c r="G372" s="24">
        <v>56</v>
      </c>
      <c r="H372" s="24"/>
      <c r="I372" s="43">
        <f t="shared" si="10"/>
        <v>56</v>
      </c>
      <c r="J372" s="110">
        <f t="shared" si="12"/>
        <v>0</v>
      </c>
    </row>
    <row r="373" spans="1:10" ht="26" customHeight="1" x14ac:dyDescent="0.2">
      <c r="A373" s="12">
        <v>6150</v>
      </c>
      <c r="B373" s="12">
        <v>240</v>
      </c>
      <c r="C373" s="4">
        <v>1</v>
      </c>
      <c r="D373" s="4" t="s">
        <v>1225</v>
      </c>
      <c r="E373" s="11" t="s">
        <v>282</v>
      </c>
      <c r="F373" s="4"/>
      <c r="G373" s="24">
        <f>G368*0.004</f>
        <v>256.31016</v>
      </c>
      <c r="H373" s="24"/>
      <c r="I373" s="43">
        <f t="shared" si="10"/>
        <v>256.31016</v>
      </c>
      <c r="J373" s="110">
        <f t="shared" si="12"/>
        <v>0</v>
      </c>
    </row>
    <row r="374" spans="1:10" ht="26" customHeight="1" x14ac:dyDescent="0.2">
      <c r="A374" s="12">
        <v>6150</v>
      </c>
      <c r="B374" s="12">
        <v>160</v>
      </c>
      <c r="C374" s="4">
        <v>4</v>
      </c>
      <c r="D374" s="4" t="s">
        <v>1225</v>
      </c>
      <c r="E374" s="26" t="s">
        <v>350</v>
      </c>
      <c r="F374" s="4">
        <v>0.24</v>
      </c>
      <c r="G374" s="24"/>
      <c r="H374" s="50">
        <v>6309.41</v>
      </c>
      <c r="I374" s="43">
        <f t="shared" si="10"/>
        <v>6309.41</v>
      </c>
      <c r="J374" s="110">
        <f t="shared" si="12"/>
        <v>0</v>
      </c>
    </row>
    <row r="375" spans="1:10" ht="26" customHeight="1" x14ac:dyDescent="0.2">
      <c r="A375" s="12">
        <v>6150</v>
      </c>
      <c r="B375" s="12">
        <v>210</v>
      </c>
      <c r="C375" s="4">
        <v>4</v>
      </c>
      <c r="D375" s="4" t="s">
        <v>1225</v>
      </c>
      <c r="E375" s="42" t="s">
        <v>347</v>
      </c>
      <c r="F375" s="4"/>
      <c r="G375" s="24"/>
      <c r="H375" s="50">
        <f>H374*0.1082</f>
        <v>682.67816200000004</v>
      </c>
      <c r="I375" s="43">
        <f t="shared" si="10"/>
        <v>682.67816200000004</v>
      </c>
      <c r="J375" s="110">
        <f t="shared" si="12"/>
        <v>0</v>
      </c>
    </row>
    <row r="376" spans="1:10" ht="26" customHeight="1" x14ac:dyDescent="0.2">
      <c r="A376" s="12">
        <v>6150</v>
      </c>
      <c r="B376" s="12">
        <v>220</v>
      </c>
      <c r="C376" s="4">
        <v>4</v>
      </c>
      <c r="D376" s="4" t="s">
        <v>1225</v>
      </c>
      <c r="E376" s="42" t="s">
        <v>348</v>
      </c>
      <c r="F376" s="4"/>
      <c r="G376" s="24"/>
      <c r="H376" s="50">
        <f>H374*0.0765</f>
        <v>482.66986499999996</v>
      </c>
      <c r="I376" s="43">
        <f t="shared" si="10"/>
        <v>482.66986499999996</v>
      </c>
      <c r="J376" s="110">
        <f t="shared" si="12"/>
        <v>0</v>
      </c>
    </row>
    <row r="377" spans="1:10" ht="26" customHeight="1" x14ac:dyDescent="0.2">
      <c r="A377" s="12">
        <v>6150</v>
      </c>
      <c r="B377" s="12">
        <v>240</v>
      </c>
      <c r="C377" s="4">
        <v>4</v>
      </c>
      <c r="D377" s="4" t="s">
        <v>1225</v>
      </c>
      <c r="E377" s="42" t="s">
        <v>349</v>
      </c>
      <c r="F377" s="4"/>
      <c r="G377" s="24"/>
      <c r="H377" s="50">
        <f>H374*0.004</f>
        <v>25.237639999999999</v>
      </c>
      <c r="I377" s="43">
        <f t="shared" si="10"/>
        <v>25.237639999999999</v>
      </c>
      <c r="J377" s="110">
        <f t="shared" si="12"/>
        <v>0</v>
      </c>
    </row>
    <row r="378" spans="1:10" ht="26" customHeight="1" x14ac:dyDescent="0.2">
      <c r="A378" s="12">
        <v>6150</v>
      </c>
      <c r="B378" s="12">
        <v>110</v>
      </c>
      <c r="C378" s="47">
        <v>8</v>
      </c>
      <c r="D378" s="47" t="s">
        <v>1221</v>
      </c>
      <c r="E378" s="26" t="s">
        <v>429</v>
      </c>
      <c r="F378" s="4">
        <v>1</v>
      </c>
      <c r="G378" s="24">
        <v>1000</v>
      </c>
      <c r="H378" s="50"/>
      <c r="I378" s="43">
        <f t="shared" si="10"/>
        <v>1000</v>
      </c>
      <c r="J378" s="110">
        <f t="shared" si="12"/>
        <v>0</v>
      </c>
    </row>
    <row r="379" spans="1:10" ht="26" customHeight="1" x14ac:dyDescent="0.2">
      <c r="A379" s="12">
        <v>6150</v>
      </c>
      <c r="B379" s="12">
        <v>220</v>
      </c>
      <c r="C379" s="47">
        <v>8</v>
      </c>
      <c r="D379" s="47" t="s">
        <v>1221</v>
      </c>
      <c r="E379" s="26" t="s">
        <v>428</v>
      </c>
      <c r="F379" s="4"/>
      <c r="G379" s="24">
        <f>G378*0.0765</f>
        <v>76.5</v>
      </c>
      <c r="H379" s="50"/>
      <c r="I379" s="43">
        <f t="shared" si="10"/>
        <v>76.5</v>
      </c>
      <c r="J379" s="110">
        <f t="shared" si="12"/>
        <v>0</v>
      </c>
    </row>
    <row r="380" spans="1:10" ht="30" customHeight="1" x14ac:dyDescent="0.2">
      <c r="A380" s="12">
        <v>6150</v>
      </c>
      <c r="B380" s="12">
        <v>240</v>
      </c>
      <c r="C380" s="47">
        <v>8</v>
      </c>
      <c r="D380" s="47" t="s">
        <v>1221</v>
      </c>
      <c r="E380" s="26" t="s">
        <v>761</v>
      </c>
      <c r="F380" s="4"/>
      <c r="G380" s="24">
        <f>G378*0.004</f>
        <v>4</v>
      </c>
      <c r="H380" s="50"/>
      <c r="I380" s="43">
        <f t="shared" si="10"/>
        <v>4</v>
      </c>
      <c r="J380" s="110">
        <f t="shared" si="12"/>
        <v>0</v>
      </c>
    </row>
    <row r="381" spans="1:10" ht="30" customHeight="1" x14ac:dyDescent="0.2">
      <c r="A381" s="12">
        <v>6150</v>
      </c>
      <c r="B381" s="12">
        <v>130</v>
      </c>
      <c r="C381" s="47">
        <v>8</v>
      </c>
      <c r="D381" s="47" t="s">
        <v>1221</v>
      </c>
      <c r="E381" s="26" t="s">
        <v>430</v>
      </c>
      <c r="F381" s="4">
        <v>3</v>
      </c>
      <c r="G381" s="24">
        <v>5400</v>
      </c>
      <c r="H381" s="50"/>
      <c r="I381" s="43">
        <f t="shared" si="10"/>
        <v>5400</v>
      </c>
      <c r="J381" s="110">
        <f t="shared" si="12"/>
        <v>0</v>
      </c>
    </row>
    <row r="382" spans="1:10" ht="30" customHeight="1" x14ac:dyDescent="0.2">
      <c r="A382" s="12">
        <v>6150</v>
      </c>
      <c r="B382" s="12">
        <v>220</v>
      </c>
      <c r="C382" s="47">
        <v>8</v>
      </c>
      <c r="D382" s="47" t="s">
        <v>1221</v>
      </c>
      <c r="E382" s="26" t="s">
        <v>428</v>
      </c>
      <c r="F382" s="4"/>
      <c r="G382" s="24">
        <f>G381*0.0765</f>
        <v>413.09999999999997</v>
      </c>
      <c r="H382" s="50"/>
      <c r="I382" s="43">
        <f t="shared" si="10"/>
        <v>413.09999999999997</v>
      </c>
      <c r="J382" s="110">
        <f t="shared" si="12"/>
        <v>0</v>
      </c>
    </row>
    <row r="383" spans="1:10" ht="30" customHeight="1" x14ac:dyDescent="0.2">
      <c r="A383" s="12">
        <v>6150</v>
      </c>
      <c r="B383" s="12">
        <v>240</v>
      </c>
      <c r="C383" s="47">
        <v>8</v>
      </c>
      <c r="D383" s="47" t="s">
        <v>1221</v>
      </c>
      <c r="E383" s="26" t="s">
        <v>761</v>
      </c>
      <c r="F383" s="4"/>
      <c r="G383" s="24">
        <f>G381*0.004</f>
        <v>21.6</v>
      </c>
      <c r="H383" s="50"/>
      <c r="I383" s="43">
        <f t="shared" si="10"/>
        <v>21.6</v>
      </c>
      <c r="J383" s="110">
        <f t="shared" si="12"/>
        <v>0</v>
      </c>
    </row>
    <row r="384" spans="1:10" ht="30" customHeight="1" x14ac:dyDescent="0.2">
      <c r="A384" s="12">
        <v>6150</v>
      </c>
      <c r="B384" s="12">
        <v>160</v>
      </c>
      <c r="C384" s="47">
        <v>8</v>
      </c>
      <c r="D384" s="47" t="s">
        <v>1221</v>
      </c>
      <c r="E384" s="26" t="s">
        <v>431</v>
      </c>
      <c r="F384" s="4">
        <v>19</v>
      </c>
      <c r="G384" s="24">
        <v>19000</v>
      </c>
      <c r="H384" s="50"/>
      <c r="I384" s="43">
        <f t="shared" si="10"/>
        <v>19000</v>
      </c>
      <c r="J384" s="110">
        <f t="shared" si="12"/>
        <v>0</v>
      </c>
    </row>
    <row r="385" spans="1:10" ht="30" customHeight="1" x14ac:dyDescent="0.2">
      <c r="A385" s="12">
        <v>6150</v>
      </c>
      <c r="B385" s="12">
        <v>220</v>
      </c>
      <c r="C385" s="47">
        <v>8</v>
      </c>
      <c r="D385" s="47" t="s">
        <v>1221</v>
      </c>
      <c r="E385" s="26" t="s">
        <v>428</v>
      </c>
      <c r="F385" s="4"/>
      <c r="G385" s="24">
        <f>G384*0.0765</f>
        <v>1453.5</v>
      </c>
      <c r="H385" s="50"/>
      <c r="I385" s="43">
        <f t="shared" si="10"/>
        <v>1453.5</v>
      </c>
      <c r="J385" s="110">
        <f t="shared" si="12"/>
        <v>0</v>
      </c>
    </row>
    <row r="386" spans="1:10" ht="30" customHeight="1" x14ac:dyDescent="0.2">
      <c r="A386" s="20">
        <v>6150</v>
      </c>
      <c r="B386" s="20">
        <v>240</v>
      </c>
      <c r="C386" s="47">
        <v>8</v>
      </c>
      <c r="D386" s="47" t="s">
        <v>1221</v>
      </c>
      <c r="E386" s="11" t="s">
        <v>761</v>
      </c>
      <c r="F386" s="77"/>
      <c r="G386" s="41">
        <f>G384*0.004</f>
        <v>76</v>
      </c>
      <c r="H386" s="185"/>
      <c r="I386" s="78">
        <f t="shared" si="10"/>
        <v>76</v>
      </c>
      <c r="J386" s="110">
        <f t="shared" si="12"/>
        <v>0</v>
      </c>
    </row>
    <row r="387" spans="1:10" ht="30" customHeight="1" x14ac:dyDescent="0.2">
      <c r="A387" s="20">
        <v>6150</v>
      </c>
      <c r="B387" s="20">
        <v>390</v>
      </c>
      <c r="C387" s="77">
        <v>3</v>
      </c>
      <c r="D387" s="77" t="s">
        <v>1225</v>
      </c>
      <c r="E387" s="11" t="s">
        <v>207</v>
      </c>
      <c r="F387" s="77"/>
      <c r="G387" s="41">
        <v>20000</v>
      </c>
      <c r="H387" s="41">
        <v>0</v>
      </c>
      <c r="I387" s="78">
        <f t="shared" si="10"/>
        <v>20000</v>
      </c>
      <c r="J387" s="110">
        <f t="shared" si="12"/>
        <v>0</v>
      </c>
    </row>
    <row r="388" spans="1:10" ht="30" customHeight="1" x14ac:dyDescent="0.2">
      <c r="A388" s="20">
        <v>6150</v>
      </c>
      <c r="B388" s="20">
        <v>390</v>
      </c>
      <c r="C388" s="77">
        <v>3</v>
      </c>
      <c r="D388" s="77" t="s">
        <v>1225</v>
      </c>
      <c r="E388" s="11" t="s">
        <v>208</v>
      </c>
      <c r="F388" s="77"/>
      <c r="G388" s="41">
        <v>80000</v>
      </c>
      <c r="H388" s="44"/>
      <c r="I388" s="78">
        <f>SUM(G388:G388)</f>
        <v>80000</v>
      </c>
      <c r="J388" s="110">
        <f t="shared" si="12"/>
        <v>0</v>
      </c>
    </row>
    <row r="389" spans="1:10" ht="30" customHeight="1" x14ac:dyDescent="0.2">
      <c r="A389" s="20">
        <v>6150</v>
      </c>
      <c r="B389" s="20">
        <v>390</v>
      </c>
      <c r="C389" s="77">
        <v>3</v>
      </c>
      <c r="D389" s="77" t="s">
        <v>1225</v>
      </c>
      <c r="E389" s="11" t="s">
        <v>238</v>
      </c>
      <c r="F389" s="77"/>
      <c r="G389" s="41"/>
      <c r="H389" s="41">
        <v>80000</v>
      </c>
      <c r="I389" s="78">
        <f t="shared" ref="I389:I524" si="13">SUM(G389:H389)</f>
        <v>80000</v>
      </c>
      <c r="J389" s="110">
        <f t="shared" si="12"/>
        <v>0</v>
      </c>
    </row>
    <row r="390" spans="1:10" ht="30" customHeight="1" x14ac:dyDescent="0.2">
      <c r="A390" s="20">
        <v>6150</v>
      </c>
      <c r="B390" s="20">
        <v>510</v>
      </c>
      <c r="C390" s="77"/>
      <c r="D390" s="77"/>
      <c r="E390" s="11" t="s">
        <v>1264</v>
      </c>
      <c r="F390" s="77"/>
      <c r="G390" s="41">
        <v>10000</v>
      </c>
      <c r="H390" s="41"/>
      <c r="I390" s="78">
        <f t="shared" si="13"/>
        <v>10000</v>
      </c>
      <c r="J390" s="110"/>
    </row>
    <row r="391" spans="1:10" x14ac:dyDescent="0.2">
      <c r="A391" s="20">
        <v>6150</v>
      </c>
      <c r="B391" s="20">
        <v>790</v>
      </c>
      <c r="C391" s="77">
        <v>5</v>
      </c>
      <c r="D391" s="77" t="s">
        <v>1225</v>
      </c>
      <c r="E391" s="14" t="s">
        <v>352</v>
      </c>
      <c r="F391" s="77"/>
      <c r="G391" s="41"/>
      <c r="H391" s="41">
        <v>5000</v>
      </c>
      <c r="I391" s="78">
        <f t="shared" si="13"/>
        <v>5000</v>
      </c>
      <c r="J391" s="110">
        <f t="shared" si="12"/>
        <v>0</v>
      </c>
    </row>
    <row r="392" spans="1:10" ht="30" customHeight="1" x14ac:dyDescent="0.2">
      <c r="A392" s="20">
        <v>6190</v>
      </c>
      <c r="B392" s="20">
        <v>110</v>
      </c>
      <c r="C392" s="47">
        <v>8</v>
      </c>
      <c r="D392" s="47" t="s">
        <v>1221</v>
      </c>
      <c r="E392" s="11" t="s">
        <v>434</v>
      </c>
      <c r="F392" s="77">
        <v>1</v>
      </c>
      <c r="G392" s="41">
        <v>1000</v>
      </c>
      <c r="H392" s="41"/>
      <c r="I392" s="78">
        <f t="shared" si="13"/>
        <v>1000</v>
      </c>
      <c r="J392" s="110">
        <f t="shared" si="12"/>
        <v>0</v>
      </c>
    </row>
    <row r="393" spans="1:10" ht="30" customHeight="1" x14ac:dyDescent="0.2">
      <c r="A393" s="12">
        <v>6190</v>
      </c>
      <c r="B393" s="12">
        <v>220</v>
      </c>
      <c r="C393" s="47">
        <v>8</v>
      </c>
      <c r="D393" s="47" t="s">
        <v>1221</v>
      </c>
      <c r="E393" s="26" t="s">
        <v>435</v>
      </c>
      <c r="F393" s="4"/>
      <c r="G393" s="24">
        <f>G392*0.0765</f>
        <v>76.5</v>
      </c>
      <c r="H393" s="24"/>
      <c r="I393" s="43">
        <f t="shared" si="13"/>
        <v>76.5</v>
      </c>
      <c r="J393" s="110">
        <f t="shared" si="12"/>
        <v>0</v>
      </c>
    </row>
    <row r="394" spans="1:10" ht="30" customHeight="1" x14ac:dyDescent="0.2">
      <c r="A394" s="12">
        <v>6190</v>
      </c>
      <c r="B394" s="12">
        <v>240</v>
      </c>
      <c r="C394" s="47">
        <v>8</v>
      </c>
      <c r="D394" s="47" t="s">
        <v>1221</v>
      </c>
      <c r="E394" s="26" t="s">
        <v>762</v>
      </c>
      <c r="F394" s="4"/>
      <c r="G394" s="24">
        <f>G392*0.004</f>
        <v>4</v>
      </c>
      <c r="H394" s="24"/>
      <c r="I394" s="43">
        <f t="shared" si="13"/>
        <v>4</v>
      </c>
      <c r="J394" s="110">
        <f t="shared" si="12"/>
        <v>0</v>
      </c>
    </row>
    <row r="395" spans="1:10" ht="30" customHeight="1" x14ac:dyDescent="0.2">
      <c r="A395" s="12">
        <v>6190</v>
      </c>
      <c r="B395" s="12">
        <v>130</v>
      </c>
      <c r="C395" s="47">
        <v>8</v>
      </c>
      <c r="D395" s="47" t="s">
        <v>1221</v>
      </c>
      <c r="E395" s="26" t="s">
        <v>436</v>
      </c>
      <c r="F395" s="4">
        <v>12.5</v>
      </c>
      <c r="G395" s="24">
        <v>26500</v>
      </c>
      <c r="H395" s="24"/>
      <c r="I395" s="43">
        <f t="shared" si="13"/>
        <v>26500</v>
      </c>
      <c r="J395" s="110">
        <f t="shared" si="12"/>
        <v>0</v>
      </c>
    </row>
    <row r="396" spans="1:10" ht="30" customHeight="1" x14ac:dyDescent="0.2">
      <c r="A396" s="12">
        <v>6190</v>
      </c>
      <c r="B396" s="12">
        <v>220</v>
      </c>
      <c r="C396" s="47">
        <v>8</v>
      </c>
      <c r="D396" s="47" t="s">
        <v>1221</v>
      </c>
      <c r="E396" s="26" t="s">
        <v>437</v>
      </c>
      <c r="F396" s="4"/>
      <c r="G396" s="24">
        <f>G395*0.0765</f>
        <v>2027.25</v>
      </c>
      <c r="H396" s="24"/>
      <c r="I396" s="43">
        <f t="shared" si="13"/>
        <v>2027.25</v>
      </c>
      <c r="J396" s="110">
        <f t="shared" si="12"/>
        <v>0</v>
      </c>
    </row>
    <row r="397" spans="1:10" ht="30" customHeight="1" x14ac:dyDescent="0.2">
      <c r="A397" s="12">
        <v>6190</v>
      </c>
      <c r="B397" s="12">
        <v>240</v>
      </c>
      <c r="C397" s="47">
        <v>8</v>
      </c>
      <c r="D397" s="47" t="s">
        <v>1221</v>
      </c>
      <c r="E397" s="26" t="s">
        <v>762</v>
      </c>
      <c r="F397" s="4"/>
      <c r="G397" s="24">
        <f>G395*0.004</f>
        <v>106</v>
      </c>
      <c r="H397" s="24"/>
      <c r="I397" s="43">
        <f t="shared" si="13"/>
        <v>106</v>
      </c>
      <c r="J397" s="110">
        <f t="shared" si="12"/>
        <v>0</v>
      </c>
    </row>
    <row r="398" spans="1:10" ht="30" customHeight="1" x14ac:dyDescent="0.2">
      <c r="A398" s="12">
        <v>6190</v>
      </c>
      <c r="B398" s="12">
        <v>150</v>
      </c>
      <c r="C398" s="47">
        <v>8</v>
      </c>
      <c r="D398" s="47" t="s">
        <v>1221</v>
      </c>
      <c r="E398" s="26" t="s">
        <v>1187</v>
      </c>
      <c r="F398" s="4">
        <v>2.2000000000000002</v>
      </c>
      <c r="G398" s="24">
        <v>2200</v>
      </c>
      <c r="H398" s="24"/>
      <c r="I398" s="43">
        <f t="shared" si="13"/>
        <v>2200</v>
      </c>
      <c r="J398" s="110">
        <f t="shared" si="12"/>
        <v>0</v>
      </c>
    </row>
    <row r="399" spans="1:10" ht="30" customHeight="1" x14ac:dyDescent="0.2">
      <c r="A399" s="12">
        <v>6190</v>
      </c>
      <c r="B399" s="12">
        <v>220</v>
      </c>
      <c r="C399" s="47">
        <v>8</v>
      </c>
      <c r="D399" s="47" t="s">
        <v>1221</v>
      </c>
      <c r="E399" s="26" t="s">
        <v>437</v>
      </c>
      <c r="F399" s="4"/>
      <c r="G399" s="24">
        <f>G398*0.0765</f>
        <v>168.29999999999998</v>
      </c>
      <c r="H399" s="24"/>
      <c r="I399" s="43">
        <f t="shared" si="13"/>
        <v>168.29999999999998</v>
      </c>
      <c r="J399" s="110">
        <f t="shared" si="12"/>
        <v>0</v>
      </c>
    </row>
    <row r="400" spans="1:10" ht="30" customHeight="1" x14ac:dyDescent="0.2">
      <c r="A400" s="12">
        <v>6190</v>
      </c>
      <c r="B400" s="12">
        <v>240</v>
      </c>
      <c r="C400" s="47">
        <v>8</v>
      </c>
      <c r="D400" s="47" t="s">
        <v>1221</v>
      </c>
      <c r="E400" s="26" t="s">
        <v>762</v>
      </c>
      <c r="F400" s="4"/>
      <c r="G400" s="24">
        <f>G398*0.004</f>
        <v>8.8000000000000007</v>
      </c>
      <c r="H400" s="24"/>
      <c r="I400" s="43">
        <f t="shared" si="13"/>
        <v>8.8000000000000007</v>
      </c>
      <c r="J400" s="110">
        <f t="shared" si="12"/>
        <v>0</v>
      </c>
    </row>
    <row r="401" spans="1:10" ht="30" customHeight="1" x14ac:dyDescent="0.2">
      <c r="A401" s="12">
        <v>6190</v>
      </c>
      <c r="B401" s="12">
        <v>160</v>
      </c>
      <c r="C401" s="47">
        <v>8</v>
      </c>
      <c r="D401" s="47" t="s">
        <v>1221</v>
      </c>
      <c r="E401" s="26" t="s">
        <v>439</v>
      </c>
      <c r="F401" s="4">
        <v>5</v>
      </c>
      <c r="G401" s="24">
        <v>7400</v>
      </c>
      <c r="H401" s="24"/>
      <c r="I401" s="43">
        <f t="shared" si="13"/>
        <v>7400</v>
      </c>
      <c r="J401" s="110">
        <f t="shared" si="12"/>
        <v>0</v>
      </c>
    </row>
    <row r="402" spans="1:10" ht="30" customHeight="1" x14ac:dyDescent="0.2">
      <c r="A402" s="12">
        <v>6190</v>
      </c>
      <c r="B402" s="12">
        <v>220</v>
      </c>
      <c r="C402" s="47">
        <v>8</v>
      </c>
      <c r="D402" s="47" t="s">
        <v>1221</v>
      </c>
      <c r="E402" s="26" t="s">
        <v>432</v>
      </c>
      <c r="F402" s="4"/>
      <c r="G402" s="24">
        <f>G401*0.0765</f>
        <v>566.1</v>
      </c>
      <c r="H402" s="24"/>
      <c r="I402" s="43">
        <f t="shared" si="13"/>
        <v>566.1</v>
      </c>
      <c r="J402" s="110">
        <f t="shared" si="12"/>
        <v>0</v>
      </c>
    </row>
    <row r="403" spans="1:10" ht="42.75" customHeight="1" x14ac:dyDescent="0.2">
      <c r="A403" s="12">
        <v>6190</v>
      </c>
      <c r="B403" s="12">
        <v>240</v>
      </c>
      <c r="C403" s="47">
        <v>8</v>
      </c>
      <c r="D403" s="47" t="s">
        <v>1221</v>
      </c>
      <c r="E403" s="26" t="s">
        <v>762</v>
      </c>
      <c r="F403" s="4"/>
      <c r="G403" s="24">
        <f>G401*0.004</f>
        <v>29.6</v>
      </c>
      <c r="H403" s="24"/>
      <c r="I403" s="43">
        <f t="shared" si="13"/>
        <v>29.6</v>
      </c>
      <c r="J403" s="110">
        <f t="shared" si="12"/>
        <v>0</v>
      </c>
    </row>
    <row r="404" spans="1:10" x14ac:dyDescent="0.2">
      <c r="A404" s="12">
        <v>6200</v>
      </c>
      <c r="B404" s="12">
        <v>130</v>
      </c>
      <c r="C404" s="47">
        <v>8</v>
      </c>
      <c r="D404" s="47" t="s">
        <v>1221</v>
      </c>
      <c r="E404" s="26" t="s">
        <v>440</v>
      </c>
      <c r="F404" s="4">
        <v>51</v>
      </c>
      <c r="G404" s="24">
        <v>112200</v>
      </c>
      <c r="H404" s="24"/>
      <c r="I404" s="43">
        <f t="shared" si="13"/>
        <v>112200</v>
      </c>
      <c r="J404" s="110">
        <f t="shared" si="12"/>
        <v>0</v>
      </c>
    </row>
    <row r="405" spans="1:10" x14ac:dyDescent="0.2">
      <c r="A405" s="12">
        <v>6200</v>
      </c>
      <c r="B405" s="12">
        <v>220</v>
      </c>
      <c r="C405" s="47">
        <v>8</v>
      </c>
      <c r="D405" s="47" t="s">
        <v>1221</v>
      </c>
      <c r="E405" s="26" t="s">
        <v>433</v>
      </c>
      <c r="F405" s="4"/>
      <c r="G405" s="24">
        <f>G404*0.0765</f>
        <v>8583.2999999999993</v>
      </c>
      <c r="H405" s="24"/>
      <c r="I405" s="43">
        <f t="shared" si="13"/>
        <v>8583.2999999999993</v>
      </c>
      <c r="J405" s="110">
        <f t="shared" si="12"/>
        <v>0</v>
      </c>
    </row>
    <row r="406" spans="1:10" ht="33" customHeight="1" x14ac:dyDescent="0.2">
      <c r="A406" s="12">
        <v>6200</v>
      </c>
      <c r="B406" s="12">
        <v>240</v>
      </c>
      <c r="C406" s="47">
        <v>8</v>
      </c>
      <c r="D406" s="47" t="s">
        <v>1221</v>
      </c>
      <c r="E406" s="26" t="s">
        <v>763</v>
      </c>
      <c r="F406" s="4"/>
      <c r="G406" s="24">
        <f>G404*0.004</f>
        <v>448.8</v>
      </c>
      <c r="H406" s="24"/>
      <c r="I406" s="43">
        <f t="shared" si="13"/>
        <v>448.8</v>
      </c>
      <c r="J406" s="110">
        <f t="shared" si="12"/>
        <v>0</v>
      </c>
    </row>
    <row r="407" spans="1:10" ht="33" customHeight="1" x14ac:dyDescent="0.2">
      <c r="A407" s="12">
        <v>6200</v>
      </c>
      <c r="B407" s="12">
        <v>150</v>
      </c>
      <c r="C407" s="47">
        <v>8</v>
      </c>
      <c r="D407" s="47" t="s">
        <v>1221</v>
      </c>
      <c r="E407" s="26" t="s">
        <v>441</v>
      </c>
      <c r="F407" s="4">
        <v>37</v>
      </c>
      <c r="G407" s="24">
        <v>37000</v>
      </c>
      <c r="H407" s="24"/>
      <c r="I407" s="43">
        <f t="shared" si="13"/>
        <v>37000</v>
      </c>
      <c r="J407" s="110">
        <f t="shared" si="12"/>
        <v>0</v>
      </c>
    </row>
    <row r="408" spans="1:10" ht="33" customHeight="1" x14ac:dyDescent="0.2">
      <c r="A408" s="12">
        <v>6200</v>
      </c>
      <c r="B408" s="12">
        <v>220</v>
      </c>
      <c r="C408" s="47">
        <v>8</v>
      </c>
      <c r="D408" s="47" t="s">
        <v>1221</v>
      </c>
      <c r="E408" s="26" t="s">
        <v>433</v>
      </c>
      <c r="F408" s="4"/>
      <c r="G408" s="24">
        <f>G407*0.0765</f>
        <v>2830.5</v>
      </c>
      <c r="H408" s="24"/>
      <c r="I408" s="43">
        <f t="shared" si="13"/>
        <v>2830.5</v>
      </c>
      <c r="J408" s="110">
        <f t="shared" si="12"/>
        <v>0</v>
      </c>
    </row>
    <row r="409" spans="1:10" ht="33" customHeight="1" x14ac:dyDescent="0.2">
      <c r="A409" s="12">
        <v>6200</v>
      </c>
      <c r="B409" s="12">
        <v>240</v>
      </c>
      <c r="C409" s="47">
        <v>8</v>
      </c>
      <c r="D409" s="47" t="s">
        <v>1221</v>
      </c>
      <c r="E409" s="26" t="s">
        <v>763</v>
      </c>
      <c r="F409" s="4"/>
      <c r="G409" s="24">
        <f>G407*0.004</f>
        <v>148</v>
      </c>
      <c r="H409" s="24"/>
      <c r="I409" s="43">
        <f t="shared" si="13"/>
        <v>148</v>
      </c>
      <c r="J409" s="110">
        <f t="shared" si="12"/>
        <v>0</v>
      </c>
    </row>
    <row r="410" spans="1:10" ht="33" customHeight="1" x14ac:dyDescent="0.2">
      <c r="A410" s="12">
        <v>6200</v>
      </c>
      <c r="B410" s="12">
        <v>130</v>
      </c>
      <c r="C410" s="47">
        <v>1</v>
      </c>
      <c r="D410" s="47">
        <v>1</v>
      </c>
      <c r="E410" s="158" t="s">
        <v>152</v>
      </c>
      <c r="F410" s="160">
        <v>1.07</v>
      </c>
      <c r="G410" s="39">
        <v>71336</v>
      </c>
      <c r="H410" s="39"/>
      <c r="I410" s="161">
        <f t="shared" si="13"/>
        <v>71336</v>
      </c>
      <c r="J410" s="110">
        <f t="shared" si="12"/>
        <v>0</v>
      </c>
    </row>
    <row r="411" spans="1:10" ht="33" customHeight="1" x14ac:dyDescent="0.2">
      <c r="A411" s="12">
        <v>6200</v>
      </c>
      <c r="B411" s="12">
        <v>210</v>
      </c>
      <c r="C411" s="47">
        <v>1</v>
      </c>
      <c r="D411" s="47">
        <v>1</v>
      </c>
      <c r="E411" s="158" t="s">
        <v>146</v>
      </c>
      <c r="F411" s="160"/>
      <c r="G411" s="39">
        <f>G410*0.1082</f>
        <v>7718.5552000000007</v>
      </c>
      <c r="H411" s="39"/>
      <c r="I411" s="161">
        <f t="shared" si="13"/>
        <v>7718.5552000000007</v>
      </c>
      <c r="J411" s="110">
        <f t="shared" si="12"/>
        <v>0</v>
      </c>
    </row>
    <row r="412" spans="1:10" ht="33" customHeight="1" x14ac:dyDescent="0.2">
      <c r="A412" s="12">
        <v>6200</v>
      </c>
      <c r="B412" s="12">
        <v>220</v>
      </c>
      <c r="C412" s="47">
        <v>1</v>
      </c>
      <c r="D412" s="47">
        <v>1</v>
      </c>
      <c r="E412" s="158" t="s">
        <v>147</v>
      </c>
      <c r="F412" s="160"/>
      <c r="G412" s="39">
        <f>G410*0.0765</f>
        <v>5457.2039999999997</v>
      </c>
      <c r="H412" s="39"/>
      <c r="I412" s="161">
        <f t="shared" si="13"/>
        <v>5457.2039999999997</v>
      </c>
      <c r="J412" s="110">
        <f t="shared" si="12"/>
        <v>0</v>
      </c>
    </row>
    <row r="413" spans="1:10" ht="33" customHeight="1" x14ac:dyDescent="0.2">
      <c r="A413" s="12">
        <v>6200</v>
      </c>
      <c r="B413" s="12">
        <v>240</v>
      </c>
      <c r="C413" s="47">
        <v>1</v>
      </c>
      <c r="D413" s="47">
        <v>1</v>
      </c>
      <c r="E413" s="158" t="s">
        <v>283</v>
      </c>
      <c r="F413" s="160"/>
      <c r="G413" s="39">
        <f>G410*0.004</f>
        <v>285.34399999999999</v>
      </c>
      <c r="H413" s="39"/>
      <c r="I413" s="161">
        <f t="shared" si="13"/>
        <v>285.34399999999999</v>
      </c>
      <c r="J413" s="110">
        <f t="shared" si="12"/>
        <v>0</v>
      </c>
    </row>
    <row r="414" spans="1:10" ht="33" customHeight="1" x14ac:dyDescent="0.2">
      <c r="A414" s="12">
        <v>6300</v>
      </c>
      <c r="B414" s="12">
        <v>110</v>
      </c>
      <c r="C414" s="47">
        <v>8</v>
      </c>
      <c r="D414" s="47" t="s">
        <v>1221</v>
      </c>
      <c r="E414" s="16" t="s">
        <v>452</v>
      </c>
      <c r="F414" s="4">
        <v>41.77</v>
      </c>
      <c r="G414" s="24">
        <v>35770</v>
      </c>
      <c r="H414" s="24"/>
      <c r="I414" s="43">
        <f t="shared" si="13"/>
        <v>35770</v>
      </c>
      <c r="J414" s="110">
        <f t="shared" si="12"/>
        <v>0</v>
      </c>
    </row>
    <row r="415" spans="1:10" ht="33" customHeight="1" x14ac:dyDescent="0.2">
      <c r="A415" s="12">
        <v>6300</v>
      </c>
      <c r="B415" s="12">
        <v>220</v>
      </c>
      <c r="C415" s="47">
        <v>8</v>
      </c>
      <c r="D415" s="47" t="s">
        <v>1221</v>
      </c>
      <c r="E415" s="16" t="s">
        <v>442</v>
      </c>
      <c r="F415" s="4"/>
      <c r="G415" s="24">
        <f>G414*0.0765</f>
        <v>2736.4049999999997</v>
      </c>
      <c r="H415" s="24"/>
      <c r="I415" s="43">
        <f t="shared" si="13"/>
        <v>2736.4049999999997</v>
      </c>
      <c r="J415" s="110">
        <f t="shared" si="12"/>
        <v>0</v>
      </c>
    </row>
    <row r="416" spans="1:10" ht="33" customHeight="1" x14ac:dyDescent="0.2">
      <c r="A416" s="12">
        <v>6300</v>
      </c>
      <c r="B416" s="12">
        <v>240</v>
      </c>
      <c r="C416" s="47">
        <v>8</v>
      </c>
      <c r="D416" s="47" t="s">
        <v>1221</v>
      </c>
      <c r="E416" s="16" t="s">
        <v>764</v>
      </c>
      <c r="F416" s="4"/>
      <c r="G416" s="24">
        <f>G414*0.004</f>
        <v>143.08000000000001</v>
      </c>
      <c r="H416" s="24"/>
      <c r="I416" s="43">
        <f t="shared" si="13"/>
        <v>143.08000000000001</v>
      </c>
      <c r="J416" s="110">
        <f t="shared" si="12"/>
        <v>0</v>
      </c>
    </row>
    <row r="417" spans="1:10" ht="33" customHeight="1" x14ac:dyDescent="0.2">
      <c r="A417" s="12">
        <v>6300</v>
      </c>
      <c r="B417" s="12">
        <v>130</v>
      </c>
      <c r="C417" s="47">
        <v>8</v>
      </c>
      <c r="D417" s="47" t="s">
        <v>1221</v>
      </c>
      <c r="E417" s="16" t="s">
        <v>453</v>
      </c>
      <c r="F417" s="4">
        <v>82.7</v>
      </c>
      <c r="G417" s="24">
        <v>109620</v>
      </c>
      <c r="H417" s="24"/>
      <c r="I417" s="43">
        <f t="shared" si="13"/>
        <v>109620</v>
      </c>
      <c r="J417" s="110">
        <f t="shared" si="12"/>
        <v>0</v>
      </c>
    </row>
    <row r="418" spans="1:10" ht="33" customHeight="1" x14ac:dyDescent="0.2">
      <c r="A418" s="12">
        <v>6300</v>
      </c>
      <c r="B418" s="12">
        <v>220</v>
      </c>
      <c r="C418" s="47">
        <v>8</v>
      </c>
      <c r="D418" s="47" t="s">
        <v>1221</v>
      </c>
      <c r="E418" s="16" t="s">
        <v>442</v>
      </c>
      <c r="F418" s="4"/>
      <c r="G418" s="24">
        <f>G417*0.0765</f>
        <v>8385.93</v>
      </c>
      <c r="H418" s="24"/>
      <c r="I418" s="43">
        <f t="shared" si="13"/>
        <v>8385.93</v>
      </c>
      <c r="J418" s="110">
        <f t="shared" si="12"/>
        <v>0</v>
      </c>
    </row>
    <row r="419" spans="1:10" ht="33" customHeight="1" x14ac:dyDescent="0.2">
      <c r="A419" s="12">
        <v>6300</v>
      </c>
      <c r="B419" s="12">
        <v>240</v>
      </c>
      <c r="C419" s="47">
        <v>8</v>
      </c>
      <c r="D419" s="47" t="s">
        <v>1221</v>
      </c>
      <c r="E419" s="16" t="s">
        <v>764</v>
      </c>
      <c r="F419" s="4"/>
      <c r="G419" s="24">
        <f>G417*0.004</f>
        <v>438.48</v>
      </c>
      <c r="H419" s="24"/>
      <c r="I419" s="43">
        <f t="shared" si="13"/>
        <v>438.48</v>
      </c>
      <c r="J419" s="110">
        <f t="shared" si="12"/>
        <v>0</v>
      </c>
    </row>
    <row r="420" spans="1:10" ht="33" customHeight="1" x14ac:dyDescent="0.2">
      <c r="A420" s="12">
        <v>6300</v>
      </c>
      <c r="B420" s="12">
        <v>160</v>
      </c>
      <c r="C420" s="47">
        <v>8</v>
      </c>
      <c r="D420" s="47" t="s">
        <v>1221</v>
      </c>
      <c r="E420" s="16" t="s">
        <v>454</v>
      </c>
      <c r="F420" s="4">
        <v>35.1</v>
      </c>
      <c r="G420" s="24">
        <v>35100</v>
      </c>
      <c r="H420" s="24"/>
      <c r="I420" s="43">
        <f t="shared" si="13"/>
        <v>35100</v>
      </c>
      <c r="J420" s="110">
        <f t="shared" ref="J420:J483" si="14">SUM(G420+H420)-I420</f>
        <v>0</v>
      </c>
    </row>
    <row r="421" spans="1:10" ht="33" customHeight="1" x14ac:dyDescent="0.2">
      <c r="A421" s="12">
        <v>6300</v>
      </c>
      <c r="B421" s="12">
        <v>220</v>
      </c>
      <c r="C421" s="47">
        <v>8</v>
      </c>
      <c r="D421" s="47" t="s">
        <v>1221</v>
      </c>
      <c r="E421" s="67" t="s">
        <v>442</v>
      </c>
      <c r="F421" s="4"/>
      <c r="G421" s="24">
        <f>G420*0.0765</f>
        <v>2685.15</v>
      </c>
      <c r="H421" s="24"/>
      <c r="I421" s="43">
        <f t="shared" si="13"/>
        <v>2685.15</v>
      </c>
      <c r="J421" s="110">
        <f t="shared" si="14"/>
        <v>0</v>
      </c>
    </row>
    <row r="422" spans="1:10" ht="33" customHeight="1" x14ac:dyDescent="0.2">
      <c r="A422" s="12">
        <v>6300</v>
      </c>
      <c r="B422" s="12">
        <v>240</v>
      </c>
      <c r="C422" s="47">
        <v>8</v>
      </c>
      <c r="D422" s="47" t="s">
        <v>1221</v>
      </c>
      <c r="E422" s="67" t="s">
        <v>764</v>
      </c>
      <c r="F422" s="4"/>
      <c r="G422" s="24">
        <f>G420*0.004</f>
        <v>140.4</v>
      </c>
      <c r="H422" s="24"/>
      <c r="I422" s="43">
        <f t="shared" si="13"/>
        <v>140.4</v>
      </c>
      <c r="J422" s="110">
        <f t="shared" si="14"/>
        <v>0</v>
      </c>
    </row>
    <row r="423" spans="1:10" ht="33" customHeight="1" x14ac:dyDescent="0.2">
      <c r="A423" s="12">
        <v>6300</v>
      </c>
      <c r="B423" s="12">
        <v>110</v>
      </c>
      <c r="C423" s="47">
        <v>8</v>
      </c>
      <c r="D423" s="47" t="s">
        <v>1221</v>
      </c>
      <c r="E423" s="16" t="s">
        <v>447</v>
      </c>
      <c r="F423" s="4">
        <v>0.78</v>
      </c>
      <c r="G423" s="24">
        <v>780</v>
      </c>
      <c r="H423" s="24"/>
      <c r="I423" s="43">
        <f t="shared" si="13"/>
        <v>780</v>
      </c>
      <c r="J423" s="110">
        <f t="shared" si="14"/>
        <v>0</v>
      </c>
    </row>
    <row r="424" spans="1:10" ht="33" customHeight="1" x14ac:dyDescent="0.2">
      <c r="A424" s="12">
        <v>6300</v>
      </c>
      <c r="B424" s="12">
        <v>220</v>
      </c>
      <c r="C424" s="47">
        <v>8</v>
      </c>
      <c r="D424" s="47" t="s">
        <v>1221</v>
      </c>
      <c r="E424" s="16" t="s">
        <v>443</v>
      </c>
      <c r="F424" s="4"/>
      <c r="G424" s="24">
        <f>G423*0.0765</f>
        <v>59.67</v>
      </c>
      <c r="H424" s="24"/>
      <c r="I424" s="43">
        <f t="shared" si="13"/>
        <v>59.67</v>
      </c>
      <c r="J424" s="110">
        <f t="shared" si="14"/>
        <v>0</v>
      </c>
    </row>
    <row r="425" spans="1:10" ht="33" customHeight="1" x14ac:dyDescent="0.2">
      <c r="A425" s="12">
        <v>6300</v>
      </c>
      <c r="B425" s="12">
        <v>240</v>
      </c>
      <c r="C425" s="47">
        <v>8</v>
      </c>
      <c r="D425" s="47" t="s">
        <v>1221</v>
      </c>
      <c r="E425" s="16" t="s">
        <v>765</v>
      </c>
      <c r="F425" s="4"/>
      <c r="G425" s="24">
        <f>G423*0.004</f>
        <v>3.12</v>
      </c>
      <c r="H425" s="24"/>
      <c r="I425" s="43">
        <f t="shared" si="13"/>
        <v>3.12</v>
      </c>
      <c r="J425" s="110">
        <f t="shared" si="14"/>
        <v>0</v>
      </c>
    </row>
    <row r="426" spans="1:10" ht="33" customHeight="1" x14ac:dyDescent="0.2">
      <c r="A426" s="12">
        <v>6300</v>
      </c>
      <c r="B426" s="12">
        <v>160</v>
      </c>
      <c r="C426" s="47">
        <v>8</v>
      </c>
      <c r="D426" s="47" t="s">
        <v>1221</v>
      </c>
      <c r="E426" s="16" t="s">
        <v>448</v>
      </c>
      <c r="F426" s="4">
        <v>0.9</v>
      </c>
      <c r="G426" s="24">
        <v>900</v>
      </c>
      <c r="H426" s="24"/>
      <c r="I426" s="43">
        <f t="shared" si="13"/>
        <v>900</v>
      </c>
      <c r="J426" s="110">
        <f t="shared" si="14"/>
        <v>0</v>
      </c>
    </row>
    <row r="427" spans="1:10" ht="33" customHeight="1" x14ac:dyDescent="0.2">
      <c r="A427" s="12">
        <v>6300</v>
      </c>
      <c r="B427" s="12">
        <v>220</v>
      </c>
      <c r="C427" s="47">
        <v>8</v>
      </c>
      <c r="D427" s="47" t="s">
        <v>1221</v>
      </c>
      <c r="E427" s="16" t="s">
        <v>443</v>
      </c>
      <c r="F427" s="4"/>
      <c r="G427" s="24">
        <f>G426*0.0765</f>
        <v>68.849999999999994</v>
      </c>
      <c r="H427" s="24"/>
      <c r="I427" s="43">
        <f t="shared" si="13"/>
        <v>68.849999999999994</v>
      </c>
      <c r="J427" s="110">
        <f t="shared" si="14"/>
        <v>0</v>
      </c>
    </row>
    <row r="428" spans="1:10" ht="33" customHeight="1" x14ac:dyDescent="0.2">
      <c r="A428" s="12">
        <v>6300</v>
      </c>
      <c r="B428" s="12">
        <v>240</v>
      </c>
      <c r="C428" s="47">
        <v>8</v>
      </c>
      <c r="D428" s="47" t="s">
        <v>1221</v>
      </c>
      <c r="E428" s="16" t="s">
        <v>765</v>
      </c>
      <c r="F428" s="4"/>
      <c r="G428" s="24">
        <f>G426*0.004</f>
        <v>3.6</v>
      </c>
      <c r="H428" s="24"/>
      <c r="I428" s="43">
        <f t="shared" si="13"/>
        <v>3.6</v>
      </c>
      <c r="J428" s="110">
        <f t="shared" si="14"/>
        <v>0</v>
      </c>
    </row>
    <row r="429" spans="1:10" ht="33" customHeight="1" x14ac:dyDescent="0.2">
      <c r="A429" s="12">
        <v>6300</v>
      </c>
      <c r="B429" s="12">
        <v>130</v>
      </c>
      <c r="C429" s="47">
        <v>8</v>
      </c>
      <c r="D429" s="47" t="s">
        <v>1221</v>
      </c>
      <c r="E429" s="16" t="s">
        <v>449</v>
      </c>
      <c r="F429" s="4">
        <v>6</v>
      </c>
      <c r="G429" s="24">
        <v>13200</v>
      </c>
      <c r="H429" s="24"/>
      <c r="I429" s="43">
        <f t="shared" si="13"/>
        <v>13200</v>
      </c>
      <c r="J429" s="110">
        <f t="shared" si="14"/>
        <v>0</v>
      </c>
    </row>
    <row r="430" spans="1:10" ht="33" customHeight="1" x14ac:dyDescent="0.2">
      <c r="A430" s="12">
        <v>6300</v>
      </c>
      <c r="B430" s="12">
        <v>220</v>
      </c>
      <c r="C430" s="47">
        <v>8</v>
      </c>
      <c r="D430" s="47" t="s">
        <v>1221</v>
      </c>
      <c r="E430" s="16" t="s">
        <v>444</v>
      </c>
      <c r="F430" s="4"/>
      <c r="G430" s="24">
        <f>G429*0.0765</f>
        <v>1009.8</v>
      </c>
      <c r="H430" s="24"/>
      <c r="I430" s="43">
        <f t="shared" si="13"/>
        <v>1009.8</v>
      </c>
      <c r="J430" s="110">
        <f t="shared" si="14"/>
        <v>0</v>
      </c>
    </row>
    <row r="431" spans="1:10" x14ac:dyDescent="0.2">
      <c r="A431" s="12">
        <v>6300</v>
      </c>
      <c r="B431" s="12">
        <v>240</v>
      </c>
      <c r="C431" s="47">
        <v>8</v>
      </c>
      <c r="D431" s="47" t="s">
        <v>1221</v>
      </c>
      <c r="E431" s="16" t="s">
        <v>766</v>
      </c>
      <c r="F431" s="4"/>
      <c r="G431" s="24">
        <f>G429*0.004</f>
        <v>52.800000000000004</v>
      </c>
      <c r="H431" s="24"/>
      <c r="I431" s="43">
        <f t="shared" si="13"/>
        <v>52.800000000000004</v>
      </c>
      <c r="J431" s="110">
        <f t="shared" si="14"/>
        <v>0</v>
      </c>
    </row>
    <row r="432" spans="1:10" x14ac:dyDescent="0.2">
      <c r="A432" s="12">
        <v>6300</v>
      </c>
      <c r="B432" s="12">
        <v>130</v>
      </c>
      <c r="C432" s="47">
        <v>8</v>
      </c>
      <c r="D432" s="47" t="s">
        <v>1221</v>
      </c>
      <c r="E432" s="16" t="s">
        <v>450</v>
      </c>
      <c r="F432" s="4">
        <v>4</v>
      </c>
      <c r="G432" s="24">
        <v>8800</v>
      </c>
      <c r="H432" s="24"/>
      <c r="I432" s="43">
        <f t="shared" si="13"/>
        <v>8800</v>
      </c>
      <c r="J432" s="110">
        <f t="shared" si="14"/>
        <v>0</v>
      </c>
    </row>
    <row r="433" spans="1:10" ht="26" customHeight="1" x14ac:dyDescent="0.2">
      <c r="A433" s="12">
        <v>6300</v>
      </c>
      <c r="B433" s="12">
        <v>220</v>
      </c>
      <c r="C433" s="47">
        <v>8</v>
      </c>
      <c r="D433" s="47" t="s">
        <v>1221</v>
      </c>
      <c r="E433" s="16" t="s">
        <v>445</v>
      </c>
      <c r="F433" s="4"/>
      <c r="G433" s="24">
        <f>G432*0.0765</f>
        <v>673.19999999999993</v>
      </c>
      <c r="H433" s="24"/>
      <c r="I433" s="43">
        <f t="shared" si="13"/>
        <v>673.19999999999993</v>
      </c>
      <c r="J433" s="110">
        <f t="shared" si="14"/>
        <v>0</v>
      </c>
    </row>
    <row r="434" spans="1:10" x14ac:dyDescent="0.2">
      <c r="A434" s="12">
        <v>6300</v>
      </c>
      <c r="B434" s="12">
        <v>240</v>
      </c>
      <c r="C434" s="47">
        <v>8</v>
      </c>
      <c r="D434" s="47" t="s">
        <v>1221</v>
      </c>
      <c r="E434" s="16" t="s">
        <v>767</v>
      </c>
      <c r="F434" s="4"/>
      <c r="G434" s="24">
        <f>G432*0.004</f>
        <v>35.200000000000003</v>
      </c>
      <c r="H434" s="24"/>
      <c r="I434" s="43">
        <f t="shared" si="13"/>
        <v>35.200000000000003</v>
      </c>
      <c r="J434" s="110">
        <f t="shared" si="14"/>
        <v>0</v>
      </c>
    </row>
    <row r="435" spans="1:10" x14ac:dyDescent="0.2">
      <c r="A435" s="12">
        <v>6300</v>
      </c>
      <c r="B435" s="12">
        <v>130</v>
      </c>
      <c r="C435" s="47">
        <v>8</v>
      </c>
      <c r="D435" s="47" t="s">
        <v>1221</v>
      </c>
      <c r="E435" s="16" t="s">
        <v>451</v>
      </c>
      <c r="F435" s="4">
        <v>3</v>
      </c>
      <c r="G435" s="24">
        <v>6600</v>
      </c>
      <c r="H435" s="24"/>
      <c r="I435" s="43">
        <f t="shared" si="13"/>
        <v>6600</v>
      </c>
      <c r="J435" s="110">
        <f t="shared" si="14"/>
        <v>0</v>
      </c>
    </row>
    <row r="436" spans="1:10" ht="28.25" customHeight="1" x14ac:dyDescent="0.2">
      <c r="A436" s="12">
        <v>6300</v>
      </c>
      <c r="B436" s="12">
        <v>220</v>
      </c>
      <c r="C436" s="47">
        <v>8</v>
      </c>
      <c r="D436" s="47" t="s">
        <v>1221</v>
      </c>
      <c r="E436" s="16" t="s">
        <v>446</v>
      </c>
      <c r="F436" s="4"/>
      <c r="G436" s="24">
        <f>G435*0.0765</f>
        <v>504.9</v>
      </c>
      <c r="H436" s="24"/>
      <c r="I436" s="43">
        <f t="shared" si="13"/>
        <v>504.9</v>
      </c>
      <c r="J436" s="110">
        <f t="shared" si="14"/>
        <v>0</v>
      </c>
    </row>
    <row r="437" spans="1:10" ht="28.25" customHeight="1" x14ac:dyDescent="0.2">
      <c r="A437" s="12">
        <v>6300</v>
      </c>
      <c r="B437" s="12">
        <v>240</v>
      </c>
      <c r="C437" s="47">
        <v>8</v>
      </c>
      <c r="D437" s="47" t="s">
        <v>1221</v>
      </c>
      <c r="E437" s="16" t="s">
        <v>768</v>
      </c>
      <c r="F437" s="4"/>
      <c r="G437" s="24">
        <f>G435*0.004</f>
        <v>26.400000000000002</v>
      </c>
      <c r="H437" s="24"/>
      <c r="I437" s="43">
        <f t="shared" si="13"/>
        <v>26.400000000000002</v>
      </c>
      <c r="J437" s="110">
        <f t="shared" si="14"/>
        <v>0</v>
      </c>
    </row>
    <row r="438" spans="1:10" x14ac:dyDescent="0.2">
      <c r="A438" s="12">
        <v>6300</v>
      </c>
      <c r="B438" s="12">
        <v>110</v>
      </c>
      <c r="C438" s="4">
        <v>2</v>
      </c>
      <c r="D438" s="4" t="s">
        <v>1216</v>
      </c>
      <c r="E438" s="23" t="s">
        <v>108</v>
      </c>
      <c r="F438" s="4">
        <v>1</v>
      </c>
      <c r="G438" s="24">
        <v>120533.75</v>
      </c>
      <c r="H438" s="24"/>
      <c r="I438" s="43">
        <f t="shared" si="13"/>
        <v>120533.75</v>
      </c>
      <c r="J438" s="110">
        <f t="shared" si="14"/>
        <v>0</v>
      </c>
    </row>
    <row r="439" spans="1:10" x14ac:dyDescent="0.2">
      <c r="A439" s="12">
        <v>6300</v>
      </c>
      <c r="B439" s="12">
        <v>210</v>
      </c>
      <c r="C439" s="4">
        <v>2</v>
      </c>
      <c r="D439" s="4" t="s">
        <v>1216</v>
      </c>
      <c r="E439" s="11" t="s">
        <v>47</v>
      </c>
      <c r="F439" s="4"/>
      <c r="G439" s="24">
        <f>G438*0.1082</f>
        <v>13041.751750000001</v>
      </c>
      <c r="H439" s="24"/>
      <c r="I439" s="43">
        <f t="shared" si="13"/>
        <v>13041.751750000001</v>
      </c>
      <c r="J439" s="110">
        <f t="shared" si="14"/>
        <v>0</v>
      </c>
    </row>
    <row r="440" spans="1:10" ht="27" customHeight="1" x14ac:dyDescent="0.2">
      <c r="A440" s="12">
        <v>6300</v>
      </c>
      <c r="B440" s="12">
        <v>220</v>
      </c>
      <c r="C440" s="4">
        <v>2</v>
      </c>
      <c r="D440" s="4" t="s">
        <v>1216</v>
      </c>
      <c r="E440" s="11" t="s">
        <v>48</v>
      </c>
      <c r="F440" s="4"/>
      <c r="G440" s="24">
        <f>G438*0.0765</f>
        <v>9220.8318749999999</v>
      </c>
      <c r="H440" s="24"/>
      <c r="I440" s="43">
        <f t="shared" si="13"/>
        <v>9220.8318749999999</v>
      </c>
      <c r="J440" s="110">
        <f t="shared" si="14"/>
        <v>0</v>
      </c>
    </row>
    <row r="441" spans="1:10" ht="27" customHeight="1" x14ac:dyDescent="0.2">
      <c r="A441" s="12">
        <v>6300</v>
      </c>
      <c r="B441" s="12">
        <v>231</v>
      </c>
      <c r="C441" s="4">
        <v>2</v>
      </c>
      <c r="D441" s="4" t="s">
        <v>1216</v>
      </c>
      <c r="E441" s="11" t="s">
        <v>49</v>
      </c>
      <c r="F441" s="4"/>
      <c r="G441" s="24">
        <v>9681</v>
      </c>
      <c r="H441" s="24"/>
      <c r="I441" s="43">
        <f t="shared" si="13"/>
        <v>9681</v>
      </c>
      <c r="J441" s="110">
        <f t="shared" si="14"/>
        <v>0</v>
      </c>
    </row>
    <row r="442" spans="1:10" ht="27.75" customHeight="1" x14ac:dyDescent="0.2">
      <c r="A442" s="12">
        <v>6300</v>
      </c>
      <c r="B442" s="12">
        <v>232</v>
      </c>
      <c r="C442" s="4">
        <v>2</v>
      </c>
      <c r="D442" s="4" t="s">
        <v>1216</v>
      </c>
      <c r="E442" s="14" t="s">
        <v>50</v>
      </c>
      <c r="F442" s="4"/>
      <c r="G442" s="24">
        <v>70</v>
      </c>
      <c r="H442" s="24"/>
      <c r="I442" s="43">
        <f t="shared" si="13"/>
        <v>70</v>
      </c>
      <c r="J442" s="110">
        <f t="shared" si="14"/>
        <v>0</v>
      </c>
    </row>
    <row r="443" spans="1:10" ht="32.5" customHeight="1" x14ac:dyDescent="0.2">
      <c r="A443" s="12">
        <v>6300</v>
      </c>
      <c r="B443" s="12">
        <v>240</v>
      </c>
      <c r="C443" s="4">
        <v>2</v>
      </c>
      <c r="D443" s="4" t="s">
        <v>1216</v>
      </c>
      <c r="E443" s="11" t="s">
        <v>284</v>
      </c>
      <c r="F443" s="4"/>
      <c r="G443" s="24">
        <f>G438*0.004</f>
        <v>482.13499999999999</v>
      </c>
      <c r="H443" s="24"/>
      <c r="I443" s="43">
        <f t="shared" si="13"/>
        <v>482.13499999999999</v>
      </c>
      <c r="J443" s="110">
        <f t="shared" si="14"/>
        <v>0</v>
      </c>
    </row>
    <row r="444" spans="1:10" ht="27.5" customHeight="1" x14ac:dyDescent="0.2">
      <c r="A444" s="12">
        <v>6300</v>
      </c>
      <c r="B444" s="12">
        <v>130</v>
      </c>
      <c r="C444" s="4">
        <v>1</v>
      </c>
      <c r="D444" s="4">
        <v>1</v>
      </c>
      <c r="E444" s="158" t="s">
        <v>151</v>
      </c>
      <c r="F444" s="160">
        <v>1.21</v>
      </c>
      <c r="G444" s="39">
        <v>71336</v>
      </c>
      <c r="H444" s="39"/>
      <c r="I444" s="161">
        <f t="shared" si="13"/>
        <v>71336</v>
      </c>
      <c r="J444" s="110">
        <f t="shared" si="14"/>
        <v>0</v>
      </c>
    </row>
    <row r="445" spans="1:10" ht="32.5" customHeight="1" x14ac:dyDescent="0.2">
      <c r="A445" s="12">
        <v>6300</v>
      </c>
      <c r="B445" s="12">
        <v>210</v>
      </c>
      <c r="C445" s="4">
        <v>1</v>
      </c>
      <c r="D445" s="4">
        <v>1</v>
      </c>
      <c r="E445" s="158" t="s">
        <v>146</v>
      </c>
      <c r="F445" s="160"/>
      <c r="G445" s="39">
        <f>G444*0.1082</f>
        <v>7718.5552000000007</v>
      </c>
      <c r="H445" s="39"/>
      <c r="I445" s="161">
        <f t="shared" si="13"/>
        <v>7718.5552000000007</v>
      </c>
      <c r="J445" s="110">
        <f t="shared" si="14"/>
        <v>0</v>
      </c>
    </row>
    <row r="446" spans="1:10" ht="29.5" customHeight="1" x14ac:dyDescent="0.2">
      <c r="A446" s="12">
        <v>6300</v>
      </c>
      <c r="B446" s="12">
        <v>220</v>
      </c>
      <c r="C446" s="4">
        <v>1</v>
      </c>
      <c r="D446" s="4">
        <v>1</v>
      </c>
      <c r="E446" s="158" t="s">
        <v>147</v>
      </c>
      <c r="F446" s="160"/>
      <c r="G446" s="39">
        <f>G444*0.0765</f>
        <v>5457.2039999999997</v>
      </c>
      <c r="H446" s="39"/>
      <c r="I446" s="161">
        <f t="shared" si="13"/>
        <v>5457.2039999999997</v>
      </c>
      <c r="J446" s="110">
        <f t="shared" si="14"/>
        <v>0</v>
      </c>
    </row>
    <row r="447" spans="1:10" ht="29.5" customHeight="1" x14ac:dyDescent="0.2">
      <c r="A447" s="12">
        <v>6300</v>
      </c>
      <c r="B447" s="12">
        <v>240</v>
      </c>
      <c r="C447" s="4">
        <v>1</v>
      </c>
      <c r="D447" s="4">
        <v>1</v>
      </c>
      <c r="E447" s="158" t="s">
        <v>283</v>
      </c>
      <c r="F447" s="160"/>
      <c r="G447" s="39">
        <f>G444*0.004</f>
        <v>285.34399999999999</v>
      </c>
      <c r="H447" s="39"/>
      <c r="I447" s="161">
        <f t="shared" si="13"/>
        <v>285.34399999999999</v>
      </c>
      <c r="J447" s="110">
        <f t="shared" si="14"/>
        <v>0</v>
      </c>
    </row>
    <row r="448" spans="1:10" ht="29.5" customHeight="1" x14ac:dyDescent="0.2">
      <c r="A448" s="12">
        <v>6300</v>
      </c>
      <c r="B448" s="12">
        <v>110</v>
      </c>
      <c r="C448" s="4">
        <v>7</v>
      </c>
      <c r="D448" s="4" t="s">
        <v>1225</v>
      </c>
      <c r="E448" s="52" t="s">
        <v>371</v>
      </c>
      <c r="F448" s="4">
        <v>1</v>
      </c>
      <c r="G448" s="24">
        <v>108205.37</v>
      </c>
      <c r="H448" s="24"/>
      <c r="I448" s="43">
        <f t="shared" si="13"/>
        <v>108205.37</v>
      </c>
      <c r="J448" s="110">
        <f t="shared" si="14"/>
        <v>0</v>
      </c>
    </row>
    <row r="449" spans="1:13" ht="29.5" customHeight="1" x14ac:dyDescent="0.2">
      <c r="A449" s="12">
        <v>6300</v>
      </c>
      <c r="B449" s="12">
        <v>210</v>
      </c>
      <c r="C449" s="4">
        <v>7</v>
      </c>
      <c r="D449" s="4" t="s">
        <v>1225</v>
      </c>
      <c r="E449" s="52" t="s">
        <v>372</v>
      </c>
      <c r="F449" s="4"/>
      <c r="G449" s="24">
        <f>G448*0.1082</f>
        <v>11707.821034000001</v>
      </c>
      <c r="H449" s="24"/>
      <c r="I449" s="43">
        <f t="shared" si="13"/>
        <v>11707.821034000001</v>
      </c>
      <c r="J449" s="110">
        <f t="shared" si="14"/>
        <v>0</v>
      </c>
    </row>
    <row r="450" spans="1:13" ht="29.5" customHeight="1" x14ac:dyDescent="0.2">
      <c r="A450" s="12">
        <v>6300</v>
      </c>
      <c r="B450" s="12">
        <v>220</v>
      </c>
      <c r="C450" s="4">
        <v>7</v>
      </c>
      <c r="D450" s="4" t="s">
        <v>1225</v>
      </c>
      <c r="E450" s="52" t="s">
        <v>370</v>
      </c>
      <c r="F450" s="4"/>
      <c r="G450" s="24">
        <f>G448*0.0765</f>
        <v>8277.7108049999988</v>
      </c>
      <c r="H450" s="24"/>
      <c r="I450" s="43">
        <f t="shared" si="13"/>
        <v>8277.7108049999988</v>
      </c>
      <c r="J450" s="110">
        <f t="shared" si="14"/>
        <v>0</v>
      </c>
    </row>
    <row r="451" spans="1:13" ht="29.5" customHeight="1" x14ac:dyDescent="0.2">
      <c r="A451" s="12">
        <v>6300</v>
      </c>
      <c r="B451" s="12">
        <v>231</v>
      </c>
      <c r="C451" s="4">
        <v>7</v>
      </c>
      <c r="D451" s="4" t="s">
        <v>1225</v>
      </c>
      <c r="E451" s="52" t="s">
        <v>373</v>
      </c>
      <c r="F451" s="4"/>
      <c r="G451" s="24">
        <v>9681</v>
      </c>
      <c r="H451" s="24"/>
      <c r="I451" s="43">
        <f t="shared" si="13"/>
        <v>9681</v>
      </c>
      <c r="J451" s="110">
        <f t="shared" si="14"/>
        <v>0</v>
      </c>
    </row>
    <row r="452" spans="1:13" ht="29.5" customHeight="1" x14ac:dyDescent="0.2">
      <c r="A452" s="12">
        <v>6300</v>
      </c>
      <c r="B452" s="12">
        <v>232</v>
      </c>
      <c r="C452" s="4">
        <v>7</v>
      </c>
      <c r="D452" s="4" t="s">
        <v>1225</v>
      </c>
      <c r="E452" s="52" t="s">
        <v>374</v>
      </c>
      <c r="F452" s="4"/>
      <c r="G452" s="24">
        <v>70</v>
      </c>
      <c r="H452" s="24"/>
      <c r="I452" s="43">
        <f t="shared" si="13"/>
        <v>70</v>
      </c>
      <c r="J452" s="110">
        <f t="shared" si="14"/>
        <v>0</v>
      </c>
    </row>
    <row r="453" spans="1:13" ht="32" customHeight="1" x14ac:dyDescent="0.2">
      <c r="A453" s="12">
        <v>6300</v>
      </c>
      <c r="B453" s="12">
        <v>240</v>
      </c>
      <c r="C453" s="4">
        <v>7</v>
      </c>
      <c r="D453" s="4" t="s">
        <v>1225</v>
      </c>
      <c r="E453" s="52" t="s">
        <v>375</v>
      </c>
      <c r="F453" s="4"/>
      <c r="G453" s="24">
        <f>G448*0.004</f>
        <v>432.82148000000001</v>
      </c>
      <c r="H453" s="24"/>
      <c r="I453" s="43">
        <f t="shared" si="13"/>
        <v>432.82148000000001</v>
      </c>
      <c r="J453" s="110">
        <f t="shared" si="14"/>
        <v>0</v>
      </c>
      <c r="K453" s="110"/>
    </row>
    <row r="454" spans="1:13" ht="16" x14ac:dyDescent="0.2">
      <c r="A454" s="12">
        <v>6300</v>
      </c>
      <c r="B454" s="12">
        <v>110</v>
      </c>
      <c r="C454" s="4">
        <v>7</v>
      </c>
      <c r="D454" s="4" t="s">
        <v>1225</v>
      </c>
      <c r="E454" s="52" t="s">
        <v>376</v>
      </c>
      <c r="F454" s="4">
        <v>1</v>
      </c>
      <c r="G454" s="24"/>
      <c r="H454" s="24">
        <v>114156.67</v>
      </c>
      <c r="I454" s="43">
        <f t="shared" si="13"/>
        <v>114156.67</v>
      </c>
      <c r="J454" s="110">
        <f t="shared" si="14"/>
        <v>0</v>
      </c>
    </row>
    <row r="455" spans="1:13" ht="16" x14ac:dyDescent="0.2">
      <c r="A455" s="12">
        <v>6300</v>
      </c>
      <c r="B455" s="12">
        <v>210</v>
      </c>
      <c r="C455" s="4">
        <v>7</v>
      </c>
      <c r="D455" s="4" t="s">
        <v>1225</v>
      </c>
      <c r="E455" s="52" t="s">
        <v>377</v>
      </c>
      <c r="F455" s="4"/>
      <c r="G455" s="24"/>
      <c r="H455" s="24">
        <f>H454*0.1082</f>
        <v>12351.751694</v>
      </c>
      <c r="I455" s="43">
        <f t="shared" si="13"/>
        <v>12351.751694</v>
      </c>
      <c r="J455" s="110">
        <f t="shared" si="14"/>
        <v>0</v>
      </c>
    </row>
    <row r="456" spans="1:13" ht="16" x14ac:dyDescent="0.2">
      <c r="A456" s="12">
        <v>6300</v>
      </c>
      <c r="B456" s="12">
        <v>220</v>
      </c>
      <c r="C456" s="4">
        <v>7</v>
      </c>
      <c r="D456" s="4" t="s">
        <v>1225</v>
      </c>
      <c r="E456" s="52" t="s">
        <v>378</v>
      </c>
      <c r="F456" s="4"/>
      <c r="G456" s="24"/>
      <c r="H456" s="24">
        <f>H454*0.0765</f>
        <v>8732.9852549999996</v>
      </c>
      <c r="I456" s="43">
        <f t="shared" si="13"/>
        <v>8732.9852549999996</v>
      </c>
      <c r="J456" s="110">
        <f t="shared" si="14"/>
        <v>0</v>
      </c>
    </row>
    <row r="457" spans="1:13" ht="16" x14ac:dyDescent="0.2">
      <c r="A457" s="12">
        <v>6300</v>
      </c>
      <c r="B457" s="12">
        <v>231</v>
      </c>
      <c r="C457" s="4">
        <v>7</v>
      </c>
      <c r="D457" s="4" t="s">
        <v>1225</v>
      </c>
      <c r="E457" s="52" t="s">
        <v>379</v>
      </c>
      <c r="F457" s="4"/>
      <c r="G457" s="24"/>
      <c r="H457" s="24">
        <v>9681</v>
      </c>
      <c r="I457" s="43">
        <f t="shared" si="13"/>
        <v>9681</v>
      </c>
      <c r="J457" s="110">
        <f t="shared" si="14"/>
        <v>0</v>
      </c>
    </row>
    <row r="458" spans="1:13" ht="16" x14ac:dyDescent="0.2">
      <c r="A458" s="12">
        <v>6300</v>
      </c>
      <c r="B458" s="12">
        <v>232</v>
      </c>
      <c r="C458" s="4">
        <v>7</v>
      </c>
      <c r="D458" s="4" t="s">
        <v>1225</v>
      </c>
      <c r="E458" s="52" t="s">
        <v>374</v>
      </c>
      <c r="F458" s="4"/>
      <c r="G458" s="24"/>
      <c r="H458" s="24">
        <v>70</v>
      </c>
      <c r="I458" s="43">
        <f t="shared" si="13"/>
        <v>70</v>
      </c>
      <c r="J458" s="110">
        <f t="shared" si="14"/>
        <v>0</v>
      </c>
    </row>
    <row r="459" spans="1:13" ht="16" x14ac:dyDescent="0.2">
      <c r="A459" s="12">
        <v>6300</v>
      </c>
      <c r="B459" s="12">
        <v>240</v>
      </c>
      <c r="C459" s="4">
        <v>7</v>
      </c>
      <c r="D459" s="4" t="s">
        <v>1225</v>
      </c>
      <c r="E459" s="52" t="s">
        <v>380</v>
      </c>
      <c r="F459" s="4"/>
      <c r="G459" s="24"/>
      <c r="H459" s="24">
        <f>H454*0.004</f>
        <v>456.62668000000002</v>
      </c>
      <c r="I459" s="43">
        <f t="shared" si="13"/>
        <v>456.62668000000002</v>
      </c>
      <c r="J459" s="110">
        <f t="shared" si="14"/>
        <v>0</v>
      </c>
    </row>
    <row r="460" spans="1:13" x14ac:dyDescent="0.2">
      <c r="A460" s="20">
        <v>6300</v>
      </c>
      <c r="B460" s="20">
        <v>130</v>
      </c>
      <c r="C460" s="77">
        <v>3</v>
      </c>
      <c r="D460" s="77" t="s">
        <v>1216</v>
      </c>
      <c r="E460" s="11" t="s">
        <v>1050</v>
      </c>
      <c r="F460" s="77">
        <v>0.16</v>
      </c>
      <c r="G460" s="41"/>
      <c r="H460" s="191">
        <v>9675</v>
      </c>
      <c r="I460" s="78">
        <f t="shared" si="13"/>
        <v>9675</v>
      </c>
      <c r="J460" s="110">
        <f t="shared" si="14"/>
        <v>0</v>
      </c>
      <c r="K460" s="44"/>
      <c r="L460" s="44"/>
      <c r="M460" s="44"/>
    </row>
    <row r="461" spans="1:13" x14ac:dyDescent="0.2">
      <c r="A461" s="20">
        <v>6300</v>
      </c>
      <c r="B461" s="20">
        <v>210</v>
      </c>
      <c r="C461" s="77">
        <v>4</v>
      </c>
      <c r="D461" s="77" t="s">
        <v>1216</v>
      </c>
      <c r="E461" s="11" t="s">
        <v>353</v>
      </c>
      <c r="F461" s="77"/>
      <c r="G461" s="41"/>
      <c r="H461" s="197">
        <f>H460*0.1082</f>
        <v>1046.835</v>
      </c>
      <c r="I461" s="78">
        <f t="shared" si="13"/>
        <v>1046.835</v>
      </c>
      <c r="J461" s="110">
        <f t="shared" si="14"/>
        <v>0</v>
      </c>
    </row>
    <row r="462" spans="1:13" ht="20" customHeight="1" x14ac:dyDescent="0.2">
      <c r="A462" s="20">
        <v>6300</v>
      </c>
      <c r="B462" s="20">
        <v>220</v>
      </c>
      <c r="C462" s="77">
        <v>5</v>
      </c>
      <c r="D462" s="77" t="s">
        <v>1216</v>
      </c>
      <c r="E462" s="11" t="s">
        <v>354</v>
      </c>
      <c r="F462" s="77"/>
      <c r="G462" s="41"/>
      <c r="H462" s="191">
        <f>H460*0.0765</f>
        <v>740.13749999999993</v>
      </c>
      <c r="I462" s="78">
        <f t="shared" si="13"/>
        <v>740.13749999999993</v>
      </c>
      <c r="J462" s="110">
        <f t="shared" si="14"/>
        <v>0</v>
      </c>
    </row>
    <row r="463" spans="1:13" ht="21.5" customHeight="1" x14ac:dyDescent="0.2">
      <c r="A463" s="20">
        <v>6300</v>
      </c>
      <c r="B463" s="20">
        <v>240</v>
      </c>
      <c r="C463" s="77">
        <v>6</v>
      </c>
      <c r="D463" s="77" t="s">
        <v>1216</v>
      </c>
      <c r="E463" s="11" t="s">
        <v>355</v>
      </c>
      <c r="F463" s="77"/>
      <c r="G463" s="41"/>
      <c r="H463" s="191">
        <f>H460*0.004</f>
        <v>38.700000000000003</v>
      </c>
      <c r="I463" s="78">
        <f t="shared" si="13"/>
        <v>38.700000000000003</v>
      </c>
      <c r="J463" s="110">
        <f t="shared" si="14"/>
        <v>0</v>
      </c>
    </row>
    <row r="464" spans="1:13" ht="17.5" customHeight="1" x14ac:dyDescent="0.2">
      <c r="A464" s="12">
        <v>6300</v>
      </c>
      <c r="B464" s="12">
        <v>160</v>
      </c>
      <c r="C464" s="4">
        <v>4</v>
      </c>
      <c r="D464" s="4" t="s">
        <v>1221</v>
      </c>
      <c r="E464" s="14" t="s">
        <v>109</v>
      </c>
      <c r="F464" s="4">
        <v>1</v>
      </c>
      <c r="G464" s="24">
        <v>47914.94</v>
      </c>
      <c r="H464" s="24"/>
      <c r="I464" s="43">
        <f t="shared" si="13"/>
        <v>47914.94</v>
      </c>
      <c r="J464" s="110">
        <f t="shared" si="14"/>
        <v>0</v>
      </c>
    </row>
    <row r="465" spans="1:10" ht="15" customHeight="1" x14ac:dyDescent="0.2">
      <c r="A465" s="12">
        <v>6300</v>
      </c>
      <c r="B465" s="12">
        <v>210</v>
      </c>
      <c r="C465" s="4">
        <v>4</v>
      </c>
      <c r="D465" s="4" t="s">
        <v>1221</v>
      </c>
      <c r="E465" s="14" t="s">
        <v>51</v>
      </c>
      <c r="F465" s="4"/>
      <c r="G465" s="24">
        <f>G464*0.1082</f>
        <v>5184.3965080000007</v>
      </c>
      <c r="H465" s="24"/>
      <c r="I465" s="43">
        <f t="shared" si="13"/>
        <v>5184.3965080000007</v>
      </c>
      <c r="J465" s="110">
        <f t="shared" si="14"/>
        <v>0</v>
      </c>
    </row>
    <row r="466" spans="1:10" ht="16.25" customHeight="1" x14ac:dyDescent="0.2">
      <c r="A466" s="12">
        <v>6300</v>
      </c>
      <c r="B466" s="12">
        <v>220</v>
      </c>
      <c r="C466" s="4">
        <v>4</v>
      </c>
      <c r="D466" s="4" t="s">
        <v>1221</v>
      </c>
      <c r="E466" s="14" t="s">
        <v>52</v>
      </c>
      <c r="F466" s="4"/>
      <c r="G466" s="24">
        <f>G464*0.0765</f>
        <v>3665.4929099999999</v>
      </c>
      <c r="H466" s="24"/>
      <c r="I466" s="43">
        <f t="shared" si="13"/>
        <v>3665.4929099999999</v>
      </c>
      <c r="J466" s="110">
        <f t="shared" si="14"/>
        <v>0</v>
      </c>
    </row>
    <row r="467" spans="1:10" ht="17.5" customHeight="1" x14ac:dyDescent="0.2">
      <c r="A467" s="12">
        <v>6300</v>
      </c>
      <c r="B467" s="12">
        <v>231</v>
      </c>
      <c r="C467" s="4">
        <v>4</v>
      </c>
      <c r="D467" s="4" t="s">
        <v>1221</v>
      </c>
      <c r="E467" s="14" t="s">
        <v>53</v>
      </c>
      <c r="F467" s="4"/>
      <c r="G467" s="24">
        <v>9681</v>
      </c>
      <c r="H467" s="24"/>
      <c r="I467" s="43">
        <f t="shared" si="13"/>
        <v>9681</v>
      </c>
      <c r="J467" s="110">
        <f t="shared" si="14"/>
        <v>0</v>
      </c>
    </row>
    <row r="468" spans="1:10" ht="15" customHeight="1" x14ac:dyDescent="0.2">
      <c r="A468" s="12">
        <v>6300</v>
      </c>
      <c r="B468" s="12">
        <v>232</v>
      </c>
      <c r="C468" s="4">
        <v>4</v>
      </c>
      <c r="D468" s="4" t="s">
        <v>1221</v>
      </c>
      <c r="E468" s="14" t="s">
        <v>54</v>
      </c>
      <c r="F468" s="4"/>
      <c r="G468" s="24">
        <v>70</v>
      </c>
      <c r="H468" s="24"/>
      <c r="I468" s="43">
        <f t="shared" si="13"/>
        <v>70</v>
      </c>
      <c r="J468" s="110">
        <f t="shared" si="14"/>
        <v>0</v>
      </c>
    </row>
    <row r="469" spans="1:10" ht="20" customHeight="1" x14ac:dyDescent="0.2">
      <c r="A469" s="12">
        <v>6300</v>
      </c>
      <c r="B469" s="12">
        <v>240</v>
      </c>
      <c r="C469" s="4">
        <v>4</v>
      </c>
      <c r="D469" s="4" t="s">
        <v>1221</v>
      </c>
      <c r="E469" s="14" t="s">
        <v>285</v>
      </c>
      <c r="F469" s="4"/>
      <c r="G469" s="24">
        <f>G464*0.004</f>
        <v>191.65976000000001</v>
      </c>
      <c r="H469" s="24"/>
      <c r="I469" s="43">
        <f t="shared" si="13"/>
        <v>191.65976000000001</v>
      </c>
      <c r="J469" s="110">
        <f t="shared" si="14"/>
        <v>0</v>
      </c>
    </row>
    <row r="470" spans="1:10" ht="15" customHeight="1" x14ac:dyDescent="0.2">
      <c r="A470" s="12">
        <v>6300</v>
      </c>
      <c r="B470" s="12">
        <v>130</v>
      </c>
      <c r="C470" s="4" t="s">
        <v>1223</v>
      </c>
      <c r="D470" s="4" t="s">
        <v>1216</v>
      </c>
      <c r="E470" s="11" t="s">
        <v>110</v>
      </c>
      <c r="F470" s="4">
        <v>4</v>
      </c>
      <c r="G470" s="24">
        <v>345243.36</v>
      </c>
      <c r="H470" s="24"/>
      <c r="I470" s="43">
        <f t="shared" si="13"/>
        <v>345243.36</v>
      </c>
      <c r="J470" s="110">
        <f t="shared" si="14"/>
        <v>0</v>
      </c>
    </row>
    <row r="471" spans="1:10" ht="15" customHeight="1" x14ac:dyDescent="0.2">
      <c r="A471" s="12">
        <v>6300</v>
      </c>
      <c r="B471" s="12">
        <v>210</v>
      </c>
      <c r="C471" s="4" t="s">
        <v>1223</v>
      </c>
      <c r="D471" s="4" t="s">
        <v>1216</v>
      </c>
      <c r="E471" s="11" t="s">
        <v>55</v>
      </c>
      <c r="F471" s="4"/>
      <c r="G471" s="24">
        <f>G470*0.1082</f>
        <v>37355.331552000003</v>
      </c>
      <c r="H471" s="24"/>
      <c r="I471" s="43">
        <f t="shared" si="13"/>
        <v>37355.331552000003</v>
      </c>
      <c r="J471" s="110">
        <f t="shared" si="14"/>
        <v>0</v>
      </c>
    </row>
    <row r="472" spans="1:10" ht="15" customHeight="1" x14ac:dyDescent="0.2">
      <c r="A472" s="12">
        <v>6300</v>
      </c>
      <c r="B472" s="12">
        <v>220</v>
      </c>
      <c r="C472" s="4" t="s">
        <v>1223</v>
      </c>
      <c r="D472" s="4" t="s">
        <v>1216</v>
      </c>
      <c r="E472" s="11" t="s">
        <v>56</v>
      </c>
      <c r="F472" s="4"/>
      <c r="G472" s="24">
        <f>G470*0.0765</f>
        <v>26411.117039999997</v>
      </c>
      <c r="H472" s="24"/>
      <c r="I472" s="43">
        <f t="shared" si="13"/>
        <v>26411.117039999997</v>
      </c>
      <c r="J472" s="110">
        <f t="shared" si="14"/>
        <v>0</v>
      </c>
    </row>
    <row r="473" spans="1:10" ht="15" customHeight="1" x14ac:dyDescent="0.2">
      <c r="A473" s="12">
        <v>6300</v>
      </c>
      <c r="B473" s="12">
        <v>231</v>
      </c>
      <c r="C473" s="4" t="s">
        <v>1223</v>
      </c>
      <c r="D473" s="4" t="s">
        <v>1216</v>
      </c>
      <c r="E473" s="11" t="s">
        <v>57</v>
      </c>
      <c r="F473" s="4"/>
      <c r="G473" s="24">
        <v>38724</v>
      </c>
      <c r="H473" s="24"/>
      <c r="I473" s="43">
        <f t="shared" si="13"/>
        <v>38724</v>
      </c>
      <c r="J473" s="110">
        <f t="shared" si="14"/>
        <v>0</v>
      </c>
    </row>
    <row r="474" spans="1:10" ht="15" customHeight="1" x14ac:dyDescent="0.2">
      <c r="A474" s="12">
        <v>6300</v>
      </c>
      <c r="B474" s="12">
        <v>232</v>
      </c>
      <c r="C474" s="4" t="s">
        <v>1223</v>
      </c>
      <c r="D474" s="4" t="s">
        <v>1216</v>
      </c>
      <c r="E474" s="11" t="s">
        <v>58</v>
      </c>
      <c r="F474" s="4"/>
      <c r="G474" s="24">
        <v>280</v>
      </c>
      <c r="H474" s="24"/>
      <c r="I474" s="43">
        <f t="shared" si="13"/>
        <v>280</v>
      </c>
      <c r="J474" s="110">
        <f t="shared" si="14"/>
        <v>0</v>
      </c>
    </row>
    <row r="475" spans="1:10" x14ac:dyDescent="0.2">
      <c r="A475" s="12">
        <v>6300</v>
      </c>
      <c r="B475" s="12">
        <v>240</v>
      </c>
      <c r="C475" s="4" t="s">
        <v>1223</v>
      </c>
      <c r="D475" s="4" t="s">
        <v>1216</v>
      </c>
      <c r="E475" s="16" t="s">
        <v>286</v>
      </c>
      <c r="F475" s="4"/>
      <c r="G475" s="24">
        <f>G470*0.004</f>
        <v>1380.97344</v>
      </c>
      <c r="H475" s="24"/>
      <c r="I475" s="43">
        <f t="shared" si="13"/>
        <v>1380.97344</v>
      </c>
      <c r="J475" s="110">
        <f t="shared" si="14"/>
        <v>0</v>
      </c>
    </row>
    <row r="476" spans="1:10" x14ac:dyDescent="0.2">
      <c r="A476" s="12">
        <v>6300</v>
      </c>
      <c r="B476" s="12">
        <v>130</v>
      </c>
      <c r="C476" s="4" t="s">
        <v>1226</v>
      </c>
      <c r="D476" s="4" t="s">
        <v>1216</v>
      </c>
      <c r="E476" s="28" t="s">
        <v>172</v>
      </c>
      <c r="F476" s="4">
        <v>6</v>
      </c>
      <c r="G476" s="24">
        <v>392923.76</v>
      </c>
      <c r="H476" s="24"/>
      <c r="I476" s="43">
        <f t="shared" si="13"/>
        <v>392923.76</v>
      </c>
      <c r="J476" s="110">
        <f t="shared" si="14"/>
        <v>0</v>
      </c>
    </row>
    <row r="477" spans="1:10" x14ac:dyDescent="0.2">
      <c r="A477" s="12">
        <v>6300</v>
      </c>
      <c r="B477" s="12">
        <v>210</v>
      </c>
      <c r="C477" s="4" t="s">
        <v>1226</v>
      </c>
      <c r="D477" s="4" t="s">
        <v>1216</v>
      </c>
      <c r="E477" s="17" t="s">
        <v>156</v>
      </c>
      <c r="F477" s="4"/>
      <c r="G477" s="24">
        <f>G476*0.1082</f>
        <v>42514.350832000004</v>
      </c>
      <c r="H477" s="24"/>
      <c r="I477" s="43">
        <f t="shared" si="13"/>
        <v>42514.350832000004</v>
      </c>
      <c r="J477" s="110">
        <f t="shared" si="14"/>
        <v>0</v>
      </c>
    </row>
    <row r="478" spans="1:10" x14ac:dyDescent="0.2">
      <c r="A478" s="12">
        <v>6300</v>
      </c>
      <c r="B478" s="12">
        <v>220</v>
      </c>
      <c r="C478" s="4" t="s">
        <v>1226</v>
      </c>
      <c r="D478" s="4" t="s">
        <v>1216</v>
      </c>
      <c r="E478" s="17" t="s">
        <v>157</v>
      </c>
      <c r="F478" s="4"/>
      <c r="G478" s="24">
        <f>G476*0.0765</f>
        <v>30058.66764</v>
      </c>
      <c r="H478" s="24"/>
      <c r="I478" s="43">
        <f t="shared" si="13"/>
        <v>30058.66764</v>
      </c>
      <c r="J478" s="110">
        <f t="shared" si="14"/>
        <v>0</v>
      </c>
    </row>
    <row r="479" spans="1:10" x14ac:dyDescent="0.2">
      <c r="A479" s="12">
        <v>6300</v>
      </c>
      <c r="B479" s="12">
        <v>231</v>
      </c>
      <c r="C479" s="4" t="s">
        <v>1226</v>
      </c>
      <c r="D479" s="4" t="s">
        <v>1216</v>
      </c>
      <c r="E479" s="17" t="s">
        <v>158</v>
      </c>
      <c r="F479" s="4"/>
      <c r="G479" s="24">
        <v>58086</v>
      </c>
      <c r="H479" s="24"/>
      <c r="I479" s="43">
        <f t="shared" si="13"/>
        <v>58086</v>
      </c>
      <c r="J479" s="110">
        <f t="shared" si="14"/>
        <v>0</v>
      </c>
    </row>
    <row r="480" spans="1:10" x14ac:dyDescent="0.2">
      <c r="A480" s="12">
        <v>6300</v>
      </c>
      <c r="B480" s="12">
        <v>232</v>
      </c>
      <c r="C480" s="4" t="s">
        <v>1226</v>
      </c>
      <c r="D480" s="4" t="s">
        <v>1216</v>
      </c>
      <c r="E480" s="17" t="s">
        <v>159</v>
      </c>
      <c r="F480" s="4"/>
      <c r="G480" s="24">
        <v>420</v>
      </c>
      <c r="H480" s="24"/>
      <c r="I480" s="43">
        <f t="shared" si="13"/>
        <v>420</v>
      </c>
      <c r="J480" s="110">
        <f t="shared" si="14"/>
        <v>0</v>
      </c>
    </row>
    <row r="481" spans="1:10" x14ac:dyDescent="0.2">
      <c r="A481" s="12">
        <v>6300</v>
      </c>
      <c r="B481" s="12">
        <v>240</v>
      </c>
      <c r="C481" s="4" t="s">
        <v>1226</v>
      </c>
      <c r="D481" s="4" t="s">
        <v>1216</v>
      </c>
      <c r="E481" s="15" t="s">
        <v>287</v>
      </c>
      <c r="F481" s="4"/>
      <c r="G481" s="24">
        <f>G476*0.004</f>
        <v>1571.6950400000001</v>
      </c>
      <c r="H481" s="24"/>
      <c r="I481" s="43">
        <f t="shared" si="13"/>
        <v>1571.6950400000001</v>
      </c>
      <c r="J481" s="110">
        <f t="shared" si="14"/>
        <v>0</v>
      </c>
    </row>
    <row r="482" spans="1:10" x14ac:dyDescent="0.2">
      <c r="A482" s="12">
        <v>6400</v>
      </c>
      <c r="B482" s="12">
        <v>110</v>
      </c>
      <c r="C482" s="47">
        <v>8</v>
      </c>
      <c r="D482" s="47" t="s">
        <v>1221</v>
      </c>
      <c r="E482" s="16" t="s">
        <v>457</v>
      </c>
      <c r="F482" s="4">
        <v>3</v>
      </c>
      <c r="G482" s="24">
        <v>3000</v>
      </c>
      <c r="H482" s="24"/>
      <c r="I482" s="43">
        <f t="shared" si="13"/>
        <v>3000</v>
      </c>
      <c r="J482" s="110">
        <f t="shared" si="14"/>
        <v>0</v>
      </c>
    </row>
    <row r="483" spans="1:10" x14ac:dyDescent="0.2">
      <c r="A483" s="12">
        <v>6400</v>
      </c>
      <c r="B483" s="12">
        <v>220</v>
      </c>
      <c r="C483" s="47">
        <v>8</v>
      </c>
      <c r="D483" s="47" t="s">
        <v>1221</v>
      </c>
      <c r="E483" s="16" t="s">
        <v>455</v>
      </c>
      <c r="F483" s="4"/>
      <c r="G483" s="24">
        <f>G482*0.0765</f>
        <v>229.5</v>
      </c>
      <c r="H483" s="24"/>
      <c r="I483" s="43">
        <f t="shared" si="13"/>
        <v>229.5</v>
      </c>
      <c r="J483" s="110">
        <f t="shared" si="14"/>
        <v>0</v>
      </c>
    </row>
    <row r="484" spans="1:10" x14ac:dyDescent="0.2">
      <c r="A484" s="12">
        <v>6400</v>
      </c>
      <c r="B484" s="12">
        <v>240</v>
      </c>
      <c r="C484" s="47">
        <v>8</v>
      </c>
      <c r="D484" s="47" t="s">
        <v>1221</v>
      </c>
      <c r="E484" s="16" t="s">
        <v>769</v>
      </c>
      <c r="F484" s="4"/>
      <c r="G484" s="24">
        <f>G482*0.004</f>
        <v>12</v>
      </c>
      <c r="H484" s="24"/>
      <c r="I484" s="43">
        <f t="shared" si="13"/>
        <v>12</v>
      </c>
      <c r="J484" s="110">
        <f t="shared" ref="J484:J547" si="15">SUM(G484+H484)-I484</f>
        <v>0</v>
      </c>
    </row>
    <row r="485" spans="1:10" x14ac:dyDescent="0.2">
      <c r="A485" s="12">
        <v>6400</v>
      </c>
      <c r="B485" s="12">
        <v>130</v>
      </c>
      <c r="C485" s="47">
        <v>8</v>
      </c>
      <c r="D485" s="47" t="s">
        <v>1221</v>
      </c>
      <c r="E485" s="16" t="s">
        <v>458</v>
      </c>
      <c r="F485" s="4">
        <v>86.27</v>
      </c>
      <c r="G485" s="24">
        <v>189794</v>
      </c>
      <c r="H485" s="24"/>
      <c r="I485" s="43">
        <f t="shared" si="13"/>
        <v>189794</v>
      </c>
      <c r="J485" s="110">
        <f t="shared" si="15"/>
        <v>0</v>
      </c>
    </row>
    <row r="486" spans="1:10" x14ac:dyDescent="0.2">
      <c r="A486" s="12">
        <v>6400</v>
      </c>
      <c r="B486" s="12">
        <v>220</v>
      </c>
      <c r="C486" s="47">
        <v>8</v>
      </c>
      <c r="D486" s="47" t="s">
        <v>1221</v>
      </c>
      <c r="E486" s="16" t="s">
        <v>455</v>
      </c>
      <c r="F486" s="4"/>
      <c r="G486" s="24">
        <f>G485*0.0765</f>
        <v>14519.241</v>
      </c>
      <c r="H486" s="24"/>
      <c r="I486" s="43">
        <f t="shared" si="13"/>
        <v>14519.241</v>
      </c>
      <c r="J486" s="110">
        <f t="shared" si="15"/>
        <v>0</v>
      </c>
    </row>
    <row r="487" spans="1:10" ht="16.25" customHeight="1" x14ac:dyDescent="0.2">
      <c r="A487" s="12">
        <v>6400</v>
      </c>
      <c r="B487" s="12">
        <v>240</v>
      </c>
      <c r="C487" s="47">
        <v>8</v>
      </c>
      <c r="D487" s="47" t="s">
        <v>1221</v>
      </c>
      <c r="E487" s="16" t="s">
        <v>769</v>
      </c>
      <c r="F487" s="4"/>
      <c r="G487" s="24">
        <f>G485*0.004</f>
        <v>759.17600000000004</v>
      </c>
      <c r="H487" s="24"/>
      <c r="I487" s="43">
        <f t="shared" si="13"/>
        <v>759.17600000000004</v>
      </c>
      <c r="J487" s="110">
        <f t="shared" si="15"/>
        <v>0</v>
      </c>
    </row>
    <row r="488" spans="1:10" x14ac:dyDescent="0.2">
      <c r="A488" s="12">
        <v>6400</v>
      </c>
      <c r="B488" s="12">
        <v>160</v>
      </c>
      <c r="C488" s="47">
        <v>8</v>
      </c>
      <c r="D488" s="47" t="s">
        <v>1221</v>
      </c>
      <c r="E488" s="16" t="s">
        <v>459</v>
      </c>
      <c r="F488" s="4">
        <v>4</v>
      </c>
      <c r="G488" s="24">
        <v>4000</v>
      </c>
      <c r="H488" s="24"/>
      <c r="I488" s="43">
        <f t="shared" si="13"/>
        <v>4000</v>
      </c>
      <c r="J488" s="110">
        <f t="shared" si="15"/>
        <v>0</v>
      </c>
    </row>
    <row r="489" spans="1:10" x14ac:dyDescent="0.2">
      <c r="A489" s="12">
        <v>6400</v>
      </c>
      <c r="B489" s="12">
        <v>220</v>
      </c>
      <c r="C489" s="47">
        <v>8</v>
      </c>
      <c r="D489" s="47" t="s">
        <v>1221</v>
      </c>
      <c r="E489" s="16" t="s">
        <v>455</v>
      </c>
      <c r="F489" s="4"/>
      <c r="G489" s="24">
        <f>G488*0.0765</f>
        <v>306</v>
      </c>
      <c r="H489" s="24"/>
      <c r="I489" s="43">
        <f t="shared" si="13"/>
        <v>306</v>
      </c>
      <c r="J489" s="110">
        <f t="shared" si="15"/>
        <v>0</v>
      </c>
    </row>
    <row r="490" spans="1:10" x14ac:dyDescent="0.2">
      <c r="A490" s="12">
        <v>6400</v>
      </c>
      <c r="B490" s="12">
        <v>240</v>
      </c>
      <c r="C490" s="47">
        <v>8</v>
      </c>
      <c r="D490" s="47" t="s">
        <v>1221</v>
      </c>
      <c r="E490" s="16" t="s">
        <v>769</v>
      </c>
      <c r="F490" s="4"/>
      <c r="G490" s="24">
        <f>G488*0.004</f>
        <v>16</v>
      </c>
      <c r="H490" s="24"/>
      <c r="I490" s="43">
        <f t="shared" si="13"/>
        <v>16</v>
      </c>
      <c r="J490" s="110">
        <f t="shared" si="15"/>
        <v>0</v>
      </c>
    </row>
    <row r="491" spans="1:10" x14ac:dyDescent="0.2">
      <c r="A491" s="12">
        <v>6400</v>
      </c>
      <c r="B491" s="12">
        <v>130</v>
      </c>
      <c r="C491" s="47">
        <v>8</v>
      </c>
      <c r="D491" s="47" t="s">
        <v>1221</v>
      </c>
      <c r="E491" s="16" t="s">
        <v>460</v>
      </c>
      <c r="F491" s="4">
        <v>2</v>
      </c>
      <c r="G491" s="24">
        <v>4400</v>
      </c>
      <c r="H491" s="24"/>
      <c r="I491" s="43">
        <f t="shared" si="13"/>
        <v>4400</v>
      </c>
      <c r="J491" s="110">
        <f t="shared" si="15"/>
        <v>0</v>
      </c>
    </row>
    <row r="492" spans="1:10" x14ac:dyDescent="0.2">
      <c r="A492" s="12">
        <v>6400</v>
      </c>
      <c r="B492" s="12">
        <v>220</v>
      </c>
      <c r="C492" s="47">
        <v>8</v>
      </c>
      <c r="D492" s="47" t="s">
        <v>1221</v>
      </c>
      <c r="E492" s="16" t="s">
        <v>456</v>
      </c>
      <c r="F492" s="4"/>
      <c r="G492" s="24">
        <f>G491*0.0765</f>
        <v>336.59999999999997</v>
      </c>
      <c r="H492" s="24"/>
      <c r="I492" s="43">
        <f t="shared" si="13"/>
        <v>336.59999999999997</v>
      </c>
      <c r="J492" s="110">
        <f t="shared" si="15"/>
        <v>0</v>
      </c>
    </row>
    <row r="493" spans="1:10" x14ac:dyDescent="0.2">
      <c r="A493" s="12">
        <v>6400</v>
      </c>
      <c r="B493" s="12">
        <v>240</v>
      </c>
      <c r="C493" s="47">
        <v>8</v>
      </c>
      <c r="D493" s="47" t="s">
        <v>1221</v>
      </c>
      <c r="E493" s="16" t="s">
        <v>770</v>
      </c>
      <c r="F493" s="4"/>
      <c r="G493" s="24">
        <f>G491*0.004</f>
        <v>17.600000000000001</v>
      </c>
      <c r="H493" s="24"/>
      <c r="I493" s="43">
        <f t="shared" si="13"/>
        <v>17.600000000000001</v>
      </c>
      <c r="J493" s="110">
        <f t="shared" si="15"/>
        <v>0</v>
      </c>
    </row>
    <row r="494" spans="1:10" x14ac:dyDescent="0.2">
      <c r="A494" s="12">
        <v>6400</v>
      </c>
      <c r="B494" s="12">
        <v>130</v>
      </c>
      <c r="C494" s="4">
        <v>8</v>
      </c>
      <c r="D494" s="4" t="s">
        <v>1204</v>
      </c>
      <c r="E494" s="23" t="s">
        <v>111</v>
      </c>
      <c r="F494" s="4">
        <v>2</v>
      </c>
      <c r="G494" s="24"/>
      <c r="H494" s="24">
        <v>129265.99</v>
      </c>
      <c r="I494" s="43">
        <f t="shared" si="13"/>
        <v>129265.99</v>
      </c>
      <c r="J494" s="110">
        <f t="shared" si="15"/>
        <v>0</v>
      </c>
    </row>
    <row r="495" spans="1:10" ht="15" customHeight="1" x14ac:dyDescent="0.2">
      <c r="A495" s="12">
        <v>6400</v>
      </c>
      <c r="B495" s="12">
        <v>210</v>
      </c>
      <c r="C495" s="4">
        <v>8</v>
      </c>
      <c r="D495" s="4" t="s">
        <v>1204</v>
      </c>
      <c r="E495" s="14" t="s">
        <v>59</v>
      </c>
      <c r="F495" s="4"/>
      <c r="G495" s="24"/>
      <c r="H495" s="24">
        <f>H494*0.1082</f>
        <v>13986.580118000002</v>
      </c>
      <c r="I495" s="43">
        <f t="shared" si="13"/>
        <v>13986.580118000002</v>
      </c>
      <c r="J495" s="110">
        <f t="shared" si="15"/>
        <v>0</v>
      </c>
    </row>
    <row r="496" spans="1:10" ht="16.25" customHeight="1" x14ac:dyDescent="0.2">
      <c r="A496" s="12">
        <v>6400</v>
      </c>
      <c r="B496" s="12">
        <v>220</v>
      </c>
      <c r="C496" s="4">
        <v>8</v>
      </c>
      <c r="D496" s="4" t="s">
        <v>1204</v>
      </c>
      <c r="E496" s="14" t="s">
        <v>60</v>
      </c>
      <c r="F496" s="4"/>
      <c r="G496" s="24"/>
      <c r="H496" s="24">
        <f>H494*0.0765</f>
        <v>9888.8482349999995</v>
      </c>
      <c r="I496" s="43">
        <f t="shared" si="13"/>
        <v>9888.8482349999995</v>
      </c>
      <c r="J496" s="110">
        <f t="shared" si="15"/>
        <v>0</v>
      </c>
    </row>
    <row r="497" spans="1:10" ht="18" customHeight="1" x14ac:dyDescent="0.2">
      <c r="A497" s="12">
        <v>6400</v>
      </c>
      <c r="B497" s="12">
        <v>231</v>
      </c>
      <c r="C497" s="4">
        <v>8</v>
      </c>
      <c r="D497" s="4" t="s">
        <v>1204</v>
      </c>
      <c r="E497" s="14" t="s">
        <v>61</v>
      </c>
      <c r="F497" s="4"/>
      <c r="G497" s="24"/>
      <c r="H497" s="24">
        <v>19362</v>
      </c>
      <c r="I497" s="43">
        <f t="shared" si="13"/>
        <v>19362</v>
      </c>
      <c r="J497" s="110">
        <f t="shared" si="15"/>
        <v>0</v>
      </c>
    </row>
    <row r="498" spans="1:10" ht="18.5" customHeight="1" x14ac:dyDescent="0.2">
      <c r="A498" s="12">
        <v>6400</v>
      </c>
      <c r="B498" s="12">
        <v>232</v>
      </c>
      <c r="C498" s="4">
        <v>8</v>
      </c>
      <c r="D498" s="4" t="s">
        <v>1204</v>
      </c>
      <c r="E498" s="14" t="s">
        <v>62</v>
      </c>
      <c r="F498" s="4"/>
      <c r="G498" s="24"/>
      <c r="H498" s="24">
        <v>140</v>
      </c>
      <c r="I498" s="43">
        <f t="shared" si="13"/>
        <v>140</v>
      </c>
      <c r="J498" s="110">
        <f t="shared" si="15"/>
        <v>0</v>
      </c>
    </row>
    <row r="499" spans="1:10" x14ac:dyDescent="0.2">
      <c r="A499" s="12">
        <v>6400</v>
      </c>
      <c r="B499" s="12">
        <v>240</v>
      </c>
      <c r="C499" s="4">
        <v>8</v>
      </c>
      <c r="D499" s="4" t="s">
        <v>1204</v>
      </c>
      <c r="E499" s="11" t="s">
        <v>288</v>
      </c>
      <c r="F499" s="4"/>
      <c r="G499" s="24"/>
      <c r="H499" s="24">
        <f>H494*0.004</f>
        <v>517.06396000000007</v>
      </c>
      <c r="I499" s="43">
        <f t="shared" si="13"/>
        <v>517.06396000000007</v>
      </c>
      <c r="J499" s="110">
        <f t="shared" si="15"/>
        <v>0</v>
      </c>
    </row>
    <row r="500" spans="1:10" ht="18.5" customHeight="1" x14ac:dyDescent="0.2">
      <c r="A500" s="12">
        <v>6400</v>
      </c>
      <c r="B500" s="12">
        <v>130</v>
      </c>
      <c r="C500" s="4">
        <v>2</v>
      </c>
      <c r="D500" s="4" t="s">
        <v>1221</v>
      </c>
      <c r="E500" s="11" t="s">
        <v>112</v>
      </c>
      <c r="F500" s="4">
        <v>1</v>
      </c>
      <c r="G500" s="24"/>
      <c r="H500" s="24">
        <v>68854.58</v>
      </c>
      <c r="I500" s="43">
        <f t="shared" si="13"/>
        <v>68854.58</v>
      </c>
      <c r="J500" s="110">
        <f t="shared" si="15"/>
        <v>0</v>
      </c>
    </row>
    <row r="501" spans="1:10" ht="18.5" customHeight="1" x14ac:dyDescent="0.2">
      <c r="A501" s="12">
        <v>6400</v>
      </c>
      <c r="B501" s="12">
        <v>210</v>
      </c>
      <c r="C501" s="4">
        <v>2</v>
      </c>
      <c r="D501" s="4" t="s">
        <v>1221</v>
      </c>
      <c r="E501" s="14" t="s">
        <v>63</v>
      </c>
      <c r="F501" s="4"/>
      <c r="G501" s="24"/>
      <c r="H501" s="24">
        <f>H500*0.1082</f>
        <v>7450.0655560000005</v>
      </c>
      <c r="I501" s="43">
        <f t="shared" si="13"/>
        <v>7450.0655560000005</v>
      </c>
      <c r="J501" s="110">
        <f t="shared" si="15"/>
        <v>0</v>
      </c>
    </row>
    <row r="502" spans="1:10" ht="18.5" customHeight="1" x14ac:dyDescent="0.2">
      <c r="A502" s="12">
        <v>6400</v>
      </c>
      <c r="B502" s="12">
        <v>220</v>
      </c>
      <c r="C502" s="4">
        <v>2</v>
      </c>
      <c r="D502" s="4" t="s">
        <v>1221</v>
      </c>
      <c r="E502" s="14" t="s">
        <v>64</v>
      </c>
      <c r="F502" s="4"/>
      <c r="G502" s="24"/>
      <c r="H502" s="24">
        <f>H500*0.0765</f>
        <v>5267.3753699999997</v>
      </c>
      <c r="I502" s="43">
        <f t="shared" si="13"/>
        <v>5267.3753699999997</v>
      </c>
      <c r="J502" s="110">
        <f t="shared" si="15"/>
        <v>0</v>
      </c>
    </row>
    <row r="503" spans="1:10" ht="18.5" customHeight="1" x14ac:dyDescent="0.2">
      <c r="A503" s="12">
        <v>6400</v>
      </c>
      <c r="B503" s="12">
        <v>231</v>
      </c>
      <c r="C503" s="4">
        <v>2</v>
      </c>
      <c r="D503" s="4" t="s">
        <v>1221</v>
      </c>
      <c r="E503" s="14" t="s">
        <v>65</v>
      </c>
      <c r="F503" s="4"/>
      <c r="G503" s="24"/>
      <c r="H503" s="24">
        <v>9681</v>
      </c>
      <c r="I503" s="43">
        <f t="shared" si="13"/>
        <v>9681</v>
      </c>
      <c r="J503" s="110">
        <f t="shared" si="15"/>
        <v>0</v>
      </c>
    </row>
    <row r="504" spans="1:10" ht="18.5" customHeight="1" x14ac:dyDescent="0.2">
      <c r="A504" s="12">
        <v>6400</v>
      </c>
      <c r="B504" s="12">
        <v>232</v>
      </c>
      <c r="C504" s="4">
        <v>2</v>
      </c>
      <c r="D504" s="4" t="s">
        <v>1221</v>
      </c>
      <c r="E504" s="14" t="s">
        <v>66</v>
      </c>
      <c r="F504" s="4"/>
      <c r="G504" s="24"/>
      <c r="H504" s="24">
        <v>70</v>
      </c>
      <c r="I504" s="43">
        <f t="shared" si="13"/>
        <v>70</v>
      </c>
      <c r="J504" s="110">
        <f t="shared" si="15"/>
        <v>0</v>
      </c>
    </row>
    <row r="505" spans="1:10" x14ac:dyDescent="0.2">
      <c r="A505" s="12">
        <v>6400</v>
      </c>
      <c r="B505" s="12">
        <v>240</v>
      </c>
      <c r="C505" s="4">
        <v>2</v>
      </c>
      <c r="D505" s="4" t="s">
        <v>1221</v>
      </c>
      <c r="E505" s="15" t="s">
        <v>289</v>
      </c>
      <c r="F505" s="4"/>
      <c r="G505" s="24"/>
      <c r="H505" s="24">
        <f>H500*0.004</f>
        <v>275.41831999999999</v>
      </c>
      <c r="I505" s="43">
        <f t="shared" si="13"/>
        <v>275.41831999999999</v>
      </c>
      <c r="J505" s="110">
        <f t="shared" si="15"/>
        <v>0</v>
      </c>
    </row>
    <row r="506" spans="1:10" ht="20.5" customHeight="1" x14ac:dyDescent="0.2">
      <c r="A506" s="12">
        <v>6400</v>
      </c>
      <c r="B506" s="12">
        <v>130</v>
      </c>
      <c r="C506" s="4">
        <v>2</v>
      </c>
      <c r="D506" s="4" t="s">
        <v>1221</v>
      </c>
      <c r="E506" s="16" t="s">
        <v>173</v>
      </c>
      <c r="F506" s="4">
        <v>4</v>
      </c>
      <c r="G506" s="24"/>
      <c r="H506" s="24">
        <v>328106.42</v>
      </c>
      <c r="I506" s="43">
        <f t="shared" si="13"/>
        <v>328106.42</v>
      </c>
      <c r="J506" s="110">
        <f t="shared" si="15"/>
        <v>0</v>
      </c>
    </row>
    <row r="507" spans="1:10" ht="17" customHeight="1" x14ac:dyDescent="0.2">
      <c r="A507" s="12">
        <v>6400</v>
      </c>
      <c r="B507" s="12">
        <v>210</v>
      </c>
      <c r="C507" s="4">
        <v>2</v>
      </c>
      <c r="D507" s="4" t="s">
        <v>1221</v>
      </c>
      <c r="E507" s="15" t="s">
        <v>164</v>
      </c>
      <c r="F507" s="4"/>
      <c r="G507" s="24"/>
      <c r="H507" s="24">
        <f>H506*0.1082</f>
        <v>35501.114644000001</v>
      </c>
      <c r="I507" s="43">
        <f t="shared" si="13"/>
        <v>35501.114644000001</v>
      </c>
      <c r="J507" s="110">
        <f t="shared" si="15"/>
        <v>0</v>
      </c>
    </row>
    <row r="508" spans="1:10" ht="18" customHeight="1" x14ac:dyDescent="0.2">
      <c r="A508" s="12">
        <v>6400</v>
      </c>
      <c r="B508" s="12">
        <v>220</v>
      </c>
      <c r="C508" s="4">
        <v>2</v>
      </c>
      <c r="D508" s="4" t="s">
        <v>1221</v>
      </c>
      <c r="E508" s="15" t="s">
        <v>165</v>
      </c>
      <c r="F508" s="4"/>
      <c r="G508" s="24"/>
      <c r="H508" s="24">
        <f>H506*0.0765</f>
        <v>25100.14113</v>
      </c>
      <c r="I508" s="43">
        <f t="shared" si="13"/>
        <v>25100.14113</v>
      </c>
      <c r="J508" s="110">
        <f t="shared" si="15"/>
        <v>0</v>
      </c>
    </row>
    <row r="509" spans="1:10" ht="15" customHeight="1" x14ac:dyDescent="0.2">
      <c r="A509" s="12">
        <v>6400</v>
      </c>
      <c r="B509" s="12">
        <v>231</v>
      </c>
      <c r="C509" s="4">
        <v>2</v>
      </c>
      <c r="D509" s="4" t="s">
        <v>1221</v>
      </c>
      <c r="E509" s="16" t="s">
        <v>166</v>
      </c>
      <c r="F509" s="4"/>
      <c r="G509" s="24"/>
      <c r="H509" s="24">
        <v>38724</v>
      </c>
      <c r="I509" s="43">
        <f t="shared" si="13"/>
        <v>38724</v>
      </c>
      <c r="J509" s="110">
        <f t="shared" si="15"/>
        <v>0</v>
      </c>
    </row>
    <row r="510" spans="1:10" ht="14" customHeight="1" x14ac:dyDescent="0.2">
      <c r="A510" s="12">
        <v>6400</v>
      </c>
      <c r="B510" s="12">
        <v>232</v>
      </c>
      <c r="C510" s="4">
        <v>2</v>
      </c>
      <c r="D510" s="4" t="s">
        <v>1221</v>
      </c>
      <c r="E510" s="16" t="s">
        <v>167</v>
      </c>
      <c r="F510" s="4"/>
      <c r="G510" s="24"/>
      <c r="H510" s="24">
        <v>280</v>
      </c>
      <c r="I510" s="43">
        <f t="shared" si="13"/>
        <v>280</v>
      </c>
      <c r="J510" s="110">
        <f t="shared" si="15"/>
        <v>0</v>
      </c>
    </row>
    <row r="511" spans="1:10" ht="18" customHeight="1" x14ac:dyDescent="0.2">
      <c r="A511" s="12">
        <v>6400</v>
      </c>
      <c r="B511" s="12">
        <v>240</v>
      </c>
      <c r="C511" s="4">
        <v>2</v>
      </c>
      <c r="D511" s="4" t="s">
        <v>1221</v>
      </c>
      <c r="E511" s="30" t="s">
        <v>290</v>
      </c>
      <c r="F511" s="4"/>
      <c r="G511" s="24"/>
      <c r="H511" s="24">
        <f>H506*0.004</f>
        <v>1312.4256800000001</v>
      </c>
      <c r="I511" s="43">
        <f t="shared" si="13"/>
        <v>1312.4256800000001</v>
      </c>
      <c r="J511" s="110">
        <f t="shared" si="15"/>
        <v>0</v>
      </c>
    </row>
    <row r="512" spans="1:10" x14ac:dyDescent="0.2">
      <c r="A512" s="12">
        <v>6400</v>
      </c>
      <c r="B512" s="12">
        <v>130</v>
      </c>
      <c r="C512" s="4">
        <v>5</v>
      </c>
      <c r="D512" s="4" t="s">
        <v>1221</v>
      </c>
      <c r="E512" s="29" t="s">
        <v>113</v>
      </c>
      <c r="F512" s="4">
        <v>2</v>
      </c>
      <c r="G512" s="24"/>
      <c r="H512" s="24">
        <v>135008.35</v>
      </c>
      <c r="I512" s="43">
        <f t="shared" si="13"/>
        <v>135008.35</v>
      </c>
      <c r="J512" s="110">
        <f t="shared" si="15"/>
        <v>0</v>
      </c>
    </row>
    <row r="513" spans="1:10" ht="14" customHeight="1" x14ac:dyDescent="0.2">
      <c r="A513" s="12">
        <v>6400</v>
      </c>
      <c r="B513" s="12">
        <v>210</v>
      </c>
      <c r="C513" s="4">
        <v>5</v>
      </c>
      <c r="D513" s="4" t="s">
        <v>1221</v>
      </c>
      <c r="E513" s="14" t="s">
        <v>67</v>
      </c>
      <c r="F513" s="4"/>
      <c r="G513" s="24"/>
      <c r="H513" s="24">
        <f>H512*0.1082</f>
        <v>14607.903470000001</v>
      </c>
      <c r="I513" s="43">
        <f t="shared" si="13"/>
        <v>14607.903470000001</v>
      </c>
      <c r="J513" s="110">
        <f t="shared" si="15"/>
        <v>0</v>
      </c>
    </row>
    <row r="514" spans="1:10" ht="14" customHeight="1" x14ac:dyDescent="0.2">
      <c r="A514" s="12">
        <v>6400</v>
      </c>
      <c r="B514" s="12">
        <v>220</v>
      </c>
      <c r="C514" s="4">
        <v>5</v>
      </c>
      <c r="D514" s="4" t="s">
        <v>1221</v>
      </c>
      <c r="E514" s="14" t="s">
        <v>68</v>
      </c>
      <c r="F514" s="4"/>
      <c r="G514" s="24"/>
      <c r="H514" s="24">
        <f>H512*0.0765</f>
        <v>10328.138774999999</v>
      </c>
      <c r="I514" s="43">
        <f t="shared" si="13"/>
        <v>10328.138774999999</v>
      </c>
      <c r="J514" s="110">
        <f t="shared" si="15"/>
        <v>0</v>
      </c>
    </row>
    <row r="515" spans="1:10" ht="14" customHeight="1" x14ac:dyDescent="0.2">
      <c r="A515" s="12">
        <v>6400</v>
      </c>
      <c r="B515" s="12">
        <v>231</v>
      </c>
      <c r="C515" s="4">
        <v>5</v>
      </c>
      <c r="D515" s="4" t="s">
        <v>1221</v>
      </c>
      <c r="E515" s="14" t="s">
        <v>69</v>
      </c>
      <c r="F515" s="4"/>
      <c r="G515" s="24"/>
      <c r="H515" s="24">
        <v>19362</v>
      </c>
      <c r="I515" s="43">
        <f t="shared" si="13"/>
        <v>19362</v>
      </c>
      <c r="J515" s="110">
        <f t="shared" si="15"/>
        <v>0</v>
      </c>
    </row>
    <row r="516" spans="1:10" ht="14" customHeight="1" x14ac:dyDescent="0.2">
      <c r="A516" s="12">
        <v>6400</v>
      </c>
      <c r="B516" s="12">
        <v>232</v>
      </c>
      <c r="C516" s="4">
        <v>5</v>
      </c>
      <c r="D516" s="4" t="s">
        <v>1221</v>
      </c>
      <c r="E516" s="15" t="s">
        <v>70</v>
      </c>
      <c r="F516" s="4"/>
      <c r="G516" s="24"/>
      <c r="H516" s="24">
        <v>140</v>
      </c>
      <c r="I516" s="43">
        <f t="shared" si="13"/>
        <v>140</v>
      </c>
      <c r="J516" s="110">
        <f t="shared" si="15"/>
        <v>0</v>
      </c>
    </row>
    <row r="517" spans="1:10" ht="16.25" customHeight="1" x14ac:dyDescent="0.2">
      <c r="A517" s="12">
        <v>6400</v>
      </c>
      <c r="B517" s="12">
        <v>240</v>
      </c>
      <c r="C517" s="4">
        <v>5</v>
      </c>
      <c r="D517" s="4" t="s">
        <v>1221</v>
      </c>
      <c r="E517" s="30" t="s">
        <v>291</v>
      </c>
      <c r="F517" s="31"/>
      <c r="G517" s="24"/>
      <c r="H517" s="24">
        <f>H512*0.004</f>
        <v>540.03340000000003</v>
      </c>
      <c r="I517" s="43">
        <f t="shared" si="13"/>
        <v>540.03340000000003</v>
      </c>
      <c r="J517" s="110">
        <f t="shared" si="15"/>
        <v>0</v>
      </c>
    </row>
    <row r="518" spans="1:10" ht="14" customHeight="1" x14ac:dyDescent="0.2">
      <c r="A518" s="12">
        <v>6400</v>
      </c>
      <c r="B518" s="12">
        <v>130</v>
      </c>
      <c r="C518" s="4">
        <v>4</v>
      </c>
      <c r="D518" s="27" t="s">
        <v>1216</v>
      </c>
      <c r="E518" s="33" t="s">
        <v>240</v>
      </c>
      <c r="F518" s="31">
        <v>3</v>
      </c>
      <c r="G518" s="24"/>
      <c r="H518" s="24">
        <v>222871.28</v>
      </c>
      <c r="I518" s="43">
        <f t="shared" si="13"/>
        <v>222871.28</v>
      </c>
      <c r="J518" s="110">
        <f t="shared" si="15"/>
        <v>0</v>
      </c>
    </row>
    <row r="519" spans="1:10" ht="14" customHeight="1" x14ac:dyDescent="0.2">
      <c r="A519" s="12">
        <v>6400</v>
      </c>
      <c r="B519" s="12">
        <v>210</v>
      </c>
      <c r="C519" s="4">
        <v>4</v>
      </c>
      <c r="D519" s="27" t="s">
        <v>1216</v>
      </c>
      <c r="E519" s="15" t="s">
        <v>160</v>
      </c>
      <c r="F519" s="31"/>
      <c r="G519" s="24"/>
      <c r="H519" s="24">
        <f>H518*0.1082</f>
        <v>24114.672495999999</v>
      </c>
      <c r="I519" s="43">
        <f t="shared" si="13"/>
        <v>24114.672495999999</v>
      </c>
      <c r="J519" s="110">
        <f t="shared" si="15"/>
        <v>0</v>
      </c>
    </row>
    <row r="520" spans="1:10" ht="14" customHeight="1" x14ac:dyDescent="0.2">
      <c r="A520" s="12">
        <v>6400</v>
      </c>
      <c r="B520" s="12">
        <v>220</v>
      </c>
      <c r="C520" s="4">
        <v>4</v>
      </c>
      <c r="D520" s="27" t="s">
        <v>1216</v>
      </c>
      <c r="E520" s="15" t="s">
        <v>161</v>
      </c>
      <c r="F520" s="31"/>
      <c r="G520" s="24"/>
      <c r="H520" s="24">
        <f>H518*0.0765</f>
        <v>17049.65292</v>
      </c>
      <c r="I520" s="43">
        <f t="shared" si="13"/>
        <v>17049.65292</v>
      </c>
      <c r="J520" s="110">
        <f t="shared" si="15"/>
        <v>0</v>
      </c>
    </row>
    <row r="521" spans="1:10" ht="14" customHeight="1" x14ac:dyDescent="0.2">
      <c r="A521" s="12">
        <v>6400</v>
      </c>
      <c r="B521" s="12">
        <v>231</v>
      </c>
      <c r="C521" s="4">
        <v>4</v>
      </c>
      <c r="D521" s="27" t="s">
        <v>1216</v>
      </c>
      <c r="E521" s="15" t="s">
        <v>162</v>
      </c>
      <c r="F521" s="31"/>
      <c r="G521" s="24"/>
      <c r="H521" s="24">
        <v>29043</v>
      </c>
      <c r="I521" s="43">
        <f t="shared" si="13"/>
        <v>29043</v>
      </c>
      <c r="J521" s="110">
        <f t="shared" si="15"/>
        <v>0</v>
      </c>
    </row>
    <row r="522" spans="1:10" ht="14" customHeight="1" x14ac:dyDescent="0.2">
      <c r="A522" s="12">
        <v>6400</v>
      </c>
      <c r="B522" s="12">
        <v>232</v>
      </c>
      <c r="C522" s="4">
        <v>4</v>
      </c>
      <c r="D522" s="27" t="s">
        <v>1216</v>
      </c>
      <c r="E522" s="15" t="s">
        <v>163</v>
      </c>
      <c r="F522" s="31"/>
      <c r="G522" s="24"/>
      <c r="H522" s="24">
        <v>210</v>
      </c>
      <c r="I522" s="43">
        <f t="shared" si="13"/>
        <v>210</v>
      </c>
      <c r="J522" s="110">
        <f t="shared" si="15"/>
        <v>0</v>
      </c>
    </row>
    <row r="523" spans="1:10" ht="19.25" customHeight="1" x14ac:dyDescent="0.2">
      <c r="A523" s="12">
        <v>6400</v>
      </c>
      <c r="B523" s="12">
        <v>240</v>
      </c>
      <c r="C523" s="4">
        <v>4</v>
      </c>
      <c r="D523" s="27" t="s">
        <v>1216</v>
      </c>
      <c r="E523" s="15" t="s">
        <v>266</v>
      </c>
      <c r="F523" s="31"/>
      <c r="G523" s="24"/>
      <c r="H523" s="24">
        <f>H518*0.004</f>
        <v>891.48512000000005</v>
      </c>
      <c r="I523" s="43">
        <f t="shared" si="13"/>
        <v>891.48512000000005</v>
      </c>
      <c r="J523" s="110">
        <f t="shared" si="15"/>
        <v>0</v>
      </c>
    </row>
    <row r="524" spans="1:10" x14ac:dyDescent="0.2">
      <c r="A524" s="12">
        <v>6400</v>
      </c>
      <c r="B524" s="12">
        <v>130</v>
      </c>
      <c r="C524" s="4" t="s">
        <v>1222</v>
      </c>
      <c r="D524" s="27" t="s">
        <v>1216</v>
      </c>
      <c r="E524" s="34" t="s">
        <v>239</v>
      </c>
      <c r="F524" s="31">
        <v>4</v>
      </c>
      <c r="G524" s="24"/>
      <c r="H524" s="24">
        <v>275992.8</v>
      </c>
      <c r="I524" s="43">
        <f t="shared" si="13"/>
        <v>275992.8</v>
      </c>
      <c r="J524" s="110">
        <f t="shared" si="15"/>
        <v>0</v>
      </c>
    </row>
    <row r="525" spans="1:10" ht="14" customHeight="1" x14ac:dyDescent="0.2">
      <c r="A525" s="12">
        <v>6400</v>
      </c>
      <c r="B525" s="12">
        <v>210</v>
      </c>
      <c r="C525" s="4" t="s">
        <v>1222</v>
      </c>
      <c r="D525" s="27" t="s">
        <v>1216</v>
      </c>
      <c r="E525" s="15" t="s">
        <v>168</v>
      </c>
      <c r="F525" s="31"/>
      <c r="G525" s="24"/>
      <c r="H525" s="24">
        <f>H524*0.1082</f>
        <v>29862.420959999999</v>
      </c>
      <c r="I525" s="43">
        <f t="shared" ref="I525:I667" si="16">SUM(G525:H525)</f>
        <v>29862.420959999999</v>
      </c>
      <c r="J525" s="110">
        <f t="shared" si="15"/>
        <v>0</v>
      </c>
    </row>
    <row r="526" spans="1:10" ht="14" customHeight="1" x14ac:dyDescent="0.2">
      <c r="A526" s="12">
        <v>6400</v>
      </c>
      <c r="B526" s="12">
        <v>220</v>
      </c>
      <c r="C526" s="4" t="s">
        <v>1222</v>
      </c>
      <c r="D526" s="27" t="s">
        <v>1216</v>
      </c>
      <c r="E526" s="15" t="s">
        <v>169</v>
      </c>
      <c r="F526" s="31"/>
      <c r="G526" s="24"/>
      <c r="H526" s="24">
        <f>H524*0.0765</f>
        <v>21113.449199999999</v>
      </c>
      <c r="I526" s="43">
        <f t="shared" si="16"/>
        <v>21113.449199999999</v>
      </c>
      <c r="J526" s="110">
        <f t="shared" si="15"/>
        <v>0</v>
      </c>
    </row>
    <row r="527" spans="1:10" ht="18" customHeight="1" x14ac:dyDescent="0.2">
      <c r="A527" s="12">
        <v>6400</v>
      </c>
      <c r="B527" s="12">
        <v>231</v>
      </c>
      <c r="C527" s="4" t="s">
        <v>1222</v>
      </c>
      <c r="D527" s="27" t="s">
        <v>1216</v>
      </c>
      <c r="E527" s="15" t="s">
        <v>170</v>
      </c>
      <c r="F527" s="31"/>
      <c r="G527" s="24"/>
      <c r="H527" s="24">
        <v>38724</v>
      </c>
      <c r="I527" s="43">
        <f t="shared" si="16"/>
        <v>38724</v>
      </c>
      <c r="J527" s="110">
        <f t="shared" si="15"/>
        <v>0</v>
      </c>
    </row>
    <row r="528" spans="1:10" ht="14" customHeight="1" x14ac:dyDescent="0.2">
      <c r="A528" s="12">
        <v>6400</v>
      </c>
      <c r="B528" s="12">
        <v>232</v>
      </c>
      <c r="C528" s="4" t="s">
        <v>1222</v>
      </c>
      <c r="D528" s="27" t="s">
        <v>1216</v>
      </c>
      <c r="E528" s="15" t="s">
        <v>171</v>
      </c>
      <c r="F528" s="31"/>
      <c r="G528" s="24"/>
      <c r="H528" s="24">
        <v>280</v>
      </c>
      <c r="I528" s="43">
        <f t="shared" si="16"/>
        <v>280</v>
      </c>
      <c r="J528" s="110">
        <f t="shared" si="15"/>
        <v>0</v>
      </c>
    </row>
    <row r="529" spans="1:11" ht="14" customHeight="1" x14ac:dyDescent="0.2">
      <c r="A529" s="12">
        <v>6400</v>
      </c>
      <c r="B529" s="12">
        <v>240</v>
      </c>
      <c r="C529" s="4" t="s">
        <v>1222</v>
      </c>
      <c r="D529" s="27" t="s">
        <v>1216</v>
      </c>
      <c r="E529" s="15" t="s">
        <v>265</v>
      </c>
      <c r="F529" s="31"/>
      <c r="G529" s="24"/>
      <c r="H529" s="24">
        <f>H524*0.004</f>
        <v>1103.9712</v>
      </c>
      <c r="I529" s="43">
        <f t="shared" si="16"/>
        <v>1103.9712</v>
      </c>
      <c r="J529" s="110">
        <f t="shared" si="15"/>
        <v>0</v>
      </c>
    </row>
    <row r="530" spans="1:11" x14ac:dyDescent="0.2">
      <c r="A530" s="12">
        <v>6400</v>
      </c>
      <c r="B530" s="12">
        <v>130</v>
      </c>
      <c r="C530" s="4">
        <v>1</v>
      </c>
      <c r="D530" s="4">
        <v>1</v>
      </c>
      <c r="E530" s="205" t="s">
        <v>150</v>
      </c>
      <c r="F530" s="160">
        <v>2.63</v>
      </c>
      <c r="G530" s="39"/>
      <c r="H530" s="39">
        <v>190229.33</v>
      </c>
      <c r="I530" s="161">
        <f t="shared" si="16"/>
        <v>190229.33</v>
      </c>
      <c r="J530" s="110">
        <f t="shared" si="15"/>
        <v>0</v>
      </c>
    </row>
    <row r="531" spans="1:11" ht="14" customHeight="1" x14ac:dyDescent="0.2">
      <c r="A531" s="12">
        <v>6400</v>
      </c>
      <c r="B531" s="12">
        <v>210</v>
      </c>
      <c r="C531" s="4">
        <v>1</v>
      </c>
      <c r="D531" s="4">
        <v>1</v>
      </c>
      <c r="E531" s="158" t="s">
        <v>148</v>
      </c>
      <c r="F531" s="160"/>
      <c r="G531" s="39"/>
      <c r="H531" s="39">
        <f>H530*0.1082</f>
        <v>20582.813505999999</v>
      </c>
      <c r="I531" s="161">
        <f t="shared" si="16"/>
        <v>20582.813505999999</v>
      </c>
      <c r="J531" s="110">
        <f t="shared" si="15"/>
        <v>0</v>
      </c>
    </row>
    <row r="532" spans="1:11" ht="14" customHeight="1" x14ac:dyDescent="0.2">
      <c r="A532" s="12">
        <v>6400</v>
      </c>
      <c r="B532" s="12">
        <v>220</v>
      </c>
      <c r="C532" s="4">
        <v>1</v>
      </c>
      <c r="D532" s="4">
        <v>1</v>
      </c>
      <c r="E532" s="158" t="s">
        <v>149</v>
      </c>
      <c r="F532" s="160"/>
      <c r="G532" s="39"/>
      <c r="H532" s="39">
        <f>H530*0.0765</f>
        <v>14552.543744999999</v>
      </c>
      <c r="I532" s="161">
        <f t="shared" si="16"/>
        <v>14552.543744999999</v>
      </c>
      <c r="J532" s="110">
        <f t="shared" si="15"/>
        <v>0</v>
      </c>
    </row>
    <row r="533" spans="1:11" ht="21.5" customHeight="1" x14ac:dyDescent="0.2">
      <c r="A533" s="12">
        <v>6400</v>
      </c>
      <c r="B533" s="12">
        <v>240</v>
      </c>
      <c r="C533" s="4">
        <v>1</v>
      </c>
      <c r="D533" s="4">
        <v>1</v>
      </c>
      <c r="E533" s="158" t="s">
        <v>292</v>
      </c>
      <c r="F533" s="160"/>
      <c r="G533" s="39"/>
      <c r="H533" s="39">
        <f>H530*0.004</f>
        <v>760.91732000000002</v>
      </c>
      <c r="I533" s="161">
        <f t="shared" si="16"/>
        <v>760.91732000000002</v>
      </c>
      <c r="J533" s="110">
        <f t="shared" si="15"/>
        <v>0</v>
      </c>
    </row>
    <row r="534" spans="1:11" x14ac:dyDescent="0.2">
      <c r="A534" s="12">
        <v>6400</v>
      </c>
      <c r="B534" s="12">
        <v>130</v>
      </c>
      <c r="C534" s="4">
        <v>13</v>
      </c>
      <c r="D534" s="4" t="s">
        <v>1204</v>
      </c>
      <c r="E534" s="11" t="s">
        <v>1252</v>
      </c>
      <c r="F534" s="4">
        <v>4.72</v>
      </c>
      <c r="G534" s="24"/>
      <c r="H534" s="24">
        <v>277649.24</v>
      </c>
      <c r="I534" s="43">
        <f t="shared" si="16"/>
        <v>277649.24</v>
      </c>
      <c r="J534" s="110">
        <f t="shared" si="15"/>
        <v>0</v>
      </c>
    </row>
    <row r="535" spans="1:11" ht="14" customHeight="1" x14ac:dyDescent="0.2">
      <c r="A535" s="12">
        <v>6400</v>
      </c>
      <c r="B535" s="12">
        <v>220</v>
      </c>
      <c r="C535" s="4">
        <v>13</v>
      </c>
      <c r="D535" s="4" t="s">
        <v>1204</v>
      </c>
      <c r="E535" s="11" t="s">
        <v>251</v>
      </c>
      <c r="F535" s="4"/>
      <c r="G535" s="24"/>
      <c r="H535" s="24">
        <f>H534*0.0765</f>
        <v>21240.166859999998</v>
      </c>
      <c r="I535" s="43">
        <f t="shared" si="16"/>
        <v>21240.166859999998</v>
      </c>
      <c r="J535" s="110">
        <f t="shared" si="15"/>
        <v>0</v>
      </c>
    </row>
    <row r="536" spans="1:11" ht="17.5" customHeight="1" x14ac:dyDescent="0.2">
      <c r="A536" s="12">
        <v>6400</v>
      </c>
      <c r="B536" s="12">
        <v>240</v>
      </c>
      <c r="C536" s="4">
        <v>13</v>
      </c>
      <c r="D536" s="4" t="s">
        <v>1204</v>
      </c>
      <c r="E536" s="11" t="s">
        <v>264</v>
      </c>
      <c r="F536" s="188"/>
      <c r="G536" s="189"/>
      <c r="H536" s="189">
        <f>H534*0.004</f>
        <v>1110.5969600000001</v>
      </c>
      <c r="I536" s="190">
        <f t="shared" si="16"/>
        <v>1110.5969600000001</v>
      </c>
      <c r="J536" s="195">
        <f t="shared" si="15"/>
        <v>0</v>
      </c>
      <c r="K536" s="196"/>
    </row>
    <row r="537" spans="1:11" ht="14" customHeight="1" x14ac:dyDescent="0.2">
      <c r="A537" s="12">
        <v>6400</v>
      </c>
      <c r="B537" s="12">
        <v>130</v>
      </c>
      <c r="C537" s="4">
        <v>13</v>
      </c>
      <c r="D537" s="4" t="s">
        <v>1204</v>
      </c>
      <c r="E537" s="11" t="s">
        <v>1253</v>
      </c>
      <c r="F537" s="188">
        <v>2.36</v>
      </c>
      <c r="G537" s="189"/>
      <c r="H537" s="189">
        <v>138824.62</v>
      </c>
      <c r="I537" s="190">
        <f t="shared" si="16"/>
        <v>138824.62</v>
      </c>
      <c r="J537" s="195">
        <f t="shared" si="15"/>
        <v>0</v>
      </c>
      <c r="K537" s="196"/>
    </row>
    <row r="538" spans="1:11" ht="14" customHeight="1" x14ac:dyDescent="0.2">
      <c r="A538" s="12">
        <v>6400</v>
      </c>
      <c r="B538" s="12">
        <v>220</v>
      </c>
      <c r="C538" s="4">
        <v>13</v>
      </c>
      <c r="D538" s="4" t="s">
        <v>1204</v>
      </c>
      <c r="E538" s="11" t="s">
        <v>252</v>
      </c>
      <c r="F538" s="188"/>
      <c r="G538" s="189"/>
      <c r="H538" s="189">
        <f>H537*0.0765</f>
        <v>10620.083429999999</v>
      </c>
      <c r="I538" s="190">
        <f t="shared" si="16"/>
        <v>10620.083429999999</v>
      </c>
      <c r="J538" s="195">
        <f t="shared" si="15"/>
        <v>0</v>
      </c>
      <c r="K538" s="196"/>
    </row>
    <row r="539" spans="1:11" ht="16.25" customHeight="1" x14ac:dyDescent="0.2">
      <c r="A539" s="12">
        <v>6400</v>
      </c>
      <c r="B539" s="12">
        <v>240</v>
      </c>
      <c r="C539" s="4">
        <v>13</v>
      </c>
      <c r="D539" s="4" t="s">
        <v>1204</v>
      </c>
      <c r="E539" s="11" t="s">
        <v>263</v>
      </c>
      <c r="F539" s="188"/>
      <c r="G539" s="189"/>
      <c r="H539" s="189">
        <f>H537*0.004</f>
        <v>555.29848000000004</v>
      </c>
      <c r="I539" s="190">
        <f t="shared" si="16"/>
        <v>555.29848000000004</v>
      </c>
      <c r="J539" s="195">
        <f t="shared" si="15"/>
        <v>0</v>
      </c>
      <c r="K539" s="196"/>
    </row>
    <row r="540" spans="1:11" ht="14" customHeight="1" x14ac:dyDescent="0.2">
      <c r="A540" s="12">
        <v>6400</v>
      </c>
      <c r="B540" s="12">
        <v>130</v>
      </c>
      <c r="C540" s="188">
        <v>14</v>
      </c>
      <c r="D540" s="188" t="s">
        <v>1204</v>
      </c>
      <c r="E540" s="11" t="s">
        <v>255</v>
      </c>
      <c r="F540" s="188">
        <v>6.8</v>
      </c>
      <c r="G540" s="189"/>
      <c r="H540" s="189">
        <v>400207.31</v>
      </c>
      <c r="I540" s="190">
        <f t="shared" si="16"/>
        <v>400207.31</v>
      </c>
      <c r="J540" s="195">
        <f t="shared" si="15"/>
        <v>0</v>
      </c>
      <c r="K540" s="196"/>
    </row>
    <row r="541" spans="1:11" ht="14" customHeight="1" x14ac:dyDescent="0.2">
      <c r="A541" s="12">
        <v>6400</v>
      </c>
      <c r="B541" s="12">
        <v>220</v>
      </c>
      <c r="C541" s="188">
        <v>14</v>
      </c>
      <c r="D541" s="188" t="s">
        <v>1204</v>
      </c>
      <c r="E541" s="11" t="s">
        <v>253</v>
      </c>
      <c r="F541" s="188"/>
      <c r="G541" s="189"/>
      <c r="H541" s="189">
        <f>H540*0.0765</f>
        <v>30615.859215</v>
      </c>
      <c r="I541" s="190">
        <f t="shared" si="16"/>
        <v>30615.859215</v>
      </c>
      <c r="J541" s="195">
        <f t="shared" si="15"/>
        <v>0</v>
      </c>
      <c r="K541" s="196"/>
    </row>
    <row r="542" spans="1:11" x14ac:dyDescent="0.2">
      <c r="A542" s="12">
        <v>6400</v>
      </c>
      <c r="B542" s="12">
        <v>240</v>
      </c>
      <c r="C542" s="188">
        <v>14</v>
      </c>
      <c r="D542" s="188" t="s">
        <v>1204</v>
      </c>
      <c r="E542" s="11" t="s">
        <v>262</v>
      </c>
      <c r="F542" s="188"/>
      <c r="G542" s="189"/>
      <c r="H542" s="189">
        <f>H540*0.004</f>
        <v>1600.82924</v>
      </c>
      <c r="I542" s="190">
        <f t="shared" si="16"/>
        <v>1600.82924</v>
      </c>
      <c r="J542" s="195">
        <f t="shared" si="15"/>
        <v>0</v>
      </c>
      <c r="K542" s="196"/>
    </row>
    <row r="543" spans="1:11" ht="14" customHeight="1" x14ac:dyDescent="0.2">
      <c r="A543" s="12">
        <v>6400</v>
      </c>
      <c r="B543" s="12">
        <v>130</v>
      </c>
      <c r="C543" s="188">
        <v>14</v>
      </c>
      <c r="D543" s="188" t="s">
        <v>1204</v>
      </c>
      <c r="E543" s="11" t="s">
        <v>1295</v>
      </c>
      <c r="F543" s="188">
        <v>6.43</v>
      </c>
      <c r="G543" s="189"/>
      <c r="H543" s="189">
        <v>378227.67</v>
      </c>
      <c r="I543" s="190">
        <f t="shared" si="16"/>
        <v>378227.67</v>
      </c>
      <c r="J543" s="195">
        <f t="shared" si="15"/>
        <v>0</v>
      </c>
      <c r="K543" s="196"/>
    </row>
    <row r="544" spans="1:11" ht="14" customHeight="1" x14ac:dyDescent="0.2">
      <c r="A544" s="12">
        <v>6400</v>
      </c>
      <c r="B544" s="12">
        <v>220</v>
      </c>
      <c r="C544" s="188">
        <v>14</v>
      </c>
      <c r="D544" s="188" t="s">
        <v>1204</v>
      </c>
      <c r="E544" s="14" t="s">
        <v>254</v>
      </c>
      <c r="F544" s="188"/>
      <c r="G544" s="189"/>
      <c r="H544" s="189">
        <f>H543*0.0765</f>
        <v>28934.416754999998</v>
      </c>
      <c r="I544" s="190">
        <f t="shared" si="16"/>
        <v>28934.416754999998</v>
      </c>
      <c r="J544" s="195">
        <f t="shared" si="15"/>
        <v>0</v>
      </c>
      <c r="K544" s="196"/>
    </row>
    <row r="545" spans="1:11" ht="20.5" customHeight="1" x14ac:dyDescent="0.2">
      <c r="A545" s="12">
        <v>6400</v>
      </c>
      <c r="B545" s="12">
        <v>240</v>
      </c>
      <c r="C545" s="188">
        <v>14</v>
      </c>
      <c r="D545" s="188" t="s">
        <v>1204</v>
      </c>
      <c r="E545" s="14" t="s">
        <v>261</v>
      </c>
      <c r="F545" s="188"/>
      <c r="G545" s="189"/>
      <c r="H545" s="189">
        <f>H543*0.004</f>
        <v>1512.91068</v>
      </c>
      <c r="I545" s="190">
        <f t="shared" si="16"/>
        <v>1512.91068</v>
      </c>
      <c r="J545" s="195">
        <f t="shared" si="15"/>
        <v>0</v>
      </c>
      <c r="K545" s="196"/>
    </row>
    <row r="546" spans="1:11" x14ac:dyDescent="0.2">
      <c r="A546" s="12">
        <v>6400</v>
      </c>
      <c r="B546" s="12">
        <v>130</v>
      </c>
      <c r="C546" s="188">
        <v>9</v>
      </c>
      <c r="D546" s="188" t="s">
        <v>1204</v>
      </c>
      <c r="E546" s="11" t="s">
        <v>258</v>
      </c>
      <c r="F546" s="188">
        <v>0.4</v>
      </c>
      <c r="G546" s="189"/>
      <c r="H546" s="189">
        <v>23137.439999999999</v>
      </c>
      <c r="I546" s="190">
        <f t="shared" si="16"/>
        <v>23137.439999999999</v>
      </c>
      <c r="J546" s="195">
        <f t="shared" si="15"/>
        <v>0</v>
      </c>
      <c r="K546" s="196"/>
    </row>
    <row r="547" spans="1:11" x14ac:dyDescent="0.2">
      <c r="A547" s="12">
        <v>6400</v>
      </c>
      <c r="B547" s="12">
        <v>220</v>
      </c>
      <c r="C547" s="188">
        <v>9</v>
      </c>
      <c r="D547" s="188" t="s">
        <v>1204</v>
      </c>
      <c r="E547" s="14" t="s">
        <v>259</v>
      </c>
      <c r="F547" s="188"/>
      <c r="G547" s="189"/>
      <c r="H547" s="189">
        <f>H546*0.0765</f>
        <v>1770.0141599999999</v>
      </c>
      <c r="I547" s="190">
        <f t="shared" si="16"/>
        <v>1770.0141599999999</v>
      </c>
      <c r="J547" s="195">
        <f t="shared" si="15"/>
        <v>0</v>
      </c>
      <c r="K547" s="196"/>
    </row>
    <row r="548" spans="1:11" ht="18" customHeight="1" x14ac:dyDescent="0.2">
      <c r="A548" s="12">
        <v>6400</v>
      </c>
      <c r="B548" s="12">
        <v>240</v>
      </c>
      <c r="C548" s="188">
        <v>9</v>
      </c>
      <c r="D548" s="188" t="s">
        <v>1204</v>
      </c>
      <c r="E548" s="14" t="s">
        <v>260</v>
      </c>
      <c r="F548" s="188"/>
      <c r="G548" s="189"/>
      <c r="H548" s="189">
        <f>H546*0.004</f>
        <v>92.549759999999992</v>
      </c>
      <c r="I548" s="190">
        <f t="shared" si="16"/>
        <v>92.549759999999992</v>
      </c>
      <c r="J548" s="195">
        <f t="shared" ref="J548:J608" si="17">SUM(G548+H548)-I548</f>
        <v>0</v>
      </c>
      <c r="K548" s="196"/>
    </row>
    <row r="549" spans="1:11" x14ac:dyDescent="0.2">
      <c r="A549" s="12">
        <v>6400</v>
      </c>
      <c r="B549" s="12">
        <v>130</v>
      </c>
      <c r="C549" s="188">
        <v>10</v>
      </c>
      <c r="D549" s="188" t="s">
        <v>1204</v>
      </c>
      <c r="E549" s="11" t="s">
        <v>1296</v>
      </c>
      <c r="F549" s="188">
        <v>0.31</v>
      </c>
      <c r="G549" s="189"/>
      <c r="H549" s="189">
        <v>18509.95</v>
      </c>
      <c r="I549" s="190">
        <f t="shared" si="16"/>
        <v>18509.95</v>
      </c>
      <c r="J549" s="195">
        <f t="shared" si="17"/>
        <v>0</v>
      </c>
      <c r="K549" s="196"/>
    </row>
    <row r="550" spans="1:11" ht="14" customHeight="1" x14ac:dyDescent="0.2">
      <c r="A550" s="12">
        <v>6400</v>
      </c>
      <c r="B550" s="12">
        <v>220</v>
      </c>
      <c r="C550" s="188">
        <v>10</v>
      </c>
      <c r="D550" s="188" t="s">
        <v>1204</v>
      </c>
      <c r="E550" s="14" t="s">
        <v>304</v>
      </c>
      <c r="F550" s="188"/>
      <c r="G550" s="189"/>
      <c r="H550" s="189">
        <f>H549*0.0765</f>
        <v>1416.0111750000001</v>
      </c>
      <c r="I550" s="190">
        <f t="shared" si="16"/>
        <v>1416.0111750000001</v>
      </c>
      <c r="J550" s="195">
        <f t="shared" si="17"/>
        <v>0</v>
      </c>
      <c r="K550" s="196"/>
    </row>
    <row r="551" spans="1:11" ht="18" customHeight="1" x14ac:dyDescent="0.2">
      <c r="A551" s="12">
        <v>6400</v>
      </c>
      <c r="B551" s="12">
        <v>240</v>
      </c>
      <c r="C551" s="188">
        <v>10</v>
      </c>
      <c r="D551" s="188" t="s">
        <v>1204</v>
      </c>
      <c r="E551" s="14" t="s">
        <v>312</v>
      </c>
      <c r="F551" s="188"/>
      <c r="G551" s="189"/>
      <c r="H551" s="189">
        <f>H549*0.004</f>
        <v>74.0398</v>
      </c>
      <c r="I551" s="190">
        <f t="shared" si="16"/>
        <v>74.0398</v>
      </c>
      <c r="J551" s="195">
        <f t="shared" si="17"/>
        <v>0</v>
      </c>
      <c r="K551" s="196"/>
    </row>
    <row r="552" spans="1:11" x14ac:dyDescent="0.2">
      <c r="A552" s="20">
        <v>6400</v>
      </c>
      <c r="B552" s="20">
        <v>130</v>
      </c>
      <c r="C552" s="188">
        <v>3</v>
      </c>
      <c r="D552" s="188" t="s">
        <v>1216</v>
      </c>
      <c r="E552" s="11" t="s">
        <v>313</v>
      </c>
      <c r="F552" s="188">
        <v>0.2</v>
      </c>
      <c r="G552" s="189"/>
      <c r="H552" s="189">
        <v>11880.61</v>
      </c>
      <c r="I552" s="190">
        <f t="shared" si="16"/>
        <v>11880.61</v>
      </c>
      <c r="J552" s="195">
        <f t="shared" si="17"/>
        <v>0</v>
      </c>
      <c r="K552" s="196"/>
    </row>
    <row r="553" spans="1:11" ht="14" customHeight="1" x14ac:dyDescent="0.2">
      <c r="A553" s="187">
        <v>6400</v>
      </c>
      <c r="B553" s="187">
        <v>220</v>
      </c>
      <c r="C553" s="188">
        <v>3</v>
      </c>
      <c r="D553" s="188" t="s">
        <v>1216</v>
      </c>
      <c r="E553" s="11" t="s">
        <v>309</v>
      </c>
      <c r="F553" s="188"/>
      <c r="G553" s="189"/>
      <c r="H553" s="189">
        <f>H552*0.0765</f>
        <v>908.86666500000001</v>
      </c>
      <c r="I553" s="190">
        <f t="shared" si="16"/>
        <v>908.86666500000001</v>
      </c>
      <c r="J553" s="110">
        <f t="shared" si="17"/>
        <v>0</v>
      </c>
    </row>
    <row r="554" spans="1:11" ht="14" customHeight="1" x14ac:dyDescent="0.2">
      <c r="A554" s="187">
        <v>6400</v>
      </c>
      <c r="B554" s="187">
        <v>240</v>
      </c>
      <c r="C554" s="188">
        <v>3</v>
      </c>
      <c r="D554" s="188" t="s">
        <v>1216</v>
      </c>
      <c r="E554" s="11" t="s">
        <v>310</v>
      </c>
      <c r="F554" s="188"/>
      <c r="G554" s="189"/>
      <c r="H554" s="189">
        <f>H552*0.004</f>
        <v>47.522440000000003</v>
      </c>
      <c r="I554" s="190">
        <f t="shared" si="16"/>
        <v>47.522440000000003</v>
      </c>
      <c r="J554" s="110">
        <f t="shared" si="17"/>
        <v>0</v>
      </c>
    </row>
    <row r="555" spans="1:11" ht="14" customHeight="1" x14ac:dyDescent="0.2">
      <c r="A555" s="187">
        <v>6400</v>
      </c>
      <c r="B555" s="187">
        <v>130</v>
      </c>
      <c r="C555" s="188">
        <v>3</v>
      </c>
      <c r="D555" s="188" t="s">
        <v>1216</v>
      </c>
      <c r="E555" s="11" t="s">
        <v>316</v>
      </c>
      <c r="F555" s="188">
        <v>3.7</v>
      </c>
      <c r="G555" s="189"/>
      <c r="H555" s="189">
        <v>219477.09</v>
      </c>
      <c r="I555" s="190">
        <f t="shared" si="16"/>
        <v>219477.09</v>
      </c>
      <c r="J555" s="110">
        <f t="shared" si="17"/>
        <v>0</v>
      </c>
    </row>
    <row r="556" spans="1:11" ht="14" customHeight="1" x14ac:dyDescent="0.2">
      <c r="A556" s="187">
        <v>6400</v>
      </c>
      <c r="B556" s="187">
        <v>220</v>
      </c>
      <c r="C556" s="188">
        <v>3</v>
      </c>
      <c r="D556" s="188" t="s">
        <v>1216</v>
      </c>
      <c r="E556" s="11" t="s">
        <v>314</v>
      </c>
      <c r="F556" s="188"/>
      <c r="G556" s="189"/>
      <c r="H556" s="189">
        <f>H555*0.0765</f>
        <v>16789.997384999999</v>
      </c>
      <c r="I556" s="190">
        <f t="shared" si="16"/>
        <v>16789.997384999999</v>
      </c>
      <c r="J556" s="110">
        <f t="shared" si="17"/>
        <v>0</v>
      </c>
    </row>
    <row r="557" spans="1:11" ht="26.5" customHeight="1" x14ac:dyDescent="0.2">
      <c r="A557" s="187">
        <v>6400</v>
      </c>
      <c r="B557" s="187">
        <v>240</v>
      </c>
      <c r="C557" s="188">
        <v>3</v>
      </c>
      <c r="D557" s="188" t="s">
        <v>1216</v>
      </c>
      <c r="E557" s="11" t="s">
        <v>315</v>
      </c>
      <c r="F557" s="188"/>
      <c r="G557" s="189"/>
      <c r="H557" s="189">
        <f>H555*0.004</f>
        <v>877.90836000000002</v>
      </c>
      <c r="I557" s="190">
        <f t="shared" si="16"/>
        <v>877.90836000000002</v>
      </c>
      <c r="J557" s="110">
        <f t="shared" si="17"/>
        <v>0</v>
      </c>
    </row>
    <row r="558" spans="1:11" ht="20.5" customHeight="1" x14ac:dyDescent="0.2">
      <c r="A558" s="187">
        <v>6400</v>
      </c>
      <c r="B558" s="187">
        <v>130</v>
      </c>
      <c r="C558" s="188">
        <v>3</v>
      </c>
      <c r="D558" s="188" t="s">
        <v>1216</v>
      </c>
      <c r="E558" s="11" t="s">
        <v>319</v>
      </c>
      <c r="F558" s="188">
        <v>0.25</v>
      </c>
      <c r="G558" s="189"/>
      <c r="H558" s="189">
        <v>15093.01</v>
      </c>
      <c r="I558" s="190">
        <f t="shared" si="16"/>
        <v>15093.01</v>
      </c>
      <c r="J558" s="110">
        <f t="shared" si="17"/>
        <v>0</v>
      </c>
    </row>
    <row r="559" spans="1:11" x14ac:dyDescent="0.2">
      <c r="A559" s="187">
        <v>6400</v>
      </c>
      <c r="B559" s="187">
        <v>220</v>
      </c>
      <c r="C559" s="188">
        <v>3</v>
      </c>
      <c r="D559" s="188" t="s">
        <v>1216</v>
      </c>
      <c r="E559" s="11" t="s">
        <v>317</v>
      </c>
      <c r="F559" s="188"/>
      <c r="G559" s="189"/>
      <c r="H559" s="189">
        <f>H558*0.0765</f>
        <v>1154.6152649999999</v>
      </c>
      <c r="I559" s="190">
        <f t="shared" si="16"/>
        <v>1154.6152649999999</v>
      </c>
      <c r="J559" s="110">
        <f t="shared" si="17"/>
        <v>0</v>
      </c>
    </row>
    <row r="560" spans="1:11" x14ac:dyDescent="0.2">
      <c r="A560" s="187">
        <v>6400</v>
      </c>
      <c r="B560" s="187">
        <v>240</v>
      </c>
      <c r="C560" s="188">
        <v>3</v>
      </c>
      <c r="D560" s="188" t="s">
        <v>1216</v>
      </c>
      <c r="E560" s="11" t="s">
        <v>318</v>
      </c>
      <c r="F560" s="188"/>
      <c r="G560" s="189"/>
      <c r="H560" s="189">
        <f>H558*0.004</f>
        <v>60.372040000000005</v>
      </c>
      <c r="I560" s="190">
        <f t="shared" si="16"/>
        <v>60.372040000000005</v>
      </c>
      <c r="J560" s="110">
        <f t="shared" si="17"/>
        <v>0</v>
      </c>
    </row>
    <row r="561" spans="1:10" ht="26.5" customHeight="1" x14ac:dyDescent="0.2">
      <c r="A561" s="187">
        <v>6400</v>
      </c>
      <c r="B561" s="187">
        <v>310</v>
      </c>
      <c r="C561" s="188">
        <v>7</v>
      </c>
      <c r="D561" s="188" t="s">
        <v>1204</v>
      </c>
      <c r="E561" s="11" t="s">
        <v>1037</v>
      </c>
      <c r="F561" s="188"/>
      <c r="G561" s="189">
        <v>167046</v>
      </c>
      <c r="H561" s="189"/>
      <c r="I561" s="190">
        <f t="shared" ref="I561:I569" si="18">SUM(G561:H561)</f>
        <v>167046</v>
      </c>
      <c r="J561" s="110">
        <f t="shared" si="17"/>
        <v>0</v>
      </c>
    </row>
    <row r="562" spans="1:10" x14ac:dyDescent="0.2">
      <c r="A562" s="187">
        <v>6400</v>
      </c>
      <c r="B562" s="187">
        <v>310</v>
      </c>
      <c r="C562" s="188">
        <v>7</v>
      </c>
      <c r="D562" s="188" t="s">
        <v>1204</v>
      </c>
      <c r="E562" s="11" t="s">
        <v>1038</v>
      </c>
      <c r="F562" s="188"/>
      <c r="G562" s="189">
        <v>167046</v>
      </c>
      <c r="H562" s="189"/>
      <c r="I562" s="190">
        <f t="shared" si="18"/>
        <v>167046</v>
      </c>
      <c r="J562" s="110">
        <f t="shared" si="17"/>
        <v>0</v>
      </c>
    </row>
    <row r="563" spans="1:10" ht="14" customHeight="1" x14ac:dyDescent="0.2">
      <c r="A563" s="187">
        <v>6400</v>
      </c>
      <c r="B563" s="187">
        <v>310</v>
      </c>
      <c r="C563" s="188">
        <v>7</v>
      </c>
      <c r="D563" s="188" t="s">
        <v>1204</v>
      </c>
      <c r="E563" s="11" t="s">
        <v>1039</v>
      </c>
      <c r="F563" s="188"/>
      <c r="G563" s="189"/>
      <c r="H563" s="189">
        <v>167046</v>
      </c>
      <c r="I563" s="190">
        <f t="shared" si="18"/>
        <v>167046</v>
      </c>
      <c r="J563" s="110">
        <f t="shared" si="17"/>
        <v>0</v>
      </c>
    </row>
    <row r="564" spans="1:10" ht="32.25" customHeight="1" x14ac:dyDescent="0.2">
      <c r="A564" s="187">
        <v>6400</v>
      </c>
      <c r="B564" s="187">
        <v>310</v>
      </c>
      <c r="C564" s="188" t="s">
        <v>1229</v>
      </c>
      <c r="D564" s="188" t="s">
        <v>1206</v>
      </c>
      <c r="E564" s="11" t="s">
        <v>1198</v>
      </c>
      <c r="F564" s="188"/>
      <c r="G564" s="189">
        <v>5198</v>
      </c>
      <c r="H564" s="189"/>
      <c r="I564" s="190">
        <f t="shared" si="18"/>
        <v>5198</v>
      </c>
      <c r="J564" s="110">
        <f t="shared" si="17"/>
        <v>0</v>
      </c>
    </row>
    <row r="565" spans="1:10" ht="24.75" customHeight="1" x14ac:dyDescent="0.2">
      <c r="A565" s="187">
        <v>6400</v>
      </c>
      <c r="B565" s="187">
        <v>310</v>
      </c>
      <c r="C565" s="188" t="s">
        <v>1229</v>
      </c>
      <c r="D565" s="188" t="s">
        <v>1206</v>
      </c>
      <c r="E565" s="11" t="s">
        <v>1199</v>
      </c>
      <c r="F565" s="188"/>
      <c r="G565" s="189">
        <v>5198</v>
      </c>
      <c r="H565" s="189"/>
      <c r="I565" s="190">
        <f t="shared" si="18"/>
        <v>5198</v>
      </c>
      <c r="J565" s="110">
        <f t="shared" si="17"/>
        <v>0</v>
      </c>
    </row>
    <row r="566" spans="1:10" ht="31.5" customHeight="1" x14ac:dyDescent="0.2">
      <c r="A566" s="187">
        <v>6400</v>
      </c>
      <c r="B566" s="187">
        <v>310</v>
      </c>
      <c r="C566" s="188" t="s">
        <v>1229</v>
      </c>
      <c r="D566" s="188" t="s">
        <v>1206</v>
      </c>
      <c r="E566" s="11" t="s">
        <v>1041</v>
      </c>
      <c r="F566" s="188"/>
      <c r="G566" s="189"/>
      <c r="H566" s="189">
        <v>5198</v>
      </c>
      <c r="I566" s="190">
        <f t="shared" si="18"/>
        <v>5198</v>
      </c>
      <c r="J566" s="110">
        <f t="shared" si="17"/>
        <v>0</v>
      </c>
    </row>
    <row r="567" spans="1:10" ht="26.25" customHeight="1" x14ac:dyDescent="0.2">
      <c r="A567" s="187">
        <v>6400</v>
      </c>
      <c r="B567" s="187">
        <v>310</v>
      </c>
      <c r="C567" s="188">
        <v>16</v>
      </c>
      <c r="D567" s="188" t="s">
        <v>1204</v>
      </c>
      <c r="E567" s="11" t="s">
        <v>1200</v>
      </c>
      <c r="F567" s="188"/>
      <c r="G567" s="189">
        <v>50000</v>
      </c>
      <c r="H567" s="189"/>
      <c r="I567" s="190">
        <f t="shared" si="18"/>
        <v>50000</v>
      </c>
      <c r="J567" s="110">
        <f t="shared" si="17"/>
        <v>0</v>
      </c>
    </row>
    <row r="568" spans="1:10" ht="25.5" customHeight="1" x14ac:dyDescent="0.2">
      <c r="A568" s="187">
        <v>6400</v>
      </c>
      <c r="B568" s="187">
        <v>310</v>
      </c>
      <c r="C568" s="188">
        <v>16</v>
      </c>
      <c r="D568" s="188" t="s">
        <v>1204</v>
      </c>
      <c r="E568" s="11" t="s">
        <v>1042</v>
      </c>
      <c r="F568" s="188"/>
      <c r="G568" s="189">
        <v>50000</v>
      </c>
      <c r="H568" s="189"/>
      <c r="I568" s="190">
        <f t="shared" si="18"/>
        <v>50000</v>
      </c>
      <c r="J568" s="110">
        <f t="shared" si="17"/>
        <v>0</v>
      </c>
    </row>
    <row r="569" spans="1:10" ht="33.75" customHeight="1" x14ac:dyDescent="0.2">
      <c r="A569" s="187">
        <v>6400</v>
      </c>
      <c r="B569" s="187">
        <v>310</v>
      </c>
      <c r="C569" s="188">
        <v>16</v>
      </c>
      <c r="D569" s="188" t="s">
        <v>1204</v>
      </c>
      <c r="E569" s="11" t="s">
        <v>1043</v>
      </c>
      <c r="F569" s="188"/>
      <c r="G569" s="189"/>
      <c r="H569" s="189">
        <v>50000</v>
      </c>
      <c r="I569" s="190">
        <f t="shared" si="18"/>
        <v>50000</v>
      </c>
      <c r="J569" s="110">
        <f t="shared" si="17"/>
        <v>0</v>
      </c>
    </row>
    <row r="570" spans="1:10" ht="71" x14ac:dyDescent="0.2">
      <c r="A570" s="187">
        <v>6400</v>
      </c>
      <c r="B570" s="187">
        <v>510</v>
      </c>
      <c r="C570" s="188" t="s">
        <v>1227</v>
      </c>
      <c r="D570" s="188" t="s">
        <v>1216</v>
      </c>
      <c r="E570" s="11" t="s">
        <v>357</v>
      </c>
      <c r="F570" s="188"/>
      <c r="G570" s="189"/>
      <c r="H570" s="189">
        <v>13640</v>
      </c>
      <c r="I570" s="190">
        <f t="shared" si="16"/>
        <v>13640</v>
      </c>
      <c r="J570" s="110">
        <f t="shared" si="17"/>
        <v>0</v>
      </c>
    </row>
    <row r="571" spans="1:10" x14ac:dyDescent="0.2">
      <c r="A571" s="187">
        <v>6400</v>
      </c>
      <c r="B571" s="187">
        <v>519</v>
      </c>
      <c r="C571" s="188" t="s">
        <v>1227</v>
      </c>
      <c r="D571" s="188" t="s">
        <v>1216</v>
      </c>
      <c r="E571" s="11" t="s">
        <v>358</v>
      </c>
      <c r="F571" s="188"/>
      <c r="G571" s="189"/>
      <c r="H571" s="189">
        <v>360</v>
      </c>
      <c r="I571" s="190">
        <f t="shared" si="16"/>
        <v>360</v>
      </c>
      <c r="J571" s="110">
        <f t="shared" si="17"/>
        <v>0</v>
      </c>
    </row>
    <row r="572" spans="1:10" ht="20" customHeight="1" x14ac:dyDescent="0.2">
      <c r="A572" s="187">
        <v>6500</v>
      </c>
      <c r="B572" s="187">
        <v>160</v>
      </c>
      <c r="C572" s="188">
        <v>4</v>
      </c>
      <c r="D572" s="188" t="s">
        <v>1217</v>
      </c>
      <c r="E572" s="14" t="s">
        <v>114</v>
      </c>
      <c r="F572" s="188">
        <v>2</v>
      </c>
      <c r="G572" s="189"/>
      <c r="H572" s="189">
        <v>91231.13</v>
      </c>
      <c r="I572" s="190">
        <f t="shared" si="16"/>
        <v>91231.13</v>
      </c>
      <c r="J572" s="110">
        <f t="shared" si="17"/>
        <v>0</v>
      </c>
    </row>
    <row r="573" spans="1:10" ht="17" customHeight="1" x14ac:dyDescent="0.2">
      <c r="A573" s="187">
        <v>6500</v>
      </c>
      <c r="B573" s="187">
        <v>210</v>
      </c>
      <c r="C573" s="188">
        <v>4</v>
      </c>
      <c r="D573" s="188" t="s">
        <v>1217</v>
      </c>
      <c r="E573" s="14" t="s">
        <v>71</v>
      </c>
      <c r="F573" s="188"/>
      <c r="G573" s="189"/>
      <c r="H573" s="189">
        <f>H572*0.1082</f>
        <v>9871.2082660000015</v>
      </c>
      <c r="I573" s="190">
        <f t="shared" si="16"/>
        <v>9871.2082660000015</v>
      </c>
      <c r="J573" s="110">
        <f t="shared" si="17"/>
        <v>0</v>
      </c>
    </row>
    <row r="574" spans="1:10" ht="19.25" customHeight="1" x14ac:dyDescent="0.2">
      <c r="A574" s="187">
        <v>6500</v>
      </c>
      <c r="B574" s="187">
        <v>220</v>
      </c>
      <c r="C574" s="188">
        <v>4</v>
      </c>
      <c r="D574" s="188" t="s">
        <v>1217</v>
      </c>
      <c r="E574" s="14" t="s">
        <v>72</v>
      </c>
      <c r="F574" s="188"/>
      <c r="G574" s="189"/>
      <c r="H574" s="189">
        <f>H572*0.0765</f>
        <v>6979.1814450000002</v>
      </c>
      <c r="I574" s="190">
        <f t="shared" si="16"/>
        <v>6979.1814450000002</v>
      </c>
      <c r="J574" s="110">
        <f t="shared" si="17"/>
        <v>0</v>
      </c>
    </row>
    <row r="575" spans="1:10" ht="18" customHeight="1" x14ac:dyDescent="0.2">
      <c r="A575" s="187">
        <v>6500</v>
      </c>
      <c r="B575" s="187">
        <v>231</v>
      </c>
      <c r="C575" s="188">
        <v>4</v>
      </c>
      <c r="D575" s="188" t="s">
        <v>1217</v>
      </c>
      <c r="E575" s="14" t="s">
        <v>73</v>
      </c>
      <c r="F575" s="188"/>
      <c r="G575" s="189"/>
      <c r="H575" s="189">
        <v>19362</v>
      </c>
      <c r="I575" s="190">
        <f t="shared" si="16"/>
        <v>19362</v>
      </c>
      <c r="J575" s="110">
        <f t="shared" si="17"/>
        <v>0</v>
      </c>
    </row>
    <row r="576" spans="1:10" ht="15.5" customHeight="1" x14ac:dyDescent="0.2">
      <c r="A576" s="187">
        <v>6500</v>
      </c>
      <c r="B576" s="187">
        <v>232</v>
      </c>
      <c r="C576" s="188">
        <v>4</v>
      </c>
      <c r="D576" s="188" t="s">
        <v>1217</v>
      </c>
      <c r="E576" s="14" t="s">
        <v>74</v>
      </c>
      <c r="F576" s="188"/>
      <c r="G576" s="189"/>
      <c r="H576" s="189">
        <v>140</v>
      </c>
      <c r="I576" s="190">
        <f t="shared" si="16"/>
        <v>140</v>
      </c>
      <c r="J576" s="110">
        <f t="shared" si="17"/>
        <v>0</v>
      </c>
    </row>
    <row r="577" spans="1:10" ht="25.25" customHeight="1" x14ac:dyDescent="0.2">
      <c r="A577" s="187">
        <v>6500</v>
      </c>
      <c r="B577" s="187">
        <v>240</v>
      </c>
      <c r="C577" s="188">
        <v>4</v>
      </c>
      <c r="D577" s="188" t="s">
        <v>1217</v>
      </c>
      <c r="E577" s="11" t="s">
        <v>293</v>
      </c>
      <c r="F577" s="188"/>
      <c r="G577" s="189"/>
      <c r="H577" s="189">
        <f>H572*0.004</f>
        <v>364.92452000000003</v>
      </c>
      <c r="I577" s="190">
        <f t="shared" si="16"/>
        <v>364.92452000000003</v>
      </c>
      <c r="J577" s="110">
        <f t="shared" si="17"/>
        <v>0</v>
      </c>
    </row>
    <row r="578" spans="1:10" ht="21" customHeight="1" x14ac:dyDescent="0.2">
      <c r="A578" s="187">
        <v>6500</v>
      </c>
      <c r="B578" s="187">
        <v>110</v>
      </c>
      <c r="C578" s="47">
        <v>8</v>
      </c>
      <c r="D578" s="47" t="s">
        <v>1221</v>
      </c>
      <c r="E578" s="11" t="s">
        <v>461</v>
      </c>
      <c r="F578" s="188">
        <v>1</v>
      </c>
      <c r="G578" s="189">
        <v>1000</v>
      </c>
      <c r="H578" s="189"/>
      <c r="I578" s="190">
        <f t="shared" si="16"/>
        <v>1000</v>
      </c>
      <c r="J578" s="110">
        <f t="shared" si="17"/>
        <v>0</v>
      </c>
    </row>
    <row r="579" spans="1:10" ht="21" customHeight="1" x14ac:dyDescent="0.2">
      <c r="A579" s="187">
        <v>6500</v>
      </c>
      <c r="B579" s="187">
        <v>220</v>
      </c>
      <c r="C579" s="47">
        <v>8</v>
      </c>
      <c r="D579" s="47" t="s">
        <v>1221</v>
      </c>
      <c r="E579" s="11" t="s">
        <v>462</v>
      </c>
      <c r="F579" s="188"/>
      <c r="G579" s="189">
        <v>336.59999999999997</v>
      </c>
      <c r="H579" s="189"/>
      <c r="I579" s="190">
        <f t="shared" si="16"/>
        <v>336.59999999999997</v>
      </c>
      <c r="J579" s="110">
        <f t="shared" si="17"/>
        <v>0</v>
      </c>
    </row>
    <row r="580" spans="1:10" ht="18.5" customHeight="1" x14ac:dyDescent="0.2">
      <c r="A580" s="187">
        <v>6500</v>
      </c>
      <c r="B580" s="187">
        <v>240</v>
      </c>
      <c r="C580" s="47">
        <v>8</v>
      </c>
      <c r="D580" s="47" t="s">
        <v>1221</v>
      </c>
      <c r="E580" s="11" t="s">
        <v>771</v>
      </c>
      <c r="F580" s="188"/>
      <c r="G580" s="189">
        <v>17.600000000000001</v>
      </c>
      <c r="H580" s="189"/>
      <c r="I580" s="190">
        <f t="shared" si="16"/>
        <v>17.600000000000001</v>
      </c>
      <c r="J580" s="110">
        <f t="shared" si="17"/>
        <v>0</v>
      </c>
    </row>
    <row r="581" spans="1:10" x14ac:dyDescent="0.2">
      <c r="A581" s="187">
        <v>6500</v>
      </c>
      <c r="B581" s="187">
        <v>130</v>
      </c>
      <c r="C581" s="47">
        <v>8</v>
      </c>
      <c r="D581" s="47" t="s">
        <v>1221</v>
      </c>
      <c r="E581" s="11" t="s">
        <v>463</v>
      </c>
      <c r="F581" s="188">
        <v>4</v>
      </c>
      <c r="G581" s="189">
        <v>8800</v>
      </c>
      <c r="H581" s="189"/>
      <c r="I581" s="190">
        <f t="shared" si="16"/>
        <v>8800</v>
      </c>
      <c r="J581" s="110">
        <f t="shared" si="17"/>
        <v>0</v>
      </c>
    </row>
    <row r="582" spans="1:10" ht="20" customHeight="1" x14ac:dyDescent="0.2">
      <c r="A582" s="187">
        <v>6500</v>
      </c>
      <c r="B582" s="187">
        <v>220</v>
      </c>
      <c r="C582" s="47">
        <v>8</v>
      </c>
      <c r="D582" s="47" t="s">
        <v>1221</v>
      </c>
      <c r="E582" s="11" t="s">
        <v>462</v>
      </c>
      <c r="F582" s="188"/>
      <c r="G582" s="189">
        <f>G581*0.0765</f>
        <v>673.19999999999993</v>
      </c>
      <c r="H582" s="189"/>
      <c r="I582" s="190">
        <f t="shared" si="16"/>
        <v>673.19999999999993</v>
      </c>
      <c r="J582" s="110">
        <f t="shared" si="17"/>
        <v>0</v>
      </c>
    </row>
    <row r="583" spans="1:10" x14ac:dyDescent="0.2">
      <c r="A583" s="187">
        <v>6500</v>
      </c>
      <c r="B583" s="187">
        <v>240</v>
      </c>
      <c r="C583" s="47">
        <v>8</v>
      </c>
      <c r="D583" s="47" t="s">
        <v>1221</v>
      </c>
      <c r="E583" s="11" t="s">
        <v>772</v>
      </c>
      <c r="F583" s="188"/>
      <c r="G583" s="189">
        <f>G581*0.004</f>
        <v>35.200000000000003</v>
      </c>
      <c r="H583" s="189"/>
      <c r="I583" s="190">
        <f t="shared" si="16"/>
        <v>35.200000000000003</v>
      </c>
      <c r="J583" s="110">
        <f t="shared" si="17"/>
        <v>0</v>
      </c>
    </row>
    <row r="584" spans="1:10" x14ac:dyDescent="0.2">
      <c r="A584" s="187">
        <v>6500</v>
      </c>
      <c r="B584" s="187">
        <v>160</v>
      </c>
      <c r="C584" s="47">
        <v>8</v>
      </c>
      <c r="D584" s="47" t="s">
        <v>1221</v>
      </c>
      <c r="E584" s="11" t="s">
        <v>464</v>
      </c>
      <c r="F584" s="188">
        <v>21.85</v>
      </c>
      <c r="G584" s="189">
        <v>21850</v>
      </c>
      <c r="H584" s="189"/>
      <c r="I584" s="190">
        <f t="shared" si="16"/>
        <v>21850</v>
      </c>
      <c r="J584" s="110">
        <f t="shared" si="17"/>
        <v>0</v>
      </c>
    </row>
    <row r="585" spans="1:10" x14ac:dyDescent="0.2">
      <c r="A585" s="187">
        <v>6500</v>
      </c>
      <c r="B585" s="187">
        <v>220</v>
      </c>
      <c r="C585" s="47">
        <v>8</v>
      </c>
      <c r="D585" s="47" t="s">
        <v>1221</v>
      </c>
      <c r="E585" s="11" t="s">
        <v>462</v>
      </c>
      <c r="F585" s="188"/>
      <c r="G585" s="189">
        <f>G584*0.0765</f>
        <v>1671.5249999999999</v>
      </c>
      <c r="H585" s="189"/>
      <c r="I585" s="190">
        <f t="shared" si="16"/>
        <v>1671.5249999999999</v>
      </c>
      <c r="J585" s="110">
        <f t="shared" si="17"/>
        <v>0</v>
      </c>
    </row>
    <row r="586" spans="1:10" x14ac:dyDescent="0.2">
      <c r="A586" s="187">
        <v>6500</v>
      </c>
      <c r="B586" s="187">
        <v>240</v>
      </c>
      <c r="C586" s="47">
        <v>8</v>
      </c>
      <c r="D586" s="47" t="s">
        <v>1221</v>
      </c>
      <c r="E586" s="11" t="s">
        <v>772</v>
      </c>
      <c r="F586" s="188"/>
      <c r="G586" s="189">
        <f>G584*0.004</f>
        <v>87.4</v>
      </c>
      <c r="H586" s="189"/>
      <c r="I586" s="190">
        <f t="shared" si="16"/>
        <v>87.4</v>
      </c>
      <c r="J586" s="110">
        <f t="shared" si="17"/>
        <v>0</v>
      </c>
    </row>
    <row r="587" spans="1:10" x14ac:dyDescent="0.2">
      <c r="A587" s="187">
        <v>7100</v>
      </c>
      <c r="B587" s="187">
        <v>110</v>
      </c>
      <c r="C587" s="47">
        <v>8</v>
      </c>
      <c r="D587" s="47" t="s">
        <v>1221</v>
      </c>
      <c r="E587" s="11" t="s">
        <v>466</v>
      </c>
      <c r="F587" s="188">
        <v>0.61</v>
      </c>
      <c r="G587" s="189">
        <v>610</v>
      </c>
      <c r="H587" s="189"/>
      <c r="I587" s="190">
        <f t="shared" si="16"/>
        <v>610</v>
      </c>
      <c r="J587" s="110">
        <f t="shared" si="17"/>
        <v>0</v>
      </c>
    </row>
    <row r="588" spans="1:10" x14ac:dyDescent="0.2">
      <c r="A588" s="187">
        <v>7100</v>
      </c>
      <c r="B588" s="187">
        <v>220</v>
      </c>
      <c r="C588" s="47">
        <v>8</v>
      </c>
      <c r="D588" s="47" t="s">
        <v>1221</v>
      </c>
      <c r="E588" s="11" t="s">
        <v>465</v>
      </c>
      <c r="F588" s="188"/>
      <c r="G588" s="189">
        <f>G587*0.0765</f>
        <v>46.664999999999999</v>
      </c>
      <c r="H588" s="189"/>
      <c r="I588" s="190">
        <f t="shared" si="16"/>
        <v>46.664999999999999</v>
      </c>
      <c r="J588" s="110">
        <f t="shared" si="17"/>
        <v>0</v>
      </c>
    </row>
    <row r="589" spans="1:10" ht="17" customHeight="1" x14ac:dyDescent="0.2">
      <c r="A589" s="187">
        <v>7100</v>
      </c>
      <c r="B589" s="187">
        <v>240</v>
      </c>
      <c r="C589" s="47">
        <v>8</v>
      </c>
      <c r="D589" s="47" t="s">
        <v>1221</v>
      </c>
      <c r="E589" s="11" t="s">
        <v>773</v>
      </c>
      <c r="F589" s="188"/>
      <c r="G589" s="189">
        <f>G587*0.004</f>
        <v>2.44</v>
      </c>
      <c r="H589" s="189"/>
      <c r="I589" s="190">
        <f t="shared" si="16"/>
        <v>2.44</v>
      </c>
      <c r="J589" s="110">
        <f t="shared" si="17"/>
        <v>0</v>
      </c>
    </row>
    <row r="590" spans="1:10" ht="20" customHeight="1" x14ac:dyDescent="0.2">
      <c r="A590" s="187">
        <v>7100</v>
      </c>
      <c r="B590" s="187">
        <v>160</v>
      </c>
      <c r="C590" s="47">
        <v>8</v>
      </c>
      <c r="D590" s="47" t="s">
        <v>1221</v>
      </c>
      <c r="E590" s="11" t="s">
        <v>467</v>
      </c>
      <c r="F590" s="188">
        <v>3.26</v>
      </c>
      <c r="G590" s="189">
        <v>3260</v>
      </c>
      <c r="H590" s="189"/>
      <c r="I590" s="190">
        <f t="shared" si="16"/>
        <v>3260</v>
      </c>
      <c r="J590" s="110">
        <f t="shared" si="17"/>
        <v>0</v>
      </c>
    </row>
    <row r="591" spans="1:10" ht="18.5" customHeight="1" x14ac:dyDescent="0.2">
      <c r="A591" s="187">
        <v>7100</v>
      </c>
      <c r="B591" s="187">
        <v>220</v>
      </c>
      <c r="C591" s="47">
        <v>8</v>
      </c>
      <c r="D591" s="47" t="s">
        <v>1221</v>
      </c>
      <c r="E591" s="11" t="s">
        <v>465</v>
      </c>
      <c r="F591" s="188"/>
      <c r="G591" s="189">
        <f>G590*0.0765</f>
        <v>249.39</v>
      </c>
      <c r="H591" s="189"/>
      <c r="I591" s="190">
        <f t="shared" si="16"/>
        <v>249.39</v>
      </c>
      <c r="J591" s="110">
        <f t="shared" si="17"/>
        <v>0</v>
      </c>
    </row>
    <row r="592" spans="1:10" x14ac:dyDescent="0.2">
      <c r="A592" s="187">
        <v>7100</v>
      </c>
      <c r="B592" s="187">
        <v>240</v>
      </c>
      <c r="C592" s="47">
        <v>8</v>
      </c>
      <c r="D592" s="47" t="s">
        <v>1221</v>
      </c>
      <c r="E592" s="11" t="s">
        <v>773</v>
      </c>
      <c r="F592" s="188"/>
      <c r="G592" s="189">
        <f>G590*0.004</f>
        <v>13.040000000000001</v>
      </c>
      <c r="H592" s="189"/>
      <c r="I592" s="190">
        <f t="shared" si="16"/>
        <v>13.040000000000001</v>
      </c>
      <c r="J592" s="110">
        <f t="shared" si="17"/>
        <v>0</v>
      </c>
    </row>
    <row r="593" spans="1:13" x14ac:dyDescent="0.2">
      <c r="A593" s="187">
        <v>7200</v>
      </c>
      <c r="B593" s="187">
        <v>110</v>
      </c>
      <c r="C593" s="47">
        <v>8</v>
      </c>
      <c r="D593" s="47" t="s">
        <v>1221</v>
      </c>
      <c r="E593" s="11" t="s">
        <v>472</v>
      </c>
      <c r="F593" s="188">
        <v>7</v>
      </c>
      <c r="G593" s="189">
        <v>1000</v>
      </c>
      <c r="H593" s="189"/>
      <c r="I593" s="190">
        <f t="shared" si="16"/>
        <v>1000</v>
      </c>
      <c r="J593" s="110">
        <f t="shared" si="17"/>
        <v>0</v>
      </c>
    </row>
    <row r="594" spans="1:13" x14ac:dyDescent="0.2">
      <c r="A594" s="187">
        <v>7200</v>
      </c>
      <c r="B594" s="187">
        <v>220</v>
      </c>
      <c r="C594" s="47">
        <v>8</v>
      </c>
      <c r="D594" s="47" t="s">
        <v>1221</v>
      </c>
      <c r="E594" s="11" t="s">
        <v>468</v>
      </c>
      <c r="F594" s="188"/>
      <c r="G594" s="189">
        <f>G593*0.0765</f>
        <v>76.5</v>
      </c>
      <c r="H594" s="189"/>
      <c r="I594" s="190">
        <f t="shared" si="16"/>
        <v>76.5</v>
      </c>
      <c r="J594" s="110">
        <f t="shared" si="17"/>
        <v>0</v>
      </c>
    </row>
    <row r="595" spans="1:13" x14ac:dyDescent="0.2">
      <c r="A595" s="187">
        <v>7200</v>
      </c>
      <c r="B595" s="187">
        <v>240</v>
      </c>
      <c r="C595" s="47">
        <v>8</v>
      </c>
      <c r="D595" s="47" t="s">
        <v>1221</v>
      </c>
      <c r="E595" s="11" t="s">
        <v>774</v>
      </c>
      <c r="F595" s="188"/>
      <c r="G595" s="189">
        <f>G593*0.004</f>
        <v>4</v>
      </c>
      <c r="H595" s="189"/>
      <c r="I595" s="190">
        <f t="shared" si="16"/>
        <v>4</v>
      </c>
      <c r="J595" s="110">
        <f t="shared" si="17"/>
        <v>0</v>
      </c>
    </row>
    <row r="596" spans="1:13" x14ac:dyDescent="0.2">
      <c r="A596" s="187">
        <v>7200</v>
      </c>
      <c r="B596" s="187">
        <v>160</v>
      </c>
      <c r="C596" s="47">
        <v>8</v>
      </c>
      <c r="D596" s="47" t="s">
        <v>1221</v>
      </c>
      <c r="E596" s="11" t="s">
        <v>473</v>
      </c>
      <c r="F596" s="188">
        <v>4.25</v>
      </c>
      <c r="G596" s="189">
        <v>4250</v>
      </c>
      <c r="H596" s="189"/>
      <c r="I596" s="190">
        <f t="shared" si="16"/>
        <v>4250</v>
      </c>
      <c r="J596" s="110">
        <f t="shared" si="17"/>
        <v>0</v>
      </c>
    </row>
    <row r="597" spans="1:13" ht="19.25" customHeight="1" x14ac:dyDescent="0.2">
      <c r="A597" s="187">
        <v>7200</v>
      </c>
      <c r="B597" s="187">
        <v>220</v>
      </c>
      <c r="C597" s="47">
        <v>8</v>
      </c>
      <c r="D597" s="47" t="s">
        <v>1221</v>
      </c>
      <c r="E597" s="11" t="s">
        <v>468</v>
      </c>
      <c r="F597" s="188"/>
      <c r="G597" s="189">
        <f>G596*0.0765</f>
        <v>325.125</v>
      </c>
      <c r="H597" s="189"/>
      <c r="I597" s="190">
        <f t="shared" si="16"/>
        <v>325.125</v>
      </c>
      <c r="J597" s="110">
        <f t="shared" si="17"/>
        <v>0</v>
      </c>
    </row>
    <row r="598" spans="1:13" ht="18.5" customHeight="1" x14ac:dyDescent="0.2">
      <c r="A598" s="187">
        <v>7200</v>
      </c>
      <c r="B598" s="187">
        <v>240</v>
      </c>
      <c r="C598" s="47">
        <v>8</v>
      </c>
      <c r="D598" s="47" t="s">
        <v>1221</v>
      </c>
      <c r="E598" s="11" t="s">
        <v>774</v>
      </c>
      <c r="F598" s="188"/>
      <c r="G598" s="189">
        <f>G596*0.004</f>
        <v>17</v>
      </c>
      <c r="H598" s="189"/>
      <c r="I598" s="190">
        <f t="shared" si="16"/>
        <v>17</v>
      </c>
      <c r="J598" s="110">
        <f t="shared" si="17"/>
        <v>0</v>
      </c>
    </row>
    <row r="599" spans="1:13" ht="25.25" customHeight="1" x14ac:dyDescent="0.2">
      <c r="A599" s="187">
        <v>7200</v>
      </c>
      <c r="B599" s="187">
        <v>792</v>
      </c>
      <c r="C599" s="188">
        <v>1</v>
      </c>
      <c r="D599" s="188" t="s">
        <v>1218</v>
      </c>
      <c r="E599" s="11" t="s">
        <v>185</v>
      </c>
      <c r="F599" s="188"/>
      <c r="G599" s="189">
        <v>2523983.63</v>
      </c>
      <c r="H599" s="189">
        <v>1277835.8400000001</v>
      </c>
      <c r="I599" s="190">
        <f t="shared" si="16"/>
        <v>3801819.4699999997</v>
      </c>
      <c r="J599" s="110">
        <f t="shared" si="17"/>
        <v>0</v>
      </c>
      <c r="K599" s="199"/>
      <c r="L599" s="199"/>
      <c r="M599" s="199"/>
    </row>
    <row r="600" spans="1:13" ht="23" customHeight="1" x14ac:dyDescent="0.2">
      <c r="A600" s="187">
        <v>7300</v>
      </c>
      <c r="B600" s="187">
        <v>110</v>
      </c>
      <c r="C600" s="188">
        <v>1</v>
      </c>
      <c r="D600" s="188" t="s">
        <v>1221</v>
      </c>
      <c r="E600" s="11" t="s">
        <v>115</v>
      </c>
      <c r="F600" s="188">
        <v>4</v>
      </c>
      <c r="G600" s="189"/>
      <c r="H600" s="189">
        <v>347195.23</v>
      </c>
      <c r="I600" s="190">
        <f t="shared" si="16"/>
        <v>347195.23</v>
      </c>
      <c r="J600" s="110">
        <f t="shared" si="17"/>
        <v>0</v>
      </c>
    </row>
    <row r="601" spans="1:13" ht="20" customHeight="1" x14ac:dyDescent="0.2">
      <c r="A601" s="187">
        <v>7300</v>
      </c>
      <c r="B601" s="187">
        <v>210</v>
      </c>
      <c r="C601" s="188">
        <v>1</v>
      </c>
      <c r="D601" s="188" t="s">
        <v>1221</v>
      </c>
      <c r="E601" s="14" t="s">
        <v>75</v>
      </c>
      <c r="F601" s="188"/>
      <c r="G601" s="189"/>
      <c r="H601" s="189">
        <f>H600*0.1082</f>
        <v>37566.523886000003</v>
      </c>
      <c r="I601" s="190">
        <f t="shared" si="16"/>
        <v>37566.523886000003</v>
      </c>
      <c r="J601" s="110">
        <f t="shared" si="17"/>
        <v>0</v>
      </c>
    </row>
    <row r="602" spans="1:13" ht="17" customHeight="1" x14ac:dyDescent="0.2">
      <c r="A602" s="12">
        <v>7300</v>
      </c>
      <c r="B602" s="12">
        <v>220</v>
      </c>
      <c r="C602" s="4">
        <v>1</v>
      </c>
      <c r="D602" s="4" t="s">
        <v>1221</v>
      </c>
      <c r="E602" s="14" t="s">
        <v>76</v>
      </c>
      <c r="F602" s="4"/>
      <c r="G602" s="24"/>
      <c r="H602" s="24">
        <f>H600*0.0765</f>
        <v>26560.435094999997</v>
      </c>
      <c r="I602" s="43">
        <f t="shared" si="16"/>
        <v>26560.435094999997</v>
      </c>
      <c r="J602" s="110">
        <f t="shared" si="17"/>
        <v>0</v>
      </c>
    </row>
    <row r="603" spans="1:13" ht="19.25" customHeight="1" x14ac:dyDescent="0.2">
      <c r="A603" s="12">
        <v>7300</v>
      </c>
      <c r="B603" s="12">
        <v>231</v>
      </c>
      <c r="C603" s="4">
        <v>1</v>
      </c>
      <c r="D603" s="4" t="s">
        <v>1221</v>
      </c>
      <c r="E603" s="14" t="s">
        <v>77</v>
      </c>
      <c r="F603" s="4"/>
      <c r="G603" s="24"/>
      <c r="H603" s="24">
        <v>38724</v>
      </c>
      <c r="I603" s="43">
        <f t="shared" si="16"/>
        <v>38724</v>
      </c>
      <c r="J603" s="110">
        <f t="shared" si="17"/>
        <v>0</v>
      </c>
    </row>
    <row r="604" spans="1:13" ht="14" customHeight="1" x14ac:dyDescent="0.2">
      <c r="A604" s="12">
        <v>7300</v>
      </c>
      <c r="B604" s="12">
        <v>232</v>
      </c>
      <c r="C604" s="4">
        <v>1</v>
      </c>
      <c r="D604" s="4" t="s">
        <v>1221</v>
      </c>
      <c r="E604" s="14" t="s">
        <v>78</v>
      </c>
      <c r="F604" s="4"/>
      <c r="G604" s="24"/>
      <c r="H604" s="24">
        <v>280</v>
      </c>
      <c r="I604" s="43">
        <f t="shared" si="16"/>
        <v>280</v>
      </c>
      <c r="J604" s="110">
        <f t="shared" si="17"/>
        <v>0</v>
      </c>
    </row>
    <row r="605" spans="1:13" ht="15" customHeight="1" x14ac:dyDescent="0.2">
      <c r="A605" s="12">
        <v>7300</v>
      </c>
      <c r="B605" s="12">
        <v>240</v>
      </c>
      <c r="C605" s="4">
        <v>1</v>
      </c>
      <c r="D605" s="4" t="s">
        <v>1221</v>
      </c>
      <c r="E605" s="14" t="s">
        <v>294</v>
      </c>
      <c r="F605" s="4"/>
      <c r="G605" s="24"/>
      <c r="H605" s="24">
        <f>H600*0.004</f>
        <v>1388.7809199999999</v>
      </c>
      <c r="I605" s="43">
        <f t="shared" si="16"/>
        <v>1388.7809199999999</v>
      </c>
      <c r="J605" s="110">
        <f t="shared" si="17"/>
        <v>0</v>
      </c>
    </row>
    <row r="606" spans="1:13" ht="16.25" customHeight="1" x14ac:dyDescent="0.2">
      <c r="A606" s="12">
        <v>7300</v>
      </c>
      <c r="B606" s="12">
        <v>110</v>
      </c>
      <c r="C606" s="4">
        <v>5</v>
      </c>
      <c r="D606" s="4" t="s">
        <v>1221</v>
      </c>
      <c r="E606" s="14" t="s">
        <v>116</v>
      </c>
      <c r="F606" s="4">
        <v>1</v>
      </c>
      <c r="G606" s="24"/>
      <c r="H606" s="24">
        <v>132291.73000000001</v>
      </c>
      <c r="I606" s="43">
        <f t="shared" si="16"/>
        <v>132291.73000000001</v>
      </c>
      <c r="J606" s="110">
        <f t="shared" si="17"/>
        <v>0</v>
      </c>
    </row>
    <row r="607" spans="1:13" ht="17.5" customHeight="1" x14ac:dyDescent="0.2">
      <c r="A607" s="12">
        <v>7300</v>
      </c>
      <c r="B607" s="12">
        <v>210</v>
      </c>
      <c r="C607" s="4">
        <v>5</v>
      </c>
      <c r="D607" s="4" t="s">
        <v>1221</v>
      </c>
      <c r="E607" s="14" t="s">
        <v>79</v>
      </c>
      <c r="F607" s="4"/>
      <c r="G607" s="24"/>
      <c r="H607" s="24">
        <f>H606*0.1082</f>
        <v>14313.965186000001</v>
      </c>
      <c r="I607" s="43">
        <f t="shared" si="16"/>
        <v>14313.965186000001</v>
      </c>
      <c r="J607" s="110">
        <f t="shared" si="17"/>
        <v>0</v>
      </c>
    </row>
    <row r="608" spans="1:13" ht="16.25" customHeight="1" x14ac:dyDescent="0.2">
      <c r="A608" s="12">
        <v>7300</v>
      </c>
      <c r="B608" s="12">
        <v>220</v>
      </c>
      <c r="C608" s="4">
        <v>5</v>
      </c>
      <c r="D608" s="4" t="s">
        <v>1221</v>
      </c>
      <c r="E608" s="14" t="s">
        <v>80</v>
      </c>
      <c r="F608" s="4"/>
      <c r="G608" s="24"/>
      <c r="H608" s="24">
        <f>H606*0.0765</f>
        <v>10120.317345000001</v>
      </c>
      <c r="I608" s="43">
        <f t="shared" si="16"/>
        <v>10120.317345000001</v>
      </c>
      <c r="J608" s="110">
        <f t="shared" si="17"/>
        <v>0</v>
      </c>
    </row>
    <row r="609" spans="1:10" ht="17" customHeight="1" x14ac:dyDescent="0.2">
      <c r="A609" s="12">
        <v>7300</v>
      </c>
      <c r="B609" s="12">
        <v>231</v>
      </c>
      <c r="C609" s="4">
        <v>5</v>
      </c>
      <c r="D609" s="4" t="s">
        <v>1221</v>
      </c>
      <c r="E609" s="14" t="s">
        <v>81</v>
      </c>
      <c r="F609" s="4"/>
      <c r="G609" s="24"/>
      <c r="H609" s="24">
        <v>9681</v>
      </c>
      <c r="I609" s="43">
        <f t="shared" si="16"/>
        <v>9681</v>
      </c>
      <c r="J609" s="110">
        <f t="shared" ref="J609:J672" si="19">SUM(G609+H609)-I609</f>
        <v>0</v>
      </c>
    </row>
    <row r="610" spans="1:10" ht="20.5" customHeight="1" x14ac:dyDescent="0.2">
      <c r="A610" s="12">
        <v>7300</v>
      </c>
      <c r="B610" s="12">
        <v>232</v>
      </c>
      <c r="C610" s="4">
        <v>5</v>
      </c>
      <c r="D610" s="4" t="s">
        <v>1221</v>
      </c>
      <c r="E610" s="14" t="s">
        <v>82</v>
      </c>
      <c r="F610" s="4"/>
      <c r="G610" s="24"/>
      <c r="H610" s="24">
        <v>70</v>
      </c>
      <c r="I610" s="43">
        <f t="shared" si="16"/>
        <v>70</v>
      </c>
      <c r="J610" s="110">
        <f t="shared" si="19"/>
        <v>0</v>
      </c>
    </row>
    <row r="611" spans="1:10" ht="16.25" customHeight="1" x14ac:dyDescent="0.2">
      <c r="A611" s="12">
        <v>7300</v>
      </c>
      <c r="B611" s="12">
        <v>240</v>
      </c>
      <c r="C611" s="4">
        <v>5</v>
      </c>
      <c r="D611" s="4" t="s">
        <v>1221</v>
      </c>
      <c r="E611" s="14" t="s">
        <v>295</v>
      </c>
      <c r="F611" s="4"/>
      <c r="G611" s="24"/>
      <c r="H611" s="24">
        <f>H606*0.004</f>
        <v>529.16692</v>
      </c>
      <c r="I611" s="43">
        <f t="shared" si="16"/>
        <v>529.16692</v>
      </c>
      <c r="J611" s="110">
        <f t="shared" si="19"/>
        <v>0</v>
      </c>
    </row>
    <row r="612" spans="1:10" x14ac:dyDescent="0.2">
      <c r="A612" s="12">
        <v>7300</v>
      </c>
      <c r="B612" s="12">
        <v>110</v>
      </c>
      <c r="C612" s="4">
        <v>5</v>
      </c>
      <c r="D612" s="4" t="s">
        <v>1221</v>
      </c>
      <c r="E612" s="11" t="s">
        <v>117</v>
      </c>
      <c r="F612" s="4">
        <v>1</v>
      </c>
      <c r="G612" s="24"/>
      <c r="H612" s="24">
        <v>108966.73</v>
      </c>
      <c r="I612" s="43">
        <f t="shared" si="16"/>
        <v>108966.73</v>
      </c>
      <c r="J612" s="110">
        <f t="shared" si="19"/>
        <v>0</v>
      </c>
    </row>
    <row r="613" spans="1:10" ht="17.5" customHeight="1" x14ac:dyDescent="0.2">
      <c r="A613" s="12">
        <v>7300</v>
      </c>
      <c r="B613" s="12">
        <v>210</v>
      </c>
      <c r="C613" s="4">
        <v>5</v>
      </c>
      <c r="D613" s="4" t="s">
        <v>1221</v>
      </c>
      <c r="E613" s="14" t="s">
        <v>83</v>
      </c>
      <c r="F613" s="4"/>
      <c r="G613" s="24"/>
      <c r="H613" s="24">
        <f>H612*0.1082</f>
        <v>11790.200186</v>
      </c>
      <c r="I613" s="43">
        <f t="shared" si="16"/>
        <v>11790.200186</v>
      </c>
      <c r="J613" s="110">
        <f t="shared" si="19"/>
        <v>0</v>
      </c>
    </row>
    <row r="614" spans="1:10" ht="16.25" customHeight="1" x14ac:dyDescent="0.2">
      <c r="A614" s="12">
        <v>7300</v>
      </c>
      <c r="B614" s="12">
        <v>220</v>
      </c>
      <c r="C614" s="4">
        <v>5</v>
      </c>
      <c r="D614" s="4" t="s">
        <v>1221</v>
      </c>
      <c r="E614" s="14" t="s">
        <v>84</v>
      </c>
      <c r="F614" s="4"/>
      <c r="G614" s="24"/>
      <c r="H614" s="24">
        <f>H612*0.0765</f>
        <v>8335.9548450000002</v>
      </c>
      <c r="I614" s="43">
        <f t="shared" si="16"/>
        <v>8335.9548450000002</v>
      </c>
      <c r="J614" s="110">
        <f t="shared" si="19"/>
        <v>0</v>
      </c>
    </row>
    <row r="615" spans="1:10" ht="17.5" customHeight="1" x14ac:dyDescent="0.2">
      <c r="A615" s="12">
        <v>7300</v>
      </c>
      <c r="B615" s="12">
        <v>231</v>
      </c>
      <c r="C615" s="4">
        <v>5</v>
      </c>
      <c r="D615" s="4" t="s">
        <v>1221</v>
      </c>
      <c r="E615" s="14" t="s">
        <v>85</v>
      </c>
      <c r="F615" s="4"/>
      <c r="G615" s="24"/>
      <c r="H615" s="24">
        <v>9681</v>
      </c>
      <c r="I615" s="43">
        <f t="shared" si="16"/>
        <v>9681</v>
      </c>
      <c r="J615" s="110">
        <f t="shared" si="19"/>
        <v>0</v>
      </c>
    </row>
    <row r="616" spans="1:10" ht="15" customHeight="1" x14ac:dyDescent="0.2">
      <c r="A616" s="12">
        <v>7300</v>
      </c>
      <c r="B616" s="12">
        <v>232</v>
      </c>
      <c r="C616" s="4">
        <v>5</v>
      </c>
      <c r="D616" s="4" t="s">
        <v>1221</v>
      </c>
      <c r="E616" s="14" t="s">
        <v>86</v>
      </c>
      <c r="F616" s="4"/>
      <c r="G616" s="24"/>
      <c r="H616" s="24">
        <v>70</v>
      </c>
      <c r="I616" s="43">
        <f t="shared" si="16"/>
        <v>70</v>
      </c>
      <c r="J616" s="110">
        <f t="shared" si="19"/>
        <v>0</v>
      </c>
    </row>
    <row r="617" spans="1:10" ht="16.25" customHeight="1" x14ac:dyDescent="0.2">
      <c r="A617" s="12">
        <v>7300</v>
      </c>
      <c r="B617" s="12">
        <v>240</v>
      </c>
      <c r="C617" s="4">
        <v>5</v>
      </c>
      <c r="D617" s="4" t="s">
        <v>1221</v>
      </c>
      <c r="E617" s="15" t="s">
        <v>296</v>
      </c>
      <c r="F617" s="4"/>
      <c r="G617" s="24"/>
      <c r="H617" s="24">
        <f>H612*0.004</f>
        <v>435.86691999999999</v>
      </c>
      <c r="I617" s="43">
        <f t="shared" si="16"/>
        <v>435.86691999999999</v>
      </c>
      <c r="J617" s="110">
        <f t="shared" si="19"/>
        <v>0</v>
      </c>
    </row>
    <row r="618" spans="1:10" x14ac:dyDescent="0.2">
      <c r="A618" s="12">
        <v>7300</v>
      </c>
      <c r="B618" s="12">
        <v>110</v>
      </c>
      <c r="C618" s="4">
        <v>2</v>
      </c>
      <c r="D618" s="4">
        <v>1</v>
      </c>
      <c r="E618" s="201" t="s">
        <v>337</v>
      </c>
      <c r="F618" s="160">
        <v>0.53</v>
      </c>
      <c r="G618" s="39"/>
      <c r="H618" s="39">
        <v>58500</v>
      </c>
      <c r="I618" s="161">
        <f t="shared" si="16"/>
        <v>58500</v>
      </c>
      <c r="J618" s="110">
        <f t="shared" si="19"/>
        <v>0</v>
      </c>
    </row>
    <row r="619" spans="1:10" ht="16.25" customHeight="1" x14ac:dyDescent="0.2">
      <c r="A619" s="12">
        <v>7300</v>
      </c>
      <c r="B619" s="12">
        <v>210</v>
      </c>
      <c r="C619" s="4">
        <v>2</v>
      </c>
      <c r="D619" s="4">
        <v>1</v>
      </c>
      <c r="E619" s="204" t="s">
        <v>334</v>
      </c>
      <c r="F619" s="160"/>
      <c r="G619" s="39"/>
      <c r="H619" s="39">
        <f>H618*0.1082</f>
        <v>6329.7</v>
      </c>
      <c r="I619" s="161">
        <f t="shared" si="16"/>
        <v>6329.7</v>
      </c>
      <c r="J619" s="110">
        <f t="shared" si="19"/>
        <v>0</v>
      </c>
    </row>
    <row r="620" spans="1:10" ht="16.25" customHeight="1" x14ac:dyDescent="0.2">
      <c r="A620" s="12">
        <v>7300</v>
      </c>
      <c r="B620" s="12">
        <v>220</v>
      </c>
      <c r="C620" s="4">
        <v>2</v>
      </c>
      <c r="D620" s="4">
        <v>1</v>
      </c>
      <c r="E620" s="204" t="s">
        <v>335</v>
      </c>
      <c r="F620" s="160"/>
      <c r="G620" s="39"/>
      <c r="H620" s="39">
        <f>H618*0.0765</f>
        <v>4475.25</v>
      </c>
      <c r="I620" s="161">
        <f t="shared" si="16"/>
        <v>4475.25</v>
      </c>
      <c r="J620" s="110">
        <f t="shared" si="19"/>
        <v>0</v>
      </c>
    </row>
    <row r="621" spans="1:10" ht="16.25" customHeight="1" x14ac:dyDescent="0.2">
      <c r="A621" s="12">
        <v>7300</v>
      </c>
      <c r="B621" s="12">
        <v>240</v>
      </c>
      <c r="C621" s="4">
        <v>2</v>
      </c>
      <c r="D621" s="4">
        <v>1</v>
      </c>
      <c r="E621" s="204" t="s">
        <v>336</v>
      </c>
      <c r="F621" s="160"/>
      <c r="G621" s="39"/>
      <c r="H621" s="39">
        <f>H618*0.004</f>
        <v>234</v>
      </c>
      <c r="I621" s="161">
        <f t="shared" si="16"/>
        <v>234</v>
      </c>
      <c r="J621" s="110">
        <f t="shared" si="19"/>
        <v>0</v>
      </c>
    </row>
    <row r="622" spans="1:10" ht="16.25" customHeight="1" x14ac:dyDescent="0.2">
      <c r="A622" s="12">
        <v>7300</v>
      </c>
      <c r="B622" s="12">
        <v>160</v>
      </c>
      <c r="C622" s="4">
        <v>5</v>
      </c>
      <c r="D622" s="4" t="s">
        <v>1221</v>
      </c>
      <c r="E622" s="29" t="s">
        <v>118</v>
      </c>
      <c r="F622" s="4">
        <v>1</v>
      </c>
      <c r="G622" s="41"/>
      <c r="H622" s="41">
        <v>31368.32</v>
      </c>
      <c r="I622" s="43">
        <f t="shared" si="16"/>
        <v>31368.32</v>
      </c>
      <c r="J622" s="110">
        <f t="shared" si="19"/>
        <v>0</v>
      </c>
    </row>
    <row r="623" spans="1:10" ht="15" customHeight="1" x14ac:dyDescent="0.2">
      <c r="A623" s="12">
        <v>7300</v>
      </c>
      <c r="B623" s="12">
        <v>210</v>
      </c>
      <c r="C623" s="4">
        <v>5</v>
      </c>
      <c r="D623" s="4" t="s">
        <v>1221</v>
      </c>
      <c r="E623" s="14" t="s">
        <v>87</v>
      </c>
      <c r="F623" s="4"/>
      <c r="G623" s="41"/>
      <c r="H623" s="41">
        <f>H622*0.1082</f>
        <v>3394.052224</v>
      </c>
      <c r="I623" s="43">
        <f t="shared" si="16"/>
        <v>3394.052224</v>
      </c>
      <c r="J623" s="110">
        <f t="shared" si="19"/>
        <v>0</v>
      </c>
    </row>
    <row r="624" spans="1:10" ht="14.5" customHeight="1" x14ac:dyDescent="0.2">
      <c r="A624" s="12">
        <v>7300</v>
      </c>
      <c r="B624" s="12">
        <v>220</v>
      </c>
      <c r="C624" s="4">
        <v>5</v>
      </c>
      <c r="D624" s="4" t="s">
        <v>1221</v>
      </c>
      <c r="E624" s="14" t="s">
        <v>88</v>
      </c>
      <c r="F624" s="4"/>
      <c r="G624" s="24"/>
      <c r="H624" s="24">
        <f>H622*0.0765</f>
        <v>2399.6764800000001</v>
      </c>
      <c r="I624" s="43">
        <f t="shared" si="16"/>
        <v>2399.6764800000001</v>
      </c>
      <c r="J624" s="110">
        <f t="shared" si="19"/>
        <v>0</v>
      </c>
    </row>
    <row r="625" spans="1:10" ht="15" customHeight="1" x14ac:dyDescent="0.2">
      <c r="A625" s="12">
        <v>7300</v>
      </c>
      <c r="B625" s="12">
        <v>231</v>
      </c>
      <c r="C625" s="4">
        <v>5</v>
      </c>
      <c r="D625" s="4" t="s">
        <v>1221</v>
      </c>
      <c r="E625" s="14" t="s">
        <v>89</v>
      </c>
      <c r="F625" s="4"/>
      <c r="G625" s="24"/>
      <c r="H625" s="24">
        <v>9681</v>
      </c>
      <c r="I625" s="43">
        <f t="shared" si="16"/>
        <v>9681</v>
      </c>
      <c r="J625" s="110">
        <f t="shared" si="19"/>
        <v>0</v>
      </c>
    </row>
    <row r="626" spans="1:10" x14ac:dyDescent="0.2">
      <c r="A626" s="12">
        <v>7300</v>
      </c>
      <c r="B626" s="12">
        <v>232</v>
      </c>
      <c r="C626" s="4">
        <v>5</v>
      </c>
      <c r="D626" s="4" t="s">
        <v>1221</v>
      </c>
      <c r="E626" s="14" t="s">
        <v>90</v>
      </c>
      <c r="F626" s="4"/>
      <c r="G626" s="24"/>
      <c r="H626" s="24">
        <v>70</v>
      </c>
      <c r="I626" s="43">
        <f t="shared" si="16"/>
        <v>70</v>
      </c>
      <c r="J626" s="110">
        <f t="shared" si="19"/>
        <v>0</v>
      </c>
    </row>
    <row r="627" spans="1:10" ht="20.5" customHeight="1" x14ac:dyDescent="0.2">
      <c r="A627" s="12">
        <v>7300</v>
      </c>
      <c r="B627" s="12">
        <v>240</v>
      </c>
      <c r="C627" s="4">
        <v>5</v>
      </c>
      <c r="D627" s="4" t="s">
        <v>1221</v>
      </c>
      <c r="E627" s="14" t="s">
        <v>297</v>
      </c>
      <c r="F627" s="4"/>
      <c r="G627" s="24"/>
      <c r="H627" s="24">
        <f>H622*0.004</f>
        <v>125.47328</v>
      </c>
      <c r="I627" s="43">
        <f t="shared" si="16"/>
        <v>125.47328</v>
      </c>
      <c r="J627" s="110">
        <f t="shared" si="19"/>
        <v>0</v>
      </c>
    </row>
    <row r="628" spans="1:10" x14ac:dyDescent="0.2">
      <c r="A628" s="12">
        <v>7300</v>
      </c>
      <c r="B628" s="12">
        <v>160</v>
      </c>
      <c r="C628" s="4">
        <v>5</v>
      </c>
      <c r="D628" s="4" t="s">
        <v>1221</v>
      </c>
      <c r="E628" s="11" t="s">
        <v>119</v>
      </c>
      <c r="F628" s="4">
        <v>1</v>
      </c>
      <c r="G628" s="24"/>
      <c r="H628" s="24">
        <v>24097.26</v>
      </c>
      <c r="I628" s="43">
        <f t="shared" si="16"/>
        <v>24097.26</v>
      </c>
      <c r="J628" s="110">
        <f t="shared" si="19"/>
        <v>0</v>
      </c>
    </row>
    <row r="629" spans="1:10" ht="20" customHeight="1" x14ac:dyDescent="0.2">
      <c r="A629" s="12">
        <v>7300</v>
      </c>
      <c r="B629" s="12">
        <v>210</v>
      </c>
      <c r="C629" s="4">
        <v>5</v>
      </c>
      <c r="D629" s="4" t="s">
        <v>1221</v>
      </c>
      <c r="E629" s="14" t="s">
        <v>91</v>
      </c>
      <c r="F629" s="4"/>
      <c r="G629" s="24"/>
      <c r="H629" s="24">
        <f>H628*0.1082</f>
        <v>2607.3235319999999</v>
      </c>
      <c r="I629" s="43">
        <f t="shared" si="16"/>
        <v>2607.3235319999999</v>
      </c>
      <c r="J629" s="110">
        <f t="shared" si="19"/>
        <v>0</v>
      </c>
    </row>
    <row r="630" spans="1:10" ht="18" customHeight="1" x14ac:dyDescent="0.2">
      <c r="A630" s="12">
        <v>7300</v>
      </c>
      <c r="B630" s="12">
        <v>220</v>
      </c>
      <c r="C630" s="4">
        <v>5</v>
      </c>
      <c r="D630" s="4" t="s">
        <v>1221</v>
      </c>
      <c r="E630" s="14" t="s">
        <v>92</v>
      </c>
      <c r="F630" s="4"/>
      <c r="G630" s="24"/>
      <c r="H630" s="24">
        <f>H628*0.0765</f>
        <v>1843.4403899999998</v>
      </c>
      <c r="I630" s="43">
        <f t="shared" si="16"/>
        <v>1843.4403899999998</v>
      </c>
      <c r="J630" s="110">
        <f t="shared" si="19"/>
        <v>0</v>
      </c>
    </row>
    <row r="631" spans="1:10" ht="20" customHeight="1" x14ac:dyDescent="0.2">
      <c r="A631" s="12">
        <v>7300</v>
      </c>
      <c r="B631" s="12">
        <v>231</v>
      </c>
      <c r="C631" s="4">
        <v>5</v>
      </c>
      <c r="D631" s="4" t="s">
        <v>1221</v>
      </c>
      <c r="E631" s="14" t="s">
        <v>93</v>
      </c>
      <c r="F631" s="4"/>
      <c r="G631" s="24"/>
      <c r="H631" s="24">
        <v>9681</v>
      </c>
      <c r="I631" s="43">
        <f t="shared" si="16"/>
        <v>9681</v>
      </c>
      <c r="J631" s="110">
        <f t="shared" si="19"/>
        <v>0</v>
      </c>
    </row>
    <row r="632" spans="1:10" ht="14.5" customHeight="1" x14ac:dyDescent="0.2">
      <c r="A632" s="12">
        <v>7300</v>
      </c>
      <c r="B632" s="12">
        <v>232</v>
      </c>
      <c r="C632" s="4">
        <v>5</v>
      </c>
      <c r="D632" s="4" t="s">
        <v>1221</v>
      </c>
      <c r="E632" s="14" t="s">
        <v>94</v>
      </c>
      <c r="F632" s="4"/>
      <c r="G632" s="24"/>
      <c r="H632" s="24">
        <v>70</v>
      </c>
      <c r="I632" s="43">
        <f t="shared" si="16"/>
        <v>70</v>
      </c>
      <c r="J632" s="110">
        <f t="shared" si="19"/>
        <v>0</v>
      </c>
    </row>
    <row r="633" spans="1:10" ht="17" customHeight="1" x14ac:dyDescent="0.2">
      <c r="A633" s="12">
        <v>7300</v>
      </c>
      <c r="B633" s="12">
        <v>240</v>
      </c>
      <c r="C633" s="4">
        <v>5</v>
      </c>
      <c r="D633" s="4" t="s">
        <v>1221</v>
      </c>
      <c r="E633" s="14" t="s">
        <v>298</v>
      </c>
      <c r="F633" s="4"/>
      <c r="G633" s="24"/>
      <c r="H633" s="24">
        <f>H628*0.004</f>
        <v>96.389039999999994</v>
      </c>
      <c r="I633" s="43">
        <f t="shared" si="16"/>
        <v>96.389039999999994</v>
      </c>
      <c r="J633" s="110">
        <f t="shared" si="19"/>
        <v>0</v>
      </c>
    </row>
    <row r="634" spans="1:10" ht="17.5" customHeight="1" x14ac:dyDescent="0.2">
      <c r="A634" s="12">
        <v>7300</v>
      </c>
      <c r="B634" s="12">
        <v>160</v>
      </c>
      <c r="C634" s="4">
        <v>1</v>
      </c>
      <c r="D634" s="4" t="s">
        <v>1207</v>
      </c>
      <c r="E634" s="11" t="s">
        <v>1255</v>
      </c>
      <c r="F634" s="4">
        <v>1</v>
      </c>
      <c r="G634" s="24"/>
      <c r="H634" s="24">
        <v>42062.76</v>
      </c>
      <c r="I634" s="43">
        <f t="shared" si="16"/>
        <v>42062.76</v>
      </c>
      <c r="J634" s="110">
        <f t="shared" si="19"/>
        <v>0</v>
      </c>
    </row>
    <row r="635" spans="1:10" ht="17" customHeight="1" x14ac:dyDescent="0.2">
      <c r="A635" s="12">
        <v>7300</v>
      </c>
      <c r="B635" s="12">
        <v>210</v>
      </c>
      <c r="C635" s="4">
        <v>1</v>
      </c>
      <c r="D635" s="4" t="s">
        <v>1207</v>
      </c>
      <c r="E635" s="14" t="s">
        <v>367</v>
      </c>
      <c r="F635" s="4"/>
      <c r="G635" s="24"/>
      <c r="H635" s="24">
        <f>H634*0.1082</f>
        <v>4551.1906320000007</v>
      </c>
      <c r="I635" s="43">
        <f t="shared" si="16"/>
        <v>4551.1906320000007</v>
      </c>
      <c r="J635" s="110">
        <f t="shared" si="19"/>
        <v>0</v>
      </c>
    </row>
    <row r="636" spans="1:10" ht="17" customHeight="1" x14ac:dyDescent="0.2">
      <c r="A636" s="12">
        <v>7300</v>
      </c>
      <c r="B636" s="12">
        <v>220</v>
      </c>
      <c r="C636" s="4">
        <v>1</v>
      </c>
      <c r="D636" s="4" t="s">
        <v>1207</v>
      </c>
      <c r="E636" s="14" t="s">
        <v>368</v>
      </c>
      <c r="F636" s="4"/>
      <c r="G636" s="24"/>
      <c r="H636" s="24">
        <f>H634*0.0765</f>
        <v>3217.80114</v>
      </c>
      <c r="I636" s="43">
        <f t="shared" si="16"/>
        <v>3217.80114</v>
      </c>
      <c r="J636" s="110">
        <f t="shared" si="19"/>
        <v>0</v>
      </c>
    </row>
    <row r="637" spans="1:10" x14ac:dyDescent="0.2">
      <c r="A637" s="12">
        <v>7300</v>
      </c>
      <c r="B637" s="12">
        <v>240</v>
      </c>
      <c r="C637" s="4">
        <v>1</v>
      </c>
      <c r="D637" s="4" t="s">
        <v>1207</v>
      </c>
      <c r="E637" s="11" t="s">
        <v>369</v>
      </c>
      <c r="F637" s="4"/>
      <c r="G637" s="24"/>
      <c r="H637" s="24">
        <f>H634*0.004</f>
        <v>168.25104000000002</v>
      </c>
      <c r="I637" s="43">
        <f t="shared" si="16"/>
        <v>168.25104000000002</v>
      </c>
      <c r="J637" s="110">
        <f t="shared" si="19"/>
        <v>0</v>
      </c>
    </row>
    <row r="638" spans="1:10" x14ac:dyDescent="0.2">
      <c r="A638" s="12">
        <v>7300</v>
      </c>
      <c r="B638" s="12">
        <v>110</v>
      </c>
      <c r="C638" s="47">
        <v>8</v>
      </c>
      <c r="D638" s="47" t="s">
        <v>1221</v>
      </c>
      <c r="E638" s="11" t="s">
        <v>470</v>
      </c>
      <c r="F638" s="4">
        <v>159.44999999999999</v>
      </c>
      <c r="G638" s="24">
        <v>170050</v>
      </c>
      <c r="H638" s="24"/>
      <c r="I638" s="43">
        <f t="shared" si="16"/>
        <v>170050</v>
      </c>
      <c r="J638" s="110">
        <f t="shared" si="19"/>
        <v>0</v>
      </c>
    </row>
    <row r="639" spans="1:10" x14ac:dyDescent="0.2">
      <c r="A639" s="12">
        <v>7300</v>
      </c>
      <c r="B639" s="12">
        <v>220</v>
      </c>
      <c r="C639" s="47">
        <v>8</v>
      </c>
      <c r="D639" s="47" t="s">
        <v>1221</v>
      </c>
      <c r="E639" s="11" t="s">
        <v>469</v>
      </c>
      <c r="F639" s="4"/>
      <c r="G639" s="24">
        <f>G638*0.0765</f>
        <v>13008.824999999999</v>
      </c>
      <c r="H639" s="24"/>
      <c r="I639" s="43">
        <f t="shared" si="16"/>
        <v>13008.824999999999</v>
      </c>
      <c r="J639" s="110">
        <f t="shared" si="19"/>
        <v>0</v>
      </c>
    </row>
    <row r="640" spans="1:10" x14ac:dyDescent="0.2">
      <c r="A640" s="12">
        <v>7300</v>
      </c>
      <c r="B640" s="12">
        <v>240</v>
      </c>
      <c r="C640" s="47">
        <v>8</v>
      </c>
      <c r="D640" s="47" t="s">
        <v>1221</v>
      </c>
      <c r="E640" s="11" t="s">
        <v>775</v>
      </c>
      <c r="F640" s="4"/>
      <c r="G640" s="24">
        <f>G638*0.004</f>
        <v>680.2</v>
      </c>
      <c r="H640" s="24"/>
      <c r="I640" s="43">
        <f t="shared" si="16"/>
        <v>680.2</v>
      </c>
      <c r="J640" s="110">
        <f t="shared" si="19"/>
        <v>0</v>
      </c>
    </row>
    <row r="641" spans="1:10" x14ac:dyDescent="0.2">
      <c r="A641" s="12">
        <v>7300</v>
      </c>
      <c r="B641" s="12">
        <v>160</v>
      </c>
      <c r="C641" s="47">
        <v>8</v>
      </c>
      <c r="D641" s="47" t="s">
        <v>1221</v>
      </c>
      <c r="E641" s="11" t="s">
        <v>471</v>
      </c>
      <c r="F641" s="4">
        <v>283.75</v>
      </c>
      <c r="G641" s="24">
        <v>283750</v>
      </c>
      <c r="H641" s="24"/>
      <c r="I641" s="43">
        <f t="shared" si="16"/>
        <v>283750</v>
      </c>
      <c r="J641" s="110">
        <f t="shared" si="19"/>
        <v>0</v>
      </c>
    </row>
    <row r="642" spans="1:10" x14ac:dyDescent="0.2">
      <c r="A642" s="12">
        <v>7300</v>
      </c>
      <c r="B642" s="12">
        <v>220</v>
      </c>
      <c r="C642" s="47">
        <v>8</v>
      </c>
      <c r="D642" s="47" t="s">
        <v>1221</v>
      </c>
      <c r="E642" s="11" t="s">
        <v>469</v>
      </c>
      <c r="F642" s="4"/>
      <c r="G642" s="24">
        <f>G641*0.0765</f>
        <v>21706.875</v>
      </c>
      <c r="H642" s="24"/>
      <c r="I642" s="43">
        <f t="shared" si="16"/>
        <v>21706.875</v>
      </c>
      <c r="J642" s="110">
        <f t="shared" si="19"/>
        <v>0</v>
      </c>
    </row>
    <row r="643" spans="1:10" x14ac:dyDescent="0.2">
      <c r="A643" s="12">
        <v>7300</v>
      </c>
      <c r="B643" s="12">
        <v>240</v>
      </c>
      <c r="C643" s="47">
        <v>8</v>
      </c>
      <c r="D643" s="47" t="s">
        <v>1221</v>
      </c>
      <c r="E643" s="11" t="s">
        <v>775</v>
      </c>
      <c r="F643" s="4"/>
      <c r="G643" s="24">
        <f>G641*0.004</f>
        <v>1135</v>
      </c>
      <c r="H643" s="24"/>
      <c r="I643" s="43">
        <f t="shared" si="16"/>
        <v>1135</v>
      </c>
      <c r="J643" s="110">
        <f t="shared" si="19"/>
        <v>0</v>
      </c>
    </row>
    <row r="644" spans="1:10" x14ac:dyDescent="0.2">
      <c r="A644" s="12">
        <v>7410</v>
      </c>
      <c r="B644" s="12">
        <v>110</v>
      </c>
      <c r="C644" s="47">
        <v>8</v>
      </c>
      <c r="D644" s="47" t="s">
        <v>1221</v>
      </c>
      <c r="E644" s="11" t="s">
        <v>1244</v>
      </c>
      <c r="F644" s="4">
        <v>0.63</v>
      </c>
      <c r="G644" s="24">
        <v>380</v>
      </c>
      <c r="H644" s="24"/>
      <c r="I644" s="43">
        <f t="shared" si="16"/>
        <v>380</v>
      </c>
      <c r="J644" s="110">
        <f t="shared" si="19"/>
        <v>0</v>
      </c>
    </row>
    <row r="645" spans="1:10" x14ac:dyDescent="0.2">
      <c r="A645" s="12">
        <v>7410</v>
      </c>
      <c r="B645" s="12">
        <v>220</v>
      </c>
      <c r="C645" s="47">
        <v>8</v>
      </c>
      <c r="D645" s="47" t="s">
        <v>1221</v>
      </c>
      <c r="E645" s="11" t="s">
        <v>475</v>
      </c>
      <c r="F645" s="4"/>
      <c r="G645" s="24">
        <f>G644*0.0765</f>
        <v>29.07</v>
      </c>
      <c r="H645" s="24"/>
      <c r="I645" s="43">
        <f t="shared" si="16"/>
        <v>29.07</v>
      </c>
      <c r="J645" s="110">
        <f t="shared" si="19"/>
        <v>0</v>
      </c>
    </row>
    <row r="646" spans="1:10" x14ac:dyDescent="0.2">
      <c r="A646" s="12">
        <v>7410</v>
      </c>
      <c r="B646" s="12">
        <v>240</v>
      </c>
      <c r="C646" s="47">
        <v>8</v>
      </c>
      <c r="D646" s="47" t="s">
        <v>1221</v>
      </c>
      <c r="E646" s="11" t="s">
        <v>776</v>
      </c>
      <c r="F646" s="4"/>
      <c r="G646" s="24">
        <f>G644*0.004</f>
        <v>1.52</v>
      </c>
      <c r="H646" s="24"/>
      <c r="I646" s="43">
        <f t="shared" si="16"/>
        <v>1.52</v>
      </c>
      <c r="J646" s="110">
        <f t="shared" si="19"/>
        <v>0</v>
      </c>
    </row>
    <row r="647" spans="1:10" x14ac:dyDescent="0.2">
      <c r="A647" s="12">
        <v>7410</v>
      </c>
      <c r="B647" s="12">
        <v>160</v>
      </c>
      <c r="C647" s="47">
        <v>8</v>
      </c>
      <c r="D647" s="47" t="s">
        <v>1221</v>
      </c>
      <c r="E647" s="11" t="s">
        <v>1245</v>
      </c>
      <c r="F647" s="4">
        <v>1</v>
      </c>
      <c r="G647" s="24">
        <v>2000</v>
      </c>
      <c r="H647" s="24"/>
      <c r="I647" s="43">
        <f t="shared" si="16"/>
        <v>2000</v>
      </c>
      <c r="J647" s="110">
        <f t="shared" si="19"/>
        <v>0</v>
      </c>
    </row>
    <row r="648" spans="1:10" x14ac:dyDescent="0.2">
      <c r="A648" s="12">
        <v>7410</v>
      </c>
      <c r="B648" s="12">
        <v>220</v>
      </c>
      <c r="C648" s="47">
        <v>8</v>
      </c>
      <c r="D648" s="47" t="s">
        <v>1221</v>
      </c>
      <c r="E648" s="11" t="s">
        <v>475</v>
      </c>
      <c r="F648" s="4"/>
      <c r="G648" s="24">
        <f>G647*0.0765</f>
        <v>153</v>
      </c>
      <c r="H648" s="24"/>
      <c r="I648" s="43">
        <f t="shared" si="16"/>
        <v>153</v>
      </c>
      <c r="J648" s="110">
        <f t="shared" si="19"/>
        <v>0</v>
      </c>
    </row>
    <row r="649" spans="1:10" x14ac:dyDescent="0.2">
      <c r="A649" s="12">
        <v>7410</v>
      </c>
      <c r="B649" s="12">
        <v>240</v>
      </c>
      <c r="C649" s="47">
        <v>8</v>
      </c>
      <c r="D649" s="47" t="s">
        <v>1221</v>
      </c>
      <c r="E649" s="11" t="s">
        <v>776</v>
      </c>
      <c r="F649" s="4"/>
      <c r="G649" s="24">
        <f>G647*0.004</f>
        <v>8</v>
      </c>
      <c r="H649" s="24"/>
      <c r="I649" s="43">
        <f t="shared" si="16"/>
        <v>8</v>
      </c>
      <c r="J649" s="110">
        <f t="shared" si="19"/>
        <v>0</v>
      </c>
    </row>
    <row r="650" spans="1:10" ht="18" customHeight="1" x14ac:dyDescent="0.2">
      <c r="A650" s="12">
        <v>7410</v>
      </c>
      <c r="B650" s="12">
        <v>160</v>
      </c>
      <c r="C650" s="4">
        <v>4</v>
      </c>
      <c r="D650" s="4" t="s">
        <v>1217</v>
      </c>
      <c r="E650" s="14" t="s">
        <v>120</v>
      </c>
      <c r="F650" s="4">
        <v>0.5</v>
      </c>
      <c r="G650" s="24">
        <v>33160.76</v>
      </c>
      <c r="H650" s="24"/>
      <c r="I650" s="43">
        <f t="shared" si="16"/>
        <v>33160.76</v>
      </c>
      <c r="J650" s="110">
        <f t="shared" si="19"/>
        <v>0</v>
      </c>
    </row>
    <row r="651" spans="1:10" ht="17.5" customHeight="1" x14ac:dyDescent="0.2">
      <c r="A651" s="12">
        <v>7410</v>
      </c>
      <c r="B651" s="12">
        <v>210</v>
      </c>
      <c r="C651" s="4">
        <v>4</v>
      </c>
      <c r="D651" s="4" t="s">
        <v>1217</v>
      </c>
      <c r="E651" s="14" t="s">
        <v>95</v>
      </c>
      <c r="F651" s="4"/>
      <c r="G651" s="24">
        <f>G650*0.1082</f>
        <v>3587.9942320000005</v>
      </c>
      <c r="H651" s="24"/>
      <c r="I651" s="43">
        <f t="shared" si="16"/>
        <v>3587.9942320000005</v>
      </c>
      <c r="J651" s="110">
        <f t="shared" si="19"/>
        <v>0</v>
      </c>
    </row>
    <row r="652" spans="1:10" ht="15" customHeight="1" x14ac:dyDescent="0.2">
      <c r="A652" s="12">
        <v>7410</v>
      </c>
      <c r="B652" s="12">
        <v>220</v>
      </c>
      <c r="C652" s="4">
        <v>4</v>
      </c>
      <c r="D652" s="4" t="s">
        <v>1217</v>
      </c>
      <c r="E652" s="14" t="s">
        <v>96</v>
      </c>
      <c r="F652" s="4"/>
      <c r="G652" s="24">
        <f>G650*0.0765</f>
        <v>2536.7981400000003</v>
      </c>
      <c r="H652" s="24"/>
      <c r="I652" s="43">
        <f t="shared" si="16"/>
        <v>2536.7981400000003</v>
      </c>
      <c r="J652" s="110">
        <f t="shared" si="19"/>
        <v>0</v>
      </c>
    </row>
    <row r="653" spans="1:10" ht="15.5" customHeight="1" x14ac:dyDescent="0.2">
      <c r="A653" s="12">
        <v>7410</v>
      </c>
      <c r="B653" s="12">
        <v>231</v>
      </c>
      <c r="C653" s="4">
        <v>4</v>
      </c>
      <c r="D653" s="4" t="s">
        <v>1217</v>
      </c>
      <c r="E653" s="14" t="s">
        <v>97</v>
      </c>
      <c r="F653" s="4"/>
      <c r="G653" s="24">
        <v>4840.5</v>
      </c>
      <c r="H653" s="24"/>
      <c r="I653" s="43">
        <f t="shared" si="16"/>
        <v>4840.5</v>
      </c>
      <c r="J653" s="110">
        <f t="shared" si="19"/>
        <v>0</v>
      </c>
    </row>
    <row r="654" spans="1:10" ht="18" customHeight="1" x14ac:dyDescent="0.2">
      <c r="A654" s="12">
        <v>7410</v>
      </c>
      <c r="B654" s="12">
        <v>232</v>
      </c>
      <c r="C654" s="4">
        <v>4</v>
      </c>
      <c r="D654" s="4" t="s">
        <v>1217</v>
      </c>
      <c r="E654" s="14" t="s">
        <v>98</v>
      </c>
      <c r="F654" s="4"/>
      <c r="G654" s="24">
        <v>35</v>
      </c>
      <c r="H654" s="24"/>
      <c r="I654" s="43">
        <f t="shared" si="16"/>
        <v>35</v>
      </c>
      <c r="J654" s="110">
        <f t="shared" si="19"/>
        <v>0</v>
      </c>
    </row>
    <row r="655" spans="1:10" x14ac:dyDescent="0.2">
      <c r="A655" s="12">
        <v>7410</v>
      </c>
      <c r="B655" s="12">
        <v>240</v>
      </c>
      <c r="C655" s="4">
        <v>4</v>
      </c>
      <c r="D655" s="4" t="s">
        <v>1217</v>
      </c>
      <c r="E655" s="11" t="s">
        <v>299</v>
      </c>
      <c r="F655" s="4"/>
      <c r="G655" s="24">
        <f>G650*0.004</f>
        <v>132.64304000000001</v>
      </c>
      <c r="H655" s="24"/>
      <c r="I655" s="43">
        <f t="shared" si="16"/>
        <v>132.64304000000001</v>
      </c>
      <c r="J655" s="110">
        <f t="shared" si="19"/>
        <v>0</v>
      </c>
    </row>
    <row r="656" spans="1:10" x14ac:dyDescent="0.2">
      <c r="A656" s="12">
        <v>7420</v>
      </c>
      <c r="B656" s="12">
        <v>110</v>
      </c>
      <c r="C656" s="47">
        <v>8</v>
      </c>
      <c r="D656" s="47" t="s">
        <v>1221</v>
      </c>
      <c r="E656" s="11" t="s">
        <v>478</v>
      </c>
      <c r="F656" s="4">
        <v>3.82</v>
      </c>
      <c r="G656" s="24">
        <v>2070</v>
      </c>
      <c r="H656" s="24"/>
      <c r="I656" s="43">
        <f t="shared" si="16"/>
        <v>2070</v>
      </c>
      <c r="J656" s="110">
        <f t="shared" si="19"/>
        <v>0</v>
      </c>
    </row>
    <row r="657" spans="1:10" x14ac:dyDescent="0.2">
      <c r="A657" s="12">
        <v>7420</v>
      </c>
      <c r="B657" s="12">
        <v>220</v>
      </c>
      <c r="C657" s="47">
        <v>8</v>
      </c>
      <c r="D657" s="47" t="s">
        <v>1221</v>
      </c>
      <c r="E657" s="11" t="s">
        <v>477</v>
      </c>
      <c r="F657" s="4"/>
      <c r="G657" s="24">
        <f>G656*0.0765</f>
        <v>158.35499999999999</v>
      </c>
      <c r="H657" s="24"/>
      <c r="I657" s="43">
        <f t="shared" si="16"/>
        <v>158.35499999999999</v>
      </c>
      <c r="J657" s="110">
        <f t="shared" si="19"/>
        <v>0</v>
      </c>
    </row>
    <row r="658" spans="1:10" x14ac:dyDescent="0.2">
      <c r="A658" s="12">
        <v>7420</v>
      </c>
      <c r="B658" s="12">
        <v>240</v>
      </c>
      <c r="C658" s="47">
        <v>8</v>
      </c>
      <c r="D658" s="47" t="s">
        <v>1221</v>
      </c>
      <c r="E658" s="11" t="s">
        <v>777</v>
      </c>
      <c r="F658" s="4"/>
      <c r="G658" s="24">
        <f>G656*0.004</f>
        <v>8.2799999999999994</v>
      </c>
      <c r="H658" s="24"/>
      <c r="I658" s="43">
        <f t="shared" si="16"/>
        <v>8.2799999999999994</v>
      </c>
      <c r="J658" s="110">
        <f t="shared" si="19"/>
        <v>0</v>
      </c>
    </row>
    <row r="659" spans="1:10" x14ac:dyDescent="0.2">
      <c r="A659" s="12">
        <v>7420</v>
      </c>
      <c r="B659" s="12">
        <v>160</v>
      </c>
      <c r="C659" s="47">
        <v>8</v>
      </c>
      <c r="D659" s="47" t="s">
        <v>1221</v>
      </c>
      <c r="E659" s="11" t="s">
        <v>479</v>
      </c>
      <c r="F659" s="4">
        <v>20.63</v>
      </c>
      <c r="G659" s="24">
        <v>20630</v>
      </c>
      <c r="H659" s="24"/>
      <c r="I659" s="43">
        <f t="shared" si="16"/>
        <v>20630</v>
      </c>
      <c r="J659" s="110">
        <f t="shared" si="19"/>
        <v>0</v>
      </c>
    </row>
    <row r="660" spans="1:10" x14ac:dyDescent="0.2">
      <c r="A660" s="12">
        <v>7420</v>
      </c>
      <c r="B660" s="12">
        <v>220</v>
      </c>
      <c r="C660" s="47">
        <v>8</v>
      </c>
      <c r="D660" s="47" t="s">
        <v>1221</v>
      </c>
      <c r="E660" s="11" t="s">
        <v>477</v>
      </c>
      <c r="F660" s="4"/>
      <c r="G660" s="24">
        <f>G659*0.0765</f>
        <v>1578.1949999999999</v>
      </c>
      <c r="H660" s="24"/>
      <c r="I660" s="43">
        <f t="shared" si="16"/>
        <v>1578.1949999999999</v>
      </c>
      <c r="J660" s="110">
        <f t="shared" si="19"/>
        <v>0</v>
      </c>
    </row>
    <row r="661" spans="1:10" x14ac:dyDescent="0.2">
      <c r="A661" s="12">
        <v>7420</v>
      </c>
      <c r="B661" s="12">
        <v>240</v>
      </c>
      <c r="C661" s="47">
        <v>8</v>
      </c>
      <c r="D661" s="47" t="s">
        <v>1221</v>
      </c>
      <c r="E661" s="11" t="s">
        <v>777</v>
      </c>
      <c r="F661" s="4"/>
      <c r="G661" s="24">
        <f>G659*0.004</f>
        <v>82.52</v>
      </c>
      <c r="H661" s="24"/>
      <c r="I661" s="43">
        <f t="shared" si="16"/>
        <v>82.52</v>
      </c>
      <c r="J661" s="110">
        <f t="shared" si="19"/>
        <v>0</v>
      </c>
    </row>
    <row r="662" spans="1:10" ht="23.5" customHeight="1" x14ac:dyDescent="0.2">
      <c r="A662" s="12">
        <v>7420</v>
      </c>
      <c r="B662" s="12">
        <v>160</v>
      </c>
      <c r="C662" s="4">
        <v>4</v>
      </c>
      <c r="D662" s="4" t="s">
        <v>1217</v>
      </c>
      <c r="E662" s="11" t="s">
        <v>121</v>
      </c>
      <c r="F662" s="4">
        <v>1</v>
      </c>
      <c r="G662" s="24"/>
      <c r="H662" s="24">
        <v>45615.040000000001</v>
      </c>
      <c r="I662" s="43">
        <f t="shared" si="16"/>
        <v>45615.040000000001</v>
      </c>
      <c r="J662" s="110">
        <f t="shared" si="19"/>
        <v>0</v>
      </c>
    </row>
    <row r="663" spans="1:10" ht="18.5" customHeight="1" x14ac:dyDescent="0.2">
      <c r="A663" s="12">
        <v>7420</v>
      </c>
      <c r="B663" s="12">
        <v>210</v>
      </c>
      <c r="C663" s="4">
        <v>4</v>
      </c>
      <c r="D663" s="4" t="s">
        <v>1217</v>
      </c>
      <c r="E663" s="14" t="s">
        <v>198</v>
      </c>
      <c r="F663" s="4"/>
      <c r="G663" s="24"/>
      <c r="H663" s="24">
        <f>H662*0.1082</f>
        <v>4935.5473280000006</v>
      </c>
      <c r="I663" s="43">
        <f t="shared" si="16"/>
        <v>4935.5473280000006</v>
      </c>
      <c r="J663" s="110">
        <f t="shared" si="19"/>
        <v>0</v>
      </c>
    </row>
    <row r="664" spans="1:10" ht="17" customHeight="1" x14ac:dyDescent="0.2">
      <c r="A664" s="12">
        <v>7420</v>
      </c>
      <c r="B664" s="12">
        <v>220</v>
      </c>
      <c r="C664" s="4">
        <v>4</v>
      </c>
      <c r="D664" s="4" t="s">
        <v>1217</v>
      </c>
      <c r="E664" s="14" t="s">
        <v>199</v>
      </c>
      <c r="F664" s="4"/>
      <c r="G664" s="24"/>
      <c r="H664" s="24">
        <f>H662*0.0765</f>
        <v>3489.5505600000001</v>
      </c>
      <c r="I664" s="43">
        <f t="shared" si="16"/>
        <v>3489.5505600000001</v>
      </c>
      <c r="J664" s="110">
        <f t="shared" si="19"/>
        <v>0</v>
      </c>
    </row>
    <row r="665" spans="1:10" ht="18.5" customHeight="1" x14ac:dyDescent="0.2">
      <c r="A665" s="12">
        <v>7420</v>
      </c>
      <c r="B665" s="12">
        <v>231</v>
      </c>
      <c r="C665" s="4">
        <v>4</v>
      </c>
      <c r="D665" s="4" t="s">
        <v>1217</v>
      </c>
      <c r="E665" s="14" t="s">
        <v>99</v>
      </c>
      <c r="F665" s="4"/>
      <c r="G665" s="24"/>
      <c r="H665" s="24">
        <v>9681</v>
      </c>
      <c r="I665" s="43">
        <f t="shared" si="16"/>
        <v>9681</v>
      </c>
      <c r="J665" s="110">
        <f t="shared" si="19"/>
        <v>0</v>
      </c>
    </row>
    <row r="666" spans="1:10" ht="19.25" customHeight="1" x14ac:dyDescent="0.2">
      <c r="A666" s="12">
        <v>7420</v>
      </c>
      <c r="B666" s="12">
        <v>232</v>
      </c>
      <c r="C666" s="4">
        <v>4</v>
      </c>
      <c r="D666" s="4" t="s">
        <v>1217</v>
      </c>
      <c r="E666" s="14" t="s">
        <v>100</v>
      </c>
      <c r="F666" s="4"/>
      <c r="G666" s="24"/>
      <c r="H666" s="24">
        <v>70</v>
      </c>
      <c r="I666" s="43">
        <f t="shared" si="16"/>
        <v>70</v>
      </c>
      <c r="J666" s="110">
        <f t="shared" si="19"/>
        <v>0</v>
      </c>
    </row>
    <row r="667" spans="1:10" ht="15.5" customHeight="1" x14ac:dyDescent="0.2">
      <c r="A667" s="12">
        <v>7420</v>
      </c>
      <c r="B667" s="12">
        <v>240</v>
      </c>
      <c r="C667" s="4">
        <v>4</v>
      </c>
      <c r="D667" s="4" t="s">
        <v>1217</v>
      </c>
      <c r="E667" s="14" t="s">
        <v>300</v>
      </c>
      <c r="F667" s="4"/>
      <c r="G667" s="24"/>
      <c r="H667" s="24">
        <f>H662*0.004</f>
        <v>182.46016</v>
      </c>
      <c r="I667" s="43">
        <f t="shared" si="16"/>
        <v>182.46016</v>
      </c>
      <c r="J667" s="110">
        <f t="shared" si="19"/>
        <v>0</v>
      </c>
    </row>
    <row r="668" spans="1:10" ht="15.5" customHeight="1" x14ac:dyDescent="0.2">
      <c r="A668" s="12">
        <v>7420</v>
      </c>
      <c r="B668" s="12">
        <v>160</v>
      </c>
      <c r="C668" s="4">
        <v>6</v>
      </c>
      <c r="D668" s="4" t="s">
        <v>1221</v>
      </c>
      <c r="E668" s="25" t="s">
        <v>174</v>
      </c>
      <c r="F668" s="4">
        <v>1</v>
      </c>
      <c r="G668" s="24"/>
      <c r="H668" s="24">
        <v>58923.54</v>
      </c>
      <c r="I668" s="43">
        <f t="shared" ref="I668:I927" si="20">SUM(G668:H668)</f>
        <v>58923.54</v>
      </c>
      <c r="J668" s="110">
        <f t="shared" si="19"/>
        <v>0</v>
      </c>
    </row>
    <row r="669" spans="1:10" ht="15.5" customHeight="1" x14ac:dyDescent="0.2">
      <c r="A669" s="12">
        <v>7420</v>
      </c>
      <c r="B669" s="12">
        <v>210</v>
      </c>
      <c r="C669" s="4">
        <v>6</v>
      </c>
      <c r="D669" s="4" t="s">
        <v>1221</v>
      </c>
      <c r="E669" s="14" t="s">
        <v>194</v>
      </c>
      <c r="F669" s="4"/>
      <c r="G669" s="24"/>
      <c r="H669" s="24">
        <f>H668*0.1082</f>
        <v>6375.5270280000004</v>
      </c>
      <c r="I669" s="43">
        <f t="shared" si="20"/>
        <v>6375.5270280000004</v>
      </c>
      <c r="J669" s="110">
        <f t="shared" si="19"/>
        <v>0</v>
      </c>
    </row>
    <row r="670" spans="1:10" ht="15.5" customHeight="1" x14ac:dyDescent="0.2">
      <c r="A670" s="12">
        <v>7420</v>
      </c>
      <c r="B670" s="12">
        <v>220</v>
      </c>
      <c r="C670" s="4">
        <v>6</v>
      </c>
      <c r="D670" s="4" t="s">
        <v>1221</v>
      </c>
      <c r="E670" s="14" t="s">
        <v>195</v>
      </c>
      <c r="F670" s="4"/>
      <c r="G670" s="24"/>
      <c r="H670" s="24">
        <f>H668*0.0765</f>
        <v>4507.6508100000001</v>
      </c>
      <c r="I670" s="43">
        <f t="shared" si="20"/>
        <v>4507.6508100000001</v>
      </c>
      <c r="J670" s="110">
        <f t="shared" si="19"/>
        <v>0</v>
      </c>
    </row>
    <row r="671" spans="1:10" ht="15.5" customHeight="1" x14ac:dyDescent="0.2">
      <c r="A671" s="12">
        <v>7420</v>
      </c>
      <c r="B671" s="12">
        <v>231</v>
      </c>
      <c r="C671" s="4">
        <v>6</v>
      </c>
      <c r="D671" s="4" t="s">
        <v>1221</v>
      </c>
      <c r="E671" s="14" t="s">
        <v>196</v>
      </c>
      <c r="F671" s="4"/>
      <c r="G671" s="24"/>
      <c r="H671" s="24">
        <v>9681</v>
      </c>
      <c r="I671" s="43">
        <f t="shared" si="20"/>
        <v>9681</v>
      </c>
      <c r="J671" s="110">
        <f t="shared" si="19"/>
        <v>0</v>
      </c>
    </row>
    <row r="672" spans="1:10" ht="15.5" customHeight="1" x14ac:dyDescent="0.2">
      <c r="A672" s="12">
        <v>7420</v>
      </c>
      <c r="B672" s="12">
        <v>232</v>
      </c>
      <c r="C672" s="4">
        <v>6</v>
      </c>
      <c r="D672" s="4" t="s">
        <v>1221</v>
      </c>
      <c r="E672" s="14" t="s">
        <v>197</v>
      </c>
      <c r="F672" s="4"/>
      <c r="G672" s="24"/>
      <c r="H672" s="24">
        <v>70</v>
      </c>
      <c r="I672" s="43">
        <f t="shared" si="20"/>
        <v>70</v>
      </c>
      <c r="J672" s="110">
        <f t="shared" si="19"/>
        <v>0</v>
      </c>
    </row>
    <row r="673" spans="1:12" x14ac:dyDescent="0.2">
      <c r="A673" s="12">
        <v>7420</v>
      </c>
      <c r="B673" s="12">
        <v>240</v>
      </c>
      <c r="C673" s="4">
        <v>6</v>
      </c>
      <c r="D673" s="4" t="s">
        <v>1221</v>
      </c>
      <c r="E673" s="11" t="s">
        <v>301</v>
      </c>
      <c r="F673" s="4"/>
      <c r="G673" s="24"/>
      <c r="H673" s="24">
        <f>H668*0.004</f>
        <v>235.69416000000001</v>
      </c>
      <c r="I673" s="43">
        <f t="shared" si="20"/>
        <v>235.69416000000001</v>
      </c>
      <c r="J673" s="110">
        <f t="shared" ref="J673:J736" si="21">SUM(G673+H673)-I673</f>
        <v>0</v>
      </c>
    </row>
    <row r="674" spans="1:12" x14ac:dyDescent="0.2">
      <c r="A674" s="12">
        <v>7500</v>
      </c>
      <c r="B674" s="12">
        <v>110</v>
      </c>
      <c r="C674" s="47">
        <v>8</v>
      </c>
      <c r="D674" s="47" t="s">
        <v>1221</v>
      </c>
      <c r="E674" s="16" t="s">
        <v>481</v>
      </c>
      <c r="F674" s="4">
        <v>8</v>
      </c>
      <c r="G674" s="24">
        <v>7000</v>
      </c>
      <c r="H674" s="24"/>
      <c r="I674" s="43">
        <f t="shared" si="20"/>
        <v>7000</v>
      </c>
      <c r="J674" s="110">
        <f t="shared" si="21"/>
        <v>0</v>
      </c>
    </row>
    <row r="675" spans="1:12" x14ac:dyDescent="0.2">
      <c r="A675" s="12">
        <v>7500</v>
      </c>
      <c r="B675" s="12">
        <v>220</v>
      </c>
      <c r="C675" s="47">
        <v>8</v>
      </c>
      <c r="D675" s="47" t="s">
        <v>1221</v>
      </c>
      <c r="E675" s="16" t="s">
        <v>480</v>
      </c>
      <c r="F675" s="4"/>
      <c r="G675" s="24">
        <f>G674*0.0765</f>
        <v>535.5</v>
      </c>
      <c r="H675" s="24"/>
      <c r="I675" s="43">
        <f t="shared" si="20"/>
        <v>535.5</v>
      </c>
      <c r="J675" s="110">
        <f t="shared" si="21"/>
        <v>0</v>
      </c>
    </row>
    <row r="676" spans="1:12" x14ac:dyDescent="0.2">
      <c r="A676" s="12">
        <v>7500</v>
      </c>
      <c r="B676" s="12">
        <v>240</v>
      </c>
      <c r="C676" s="47">
        <v>8</v>
      </c>
      <c r="D676" s="47" t="s">
        <v>1221</v>
      </c>
      <c r="E676" s="16" t="s">
        <v>778</v>
      </c>
      <c r="F676" s="4"/>
      <c r="G676" s="24">
        <f>G674*0.004</f>
        <v>28</v>
      </c>
      <c r="H676" s="24"/>
      <c r="I676" s="43">
        <f t="shared" si="20"/>
        <v>28</v>
      </c>
      <c r="J676" s="110">
        <f t="shared" si="21"/>
        <v>0</v>
      </c>
    </row>
    <row r="677" spans="1:12" x14ac:dyDescent="0.2">
      <c r="A677" s="12">
        <v>7500</v>
      </c>
      <c r="B677" s="12">
        <v>160</v>
      </c>
      <c r="C677" s="47">
        <v>8</v>
      </c>
      <c r="D677" s="47" t="s">
        <v>1221</v>
      </c>
      <c r="E677" s="16" t="s">
        <v>482</v>
      </c>
      <c r="F677" s="4">
        <v>30.25</v>
      </c>
      <c r="G677" s="24">
        <v>30250</v>
      </c>
      <c r="H677" s="24"/>
      <c r="I677" s="43">
        <f t="shared" si="20"/>
        <v>30250</v>
      </c>
      <c r="J677" s="110">
        <f t="shared" si="21"/>
        <v>0</v>
      </c>
    </row>
    <row r="678" spans="1:12" x14ac:dyDescent="0.2">
      <c r="A678" s="12">
        <v>7500</v>
      </c>
      <c r="B678" s="12">
        <v>220</v>
      </c>
      <c r="C678" s="47">
        <v>8</v>
      </c>
      <c r="D678" s="47" t="s">
        <v>1221</v>
      </c>
      <c r="E678" s="16" t="s">
        <v>480</v>
      </c>
      <c r="F678" s="4"/>
      <c r="G678" s="24">
        <f>G677*0.0765</f>
        <v>2314.125</v>
      </c>
      <c r="H678" s="24"/>
      <c r="I678" s="43">
        <f t="shared" si="20"/>
        <v>2314.125</v>
      </c>
      <c r="J678" s="110">
        <f t="shared" si="21"/>
        <v>0</v>
      </c>
    </row>
    <row r="679" spans="1:12" x14ac:dyDescent="0.2">
      <c r="A679" s="12">
        <v>7500</v>
      </c>
      <c r="B679" s="12">
        <v>240</v>
      </c>
      <c r="C679" s="47">
        <v>8</v>
      </c>
      <c r="D679" s="47" t="s">
        <v>1221</v>
      </c>
      <c r="E679" s="16" t="s">
        <v>778</v>
      </c>
      <c r="F679" s="4"/>
      <c r="G679" s="24">
        <f>G677*0.004</f>
        <v>121</v>
      </c>
      <c r="H679" s="24"/>
      <c r="I679" s="43">
        <f t="shared" si="20"/>
        <v>121</v>
      </c>
      <c r="J679" s="110">
        <f t="shared" si="21"/>
        <v>0</v>
      </c>
    </row>
    <row r="680" spans="1:12" x14ac:dyDescent="0.2">
      <c r="A680" s="12">
        <v>7600</v>
      </c>
      <c r="B680" s="12">
        <v>111</v>
      </c>
      <c r="C680" s="47">
        <v>8</v>
      </c>
      <c r="D680" s="47" t="s">
        <v>1221</v>
      </c>
      <c r="E680" s="16" t="s">
        <v>489</v>
      </c>
      <c r="F680" s="4">
        <v>1</v>
      </c>
      <c r="G680" s="24">
        <v>1000</v>
      </c>
      <c r="H680" s="24"/>
      <c r="I680" s="43">
        <f t="shared" si="20"/>
        <v>1000</v>
      </c>
      <c r="J680" s="110">
        <f t="shared" si="21"/>
        <v>0</v>
      </c>
    </row>
    <row r="681" spans="1:12" x14ac:dyDescent="0.2">
      <c r="A681" s="12">
        <v>7600</v>
      </c>
      <c r="B681" s="12">
        <v>220</v>
      </c>
      <c r="C681" s="47">
        <v>8</v>
      </c>
      <c r="D681" s="47" t="s">
        <v>1221</v>
      </c>
      <c r="E681" s="16" t="s">
        <v>483</v>
      </c>
      <c r="F681" s="4" t="s">
        <v>484</v>
      </c>
      <c r="G681" s="24">
        <f>G680*0.0765</f>
        <v>76.5</v>
      </c>
      <c r="H681" s="24"/>
      <c r="I681" s="43">
        <f t="shared" si="20"/>
        <v>76.5</v>
      </c>
      <c r="J681" s="110">
        <f t="shared" si="21"/>
        <v>0</v>
      </c>
    </row>
    <row r="682" spans="1:12" x14ac:dyDescent="0.2">
      <c r="A682" s="12">
        <v>7600</v>
      </c>
      <c r="B682" s="12">
        <v>240</v>
      </c>
      <c r="C682" s="47">
        <v>8</v>
      </c>
      <c r="D682" s="47" t="s">
        <v>1221</v>
      </c>
      <c r="E682" s="16" t="s">
        <v>779</v>
      </c>
      <c r="F682" s="4" t="s">
        <v>484</v>
      </c>
      <c r="G682" s="24">
        <f>G680*0.004</f>
        <v>4</v>
      </c>
      <c r="H682" s="24"/>
      <c r="I682" s="43">
        <f t="shared" si="20"/>
        <v>4</v>
      </c>
      <c r="J682" s="110">
        <f t="shared" si="21"/>
        <v>0</v>
      </c>
      <c r="L682">
        <v>4</v>
      </c>
    </row>
    <row r="683" spans="1:12" x14ac:dyDescent="0.2">
      <c r="A683" s="12">
        <v>7600</v>
      </c>
      <c r="B683" s="12">
        <v>161</v>
      </c>
      <c r="C683" s="47">
        <v>8</v>
      </c>
      <c r="D683" s="47" t="s">
        <v>1221</v>
      </c>
      <c r="E683" s="16" t="s">
        <v>490</v>
      </c>
      <c r="F683" s="4">
        <v>362.22000000000008</v>
      </c>
      <c r="G683" s="24">
        <v>362220</v>
      </c>
      <c r="H683" s="24"/>
      <c r="I683" s="43">
        <f t="shared" si="20"/>
        <v>362220</v>
      </c>
      <c r="J683" s="110">
        <f t="shared" si="21"/>
        <v>0</v>
      </c>
    </row>
    <row r="684" spans="1:12" x14ac:dyDescent="0.2">
      <c r="A684" s="12">
        <v>7600</v>
      </c>
      <c r="B684" s="12">
        <v>220</v>
      </c>
      <c r="C684" s="47">
        <v>8</v>
      </c>
      <c r="D684" s="47" t="s">
        <v>1221</v>
      </c>
      <c r="E684" s="16" t="s">
        <v>483</v>
      </c>
      <c r="F684" s="4" t="s">
        <v>484</v>
      </c>
      <c r="G684" s="24">
        <f>G683*0.0765</f>
        <v>27709.829999999998</v>
      </c>
      <c r="H684" s="24"/>
      <c r="I684" s="43">
        <f t="shared" si="20"/>
        <v>27709.829999999998</v>
      </c>
      <c r="J684" s="110">
        <f t="shared" si="21"/>
        <v>0</v>
      </c>
    </row>
    <row r="685" spans="1:12" x14ac:dyDescent="0.2">
      <c r="A685" s="12">
        <v>7600</v>
      </c>
      <c r="B685" s="12">
        <v>240</v>
      </c>
      <c r="C685" s="47">
        <v>8</v>
      </c>
      <c r="D685" s="47" t="s">
        <v>1221</v>
      </c>
      <c r="E685" s="16" t="s">
        <v>779</v>
      </c>
      <c r="F685" s="4" t="s">
        <v>484</v>
      </c>
      <c r="G685" s="24">
        <f>G683*0.004</f>
        <v>1448.88</v>
      </c>
      <c r="H685" s="24"/>
      <c r="I685" s="43">
        <f t="shared" si="20"/>
        <v>1448.88</v>
      </c>
      <c r="J685" s="110">
        <f t="shared" si="21"/>
        <v>0</v>
      </c>
    </row>
    <row r="686" spans="1:12" x14ac:dyDescent="0.2">
      <c r="A686" s="12">
        <v>7710</v>
      </c>
      <c r="B686" s="12">
        <v>111</v>
      </c>
      <c r="C686" s="47">
        <v>8</v>
      </c>
      <c r="D686" s="47" t="s">
        <v>1221</v>
      </c>
      <c r="E686" s="16" t="s">
        <v>491</v>
      </c>
      <c r="F686" s="4">
        <v>4</v>
      </c>
      <c r="G686" s="24">
        <v>3000</v>
      </c>
      <c r="H686" s="24"/>
      <c r="I686" s="43">
        <f t="shared" si="20"/>
        <v>3000</v>
      </c>
      <c r="J686" s="110">
        <f t="shared" si="21"/>
        <v>0</v>
      </c>
    </row>
    <row r="687" spans="1:12" x14ac:dyDescent="0.2">
      <c r="A687" s="12">
        <v>7710</v>
      </c>
      <c r="B687" s="12">
        <v>220</v>
      </c>
      <c r="C687" s="47">
        <v>8</v>
      </c>
      <c r="D687" s="47" t="s">
        <v>1221</v>
      </c>
      <c r="E687" s="16" t="s">
        <v>485</v>
      </c>
      <c r="F687" s="4" t="s">
        <v>484</v>
      </c>
      <c r="G687" s="24">
        <f>G686*0.0765</f>
        <v>229.5</v>
      </c>
      <c r="H687" s="24"/>
      <c r="I687" s="43">
        <f t="shared" si="20"/>
        <v>229.5</v>
      </c>
      <c r="J687" s="110">
        <f t="shared" si="21"/>
        <v>0</v>
      </c>
    </row>
    <row r="688" spans="1:12" x14ac:dyDescent="0.2">
      <c r="A688" s="12">
        <v>7710</v>
      </c>
      <c r="B688" s="12">
        <v>240</v>
      </c>
      <c r="C688" s="47">
        <v>8</v>
      </c>
      <c r="D688" s="47" t="s">
        <v>1221</v>
      </c>
      <c r="E688" s="16" t="s">
        <v>780</v>
      </c>
      <c r="F688" s="4" t="s">
        <v>484</v>
      </c>
      <c r="G688" s="24">
        <f>G686*0.004</f>
        <v>12</v>
      </c>
      <c r="H688" s="24"/>
      <c r="I688" s="43">
        <f t="shared" si="20"/>
        <v>12</v>
      </c>
      <c r="J688" s="110">
        <f t="shared" si="21"/>
        <v>0</v>
      </c>
    </row>
    <row r="689" spans="1:10" x14ac:dyDescent="0.2">
      <c r="A689" s="12">
        <v>7710</v>
      </c>
      <c r="B689" s="12">
        <v>131</v>
      </c>
      <c r="C689" s="47">
        <v>8</v>
      </c>
      <c r="D689" s="47" t="s">
        <v>1221</v>
      </c>
      <c r="E689" s="16" t="s">
        <v>492</v>
      </c>
      <c r="F689" s="4">
        <v>1</v>
      </c>
      <c r="G689" s="24">
        <v>2200</v>
      </c>
      <c r="H689" s="24"/>
      <c r="I689" s="43">
        <f t="shared" si="20"/>
        <v>2200</v>
      </c>
      <c r="J689" s="110">
        <f t="shared" si="21"/>
        <v>0</v>
      </c>
    </row>
    <row r="690" spans="1:10" x14ac:dyDescent="0.2">
      <c r="A690" s="12">
        <v>7710</v>
      </c>
      <c r="B690" s="12">
        <v>220</v>
      </c>
      <c r="C690" s="47">
        <v>8</v>
      </c>
      <c r="D690" s="47" t="s">
        <v>1221</v>
      </c>
      <c r="E690" s="16" t="s">
        <v>485</v>
      </c>
      <c r="F690" s="4" t="s">
        <v>484</v>
      </c>
      <c r="G690" s="24">
        <f>G689*0.0765</f>
        <v>168.29999999999998</v>
      </c>
      <c r="H690" s="24"/>
      <c r="I690" s="43">
        <f t="shared" si="20"/>
        <v>168.29999999999998</v>
      </c>
      <c r="J690" s="110">
        <f t="shared" si="21"/>
        <v>0</v>
      </c>
    </row>
    <row r="691" spans="1:10" x14ac:dyDescent="0.2">
      <c r="A691" s="12">
        <v>7710</v>
      </c>
      <c r="B691" s="12">
        <v>240</v>
      </c>
      <c r="C691" s="47">
        <v>8</v>
      </c>
      <c r="D691" s="47" t="s">
        <v>1221</v>
      </c>
      <c r="E691" s="16" t="s">
        <v>780</v>
      </c>
      <c r="F691" s="4" t="s">
        <v>484</v>
      </c>
      <c r="G691" s="24">
        <f>G689*0.004</f>
        <v>8.8000000000000007</v>
      </c>
      <c r="H691" s="24"/>
      <c r="I691" s="43">
        <f t="shared" si="20"/>
        <v>8.8000000000000007</v>
      </c>
      <c r="J691" s="110">
        <f t="shared" si="21"/>
        <v>0</v>
      </c>
    </row>
    <row r="692" spans="1:10" x14ac:dyDescent="0.2">
      <c r="A692" s="12">
        <v>7710</v>
      </c>
      <c r="B692" s="12">
        <v>161</v>
      </c>
      <c r="C692" s="47">
        <v>8</v>
      </c>
      <c r="D692" s="47" t="s">
        <v>1221</v>
      </c>
      <c r="E692" s="16" t="s">
        <v>493</v>
      </c>
      <c r="F692" s="4">
        <v>6</v>
      </c>
      <c r="G692" s="24">
        <v>6000</v>
      </c>
      <c r="H692" s="24"/>
      <c r="I692" s="43">
        <f t="shared" si="20"/>
        <v>6000</v>
      </c>
      <c r="J692" s="110">
        <f t="shared" si="21"/>
        <v>0</v>
      </c>
    </row>
    <row r="693" spans="1:10" x14ac:dyDescent="0.2">
      <c r="A693" s="12">
        <v>7710</v>
      </c>
      <c r="B693" s="12">
        <v>220</v>
      </c>
      <c r="C693" s="47">
        <v>8</v>
      </c>
      <c r="D693" s="47" t="s">
        <v>1221</v>
      </c>
      <c r="E693" s="16" t="s">
        <v>485</v>
      </c>
      <c r="F693" s="4" t="s">
        <v>484</v>
      </c>
      <c r="G693" s="24">
        <f>G692*0.0765</f>
        <v>459</v>
      </c>
      <c r="H693" s="24"/>
      <c r="I693" s="43">
        <f t="shared" si="20"/>
        <v>459</v>
      </c>
      <c r="J693" s="110">
        <f t="shared" si="21"/>
        <v>0</v>
      </c>
    </row>
    <row r="694" spans="1:10" x14ac:dyDescent="0.2">
      <c r="A694" s="12">
        <v>7710</v>
      </c>
      <c r="B694" s="12">
        <v>240</v>
      </c>
      <c r="C694" s="47">
        <v>8</v>
      </c>
      <c r="D694" s="47" t="s">
        <v>1221</v>
      </c>
      <c r="E694" s="16" t="s">
        <v>780</v>
      </c>
      <c r="F694" s="4" t="s">
        <v>484</v>
      </c>
      <c r="G694" s="24">
        <f>G692*0.004</f>
        <v>24</v>
      </c>
      <c r="H694" s="24"/>
      <c r="I694" s="43">
        <f t="shared" si="20"/>
        <v>24</v>
      </c>
      <c r="J694" s="110">
        <f t="shared" si="21"/>
        <v>0</v>
      </c>
    </row>
    <row r="695" spans="1:10" x14ac:dyDescent="0.2">
      <c r="A695" s="12">
        <v>7720</v>
      </c>
      <c r="B695" s="12">
        <v>111</v>
      </c>
      <c r="C695" s="47">
        <v>8</v>
      </c>
      <c r="D695" s="47" t="s">
        <v>1221</v>
      </c>
      <c r="E695" s="16" t="s">
        <v>494</v>
      </c>
      <c r="F695" s="4">
        <v>3</v>
      </c>
      <c r="G695" s="24">
        <v>2000</v>
      </c>
      <c r="H695" s="24"/>
      <c r="I695" s="43">
        <f t="shared" si="20"/>
        <v>2000</v>
      </c>
      <c r="J695" s="110">
        <f t="shared" si="21"/>
        <v>0</v>
      </c>
    </row>
    <row r="696" spans="1:10" x14ac:dyDescent="0.2">
      <c r="A696" s="12">
        <v>7720</v>
      </c>
      <c r="B696" s="12">
        <v>220</v>
      </c>
      <c r="C696" s="47">
        <v>8</v>
      </c>
      <c r="D696" s="47" t="s">
        <v>1221</v>
      </c>
      <c r="E696" s="16" t="s">
        <v>486</v>
      </c>
      <c r="F696" s="4" t="s">
        <v>484</v>
      </c>
      <c r="G696" s="24">
        <f>G695*0.0765</f>
        <v>153</v>
      </c>
      <c r="H696" s="24"/>
      <c r="I696" s="43">
        <f t="shared" si="20"/>
        <v>153</v>
      </c>
      <c r="J696" s="110">
        <f t="shared" si="21"/>
        <v>0</v>
      </c>
    </row>
    <row r="697" spans="1:10" x14ac:dyDescent="0.2">
      <c r="A697" s="12">
        <v>7720</v>
      </c>
      <c r="B697" s="12">
        <v>240</v>
      </c>
      <c r="C697" s="47">
        <v>8</v>
      </c>
      <c r="D697" s="47" t="s">
        <v>1221</v>
      </c>
      <c r="E697" s="16" t="s">
        <v>781</v>
      </c>
      <c r="F697" s="4" t="s">
        <v>484</v>
      </c>
      <c r="G697" s="24">
        <f>G695*0.004</f>
        <v>8</v>
      </c>
      <c r="H697" s="24"/>
      <c r="I697" s="43">
        <f t="shared" si="20"/>
        <v>8</v>
      </c>
      <c r="J697" s="110">
        <f t="shared" si="21"/>
        <v>0</v>
      </c>
    </row>
    <row r="698" spans="1:10" x14ac:dyDescent="0.2">
      <c r="A698" s="12">
        <v>7720</v>
      </c>
      <c r="B698" s="12">
        <v>161</v>
      </c>
      <c r="C698" s="47">
        <v>8</v>
      </c>
      <c r="D698" s="47" t="s">
        <v>1221</v>
      </c>
      <c r="E698" s="16" t="s">
        <v>495</v>
      </c>
      <c r="F698" s="4">
        <v>9</v>
      </c>
      <c r="G698" s="24">
        <v>9000</v>
      </c>
      <c r="H698" s="24"/>
      <c r="I698" s="43">
        <f t="shared" si="20"/>
        <v>9000</v>
      </c>
      <c r="J698" s="110">
        <f t="shared" si="21"/>
        <v>0</v>
      </c>
    </row>
    <row r="699" spans="1:10" x14ac:dyDescent="0.2">
      <c r="A699" s="12">
        <v>7720</v>
      </c>
      <c r="B699" s="12">
        <v>220</v>
      </c>
      <c r="C699" s="47">
        <v>8</v>
      </c>
      <c r="D699" s="47" t="s">
        <v>1221</v>
      </c>
      <c r="E699" s="16" t="s">
        <v>486</v>
      </c>
      <c r="F699" s="4" t="s">
        <v>484</v>
      </c>
      <c r="G699" s="24">
        <f>G698*0.0765</f>
        <v>688.5</v>
      </c>
      <c r="H699" s="24"/>
      <c r="I699" s="43">
        <f t="shared" si="20"/>
        <v>688.5</v>
      </c>
      <c r="J699" s="110">
        <f t="shared" si="21"/>
        <v>0</v>
      </c>
    </row>
    <row r="700" spans="1:10" x14ac:dyDescent="0.2">
      <c r="A700" s="12">
        <v>7720</v>
      </c>
      <c r="B700" s="12">
        <v>240</v>
      </c>
      <c r="C700" s="47">
        <v>8</v>
      </c>
      <c r="D700" s="47" t="s">
        <v>1221</v>
      </c>
      <c r="E700" s="16" t="s">
        <v>781</v>
      </c>
      <c r="F700" s="4" t="s">
        <v>484</v>
      </c>
      <c r="G700" s="24">
        <f>G698*0.004</f>
        <v>36</v>
      </c>
      <c r="H700" s="24"/>
      <c r="I700" s="43">
        <f t="shared" si="20"/>
        <v>36</v>
      </c>
      <c r="J700" s="110">
        <f t="shared" si="21"/>
        <v>0</v>
      </c>
    </row>
    <row r="701" spans="1:10" x14ac:dyDescent="0.2">
      <c r="A701" s="12">
        <v>7730</v>
      </c>
      <c r="B701" s="12">
        <v>111</v>
      </c>
      <c r="C701" s="47">
        <v>8</v>
      </c>
      <c r="D701" s="47" t="s">
        <v>1221</v>
      </c>
      <c r="E701" s="16" t="s">
        <v>496</v>
      </c>
      <c r="F701" s="4">
        <v>13</v>
      </c>
      <c r="G701" s="24">
        <v>12000</v>
      </c>
      <c r="H701" s="24"/>
      <c r="I701" s="43">
        <f t="shared" si="20"/>
        <v>12000</v>
      </c>
      <c r="J701" s="110">
        <f t="shared" si="21"/>
        <v>0</v>
      </c>
    </row>
    <row r="702" spans="1:10" x14ac:dyDescent="0.2">
      <c r="A702" s="12">
        <v>7730</v>
      </c>
      <c r="B702" s="12">
        <v>220</v>
      </c>
      <c r="C702" s="47">
        <v>8</v>
      </c>
      <c r="D702" s="47" t="s">
        <v>1221</v>
      </c>
      <c r="E702" s="16" t="s">
        <v>487</v>
      </c>
      <c r="F702" s="4" t="s">
        <v>484</v>
      </c>
      <c r="G702" s="24">
        <f>G701*0.0765</f>
        <v>918</v>
      </c>
      <c r="H702" s="24"/>
      <c r="I702" s="43">
        <f t="shared" si="20"/>
        <v>918</v>
      </c>
      <c r="J702" s="110">
        <f t="shared" si="21"/>
        <v>0</v>
      </c>
    </row>
    <row r="703" spans="1:10" x14ac:dyDescent="0.2">
      <c r="A703" s="12">
        <v>7730</v>
      </c>
      <c r="B703" s="12">
        <v>240</v>
      </c>
      <c r="C703" s="47">
        <v>8</v>
      </c>
      <c r="D703" s="47" t="s">
        <v>1221</v>
      </c>
      <c r="E703" s="16" t="s">
        <v>782</v>
      </c>
      <c r="F703" s="4" t="s">
        <v>484</v>
      </c>
      <c r="G703" s="24">
        <f>G701*0.004</f>
        <v>48</v>
      </c>
      <c r="H703" s="24"/>
      <c r="I703" s="43">
        <f t="shared" si="20"/>
        <v>48</v>
      </c>
      <c r="J703" s="110">
        <f t="shared" si="21"/>
        <v>0</v>
      </c>
    </row>
    <row r="704" spans="1:10" x14ac:dyDescent="0.2">
      <c r="A704" s="12">
        <v>7730</v>
      </c>
      <c r="B704" s="12">
        <v>131</v>
      </c>
      <c r="C704" s="47">
        <v>8</v>
      </c>
      <c r="D704" s="47" t="s">
        <v>1221</v>
      </c>
      <c r="E704" s="16" t="s">
        <v>497</v>
      </c>
      <c r="F704" s="4">
        <v>2</v>
      </c>
      <c r="G704" s="24">
        <v>3400</v>
      </c>
      <c r="H704" s="24"/>
      <c r="I704" s="43">
        <f t="shared" si="20"/>
        <v>3400</v>
      </c>
      <c r="J704" s="110">
        <f t="shared" si="21"/>
        <v>0</v>
      </c>
    </row>
    <row r="705" spans="1:10" x14ac:dyDescent="0.2">
      <c r="A705" s="12">
        <v>7730</v>
      </c>
      <c r="B705" s="12">
        <v>220</v>
      </c>
      <c r="C705" s="47">
        <v>8</v>
      </c>
      <c r="D705" s="47" t="s">
        <v>1221</v>
      </c>
      <c r="E705" s="16" t="s">
        <v>487</v>
      </c>
      <c r="F705" s="4" t="s">
        <v>484</v>
      </c>
      <c r="G705" s="24">
        <f>G704*0.0765</f>
        <v>260.10000000000002</v>
      </c>
      <c r="H705" s="24"/>
      <c r="I705" s="43">
        <f t="shared" si="20"/>
        <v>260.10000000000002</v>
      </c>
      <c r="J705" s="110">
        <f t="shared" si="21"/>
        <v>0</v>
      </c>
    </row>
    <row r="706" spans="1:10" x14ac:dyDescent="0.2">
      <c r="A706" s="12">
        <v>7730</v>
      </c>
      <c r="B706" s="12">
        <v>240</v>
      </c>
      <c r="C706" s="47">
        <v>8</v>
      </c>
      <c r="D706" s="47" t="s">
        <v>1221</v>
      </c>
      <c r="E706" s="16" t="s">
        <v>782</v>
      </c>
      <c r="F706" s="4" t="s">
        <v>484</v>
      </c>
      <c r="G706" s="24">
        <f>G704*0.004</f>
        <v>13.6</v>
      </c>
      <c r="H706" s="24"/>
      <c r="I706" s="43">
        <f t="shared" si="20"/>
        <v>13.6</v>
      </c>
      <c r="J706" s="110">
        <f t="shared" si="21"/>
        <v>0</v>
      </c>
    </row>
    <row r="707" spans="1:10" x14ac:dyDescent="0.2">
      <c r="A707" s="12">
        <v>7730</v>
      </c>
      <c r="B707" s="12">
        <v>161</v>
      </c>
      <c r="C707" s="47">
        <v>8</v>
      </c>
      <c r="D707" s="47" t="s">
        <v>1221</v>
      </c>
      <c r="E707" s="16" t="s">
        <v>498</v>
      </c>
      <c r="F707" s="4">
        <v>35.11</v>
      </c>
      <c r="G707" s="24">
        <v>35110</v>
      </c>
      <c r="H707" s="24"/>
      <c r="I707" s="43">
        <f t="shared" si="20"/>
        <v>35110</v>
      </c>
      <c r="J707" s="110">
        <f t="shared" si="21"/>
        <v>0</v>
      </c>
    </row>
    <row r="708" spans="1:10" x14ac:dyDescent="0.2">
      <c r="A708" s="12">
        <v>7730</v>
      </c>
      <c r="B708" s="12">
        <v>220</v>
      </c>
      <c r="C708" s="47">
        <v>8</v>
      </c>
      <c r="D708" s="47" t="s">
        <v>1221</v>
      </c>
      <c r="E708" s="16" t="s">
        <v>487</v>
      </c>
      <c r="F708" s="4" t="s">
        <v>484</v>
      </c>
      <c r="G708" s="24">
        <f>G707*0.0765</f>
        <v>2685.915</v>
      </c>
      <c r="H708" s="24"/>
      <c r="I708" s="43">
        <f t="shared" si="20"/>
        <v>2685.915</v>
      </c>
      <c r="J708" s="110">
        <f t="shared" si="21"/>
        <v>0</v>
      </c>
    </row>
    <row r="709" spans="1:10" x14ac:dyDescent="0.2">
      <c r="A709" s="12">
        <v>7730</v>
      </c>
      <c r="B709" s="12">
        <v>240</v>
      </c>
      <c r="C709" s="47">
        <v>8</v>
      </c>
      <c r="D709" s="47" t="s">
        <v>1221</v>
      </c>
      <c r="E709" s="16" t="s">
        <v>782</v>
      </c>
      <c r="F709" s="4" t="s">
        <v>484</v>
      </c>
      <c r="G709" s="24">
        <f>G707*0.004</f>
        <v>140.44</v>
      </c>
      <c r="H709" s="24"/>
      <c r="I709" s="43">
        <f t="shared" si="20"/>
        <v>140.44</v>
      </c>
      <c r="J709" s="110">
        <f t="shared" si="21"/>
        <v>0</v>
      </c>
    </row>
    <row r="710" spans="1:10" x14ac:dyDescent="0.2">
      <c r="A710" s="20">
        <v>7730</v>
      </c>
      <c r="B710" s="20">
        <v>330</v>
      </c>
      <c r="C710" s="77">
        <v>7</v>
      </c>
      <c r="D710" s="77" t="s">
        <v>1221</v>
      </c>
      <c r="E710" s="16" t="s">
        <v>1201</v>
      </c>
      <c r="F710" s="77"/>
      <c r="G710" s="41">
        <v>52000</v>
      </c>
      <c r="H710" s="24"/>
      <c r="I710" s="43">
        <f t="shared" ref="I710:I712" si="22">SUM(G710:H710)</f>
        <v>52000</v>
      </c>
      <c r="J710" s="110">
        <f t="shared" si="21"/>
        <v>0</v>
      </c>
    </row>
    <row r="711" spans="1:10" x14ac:dyDescent="0.2">
      <c r="A711" s="20">
        <v>7730</v>
      </c>
      <c r="B711" s="20">
        <v>330</v>
      </c>
      <c r="C711" s="77">
        <v>7</v>
      </c>
      <c r="D711" s="77" t="s">
        <v>1221</v>
      </c>
      <c r="E711" s="16" t="s">
        <v>1202</v>
      </c>
      <c r="F711" s="77"/>
      <c r="G711" s="41">
        <v>57000</v>
      </c>
      <c r="H711" s="24"/>
      <c r="I711" s="43">
        <f t="shared" si="22"/>
        <v>57000</v>
      </c>
      <c r="J711" s="110">
        <f t="shared" si="21"/>
        <v>0</v>
      </c>
    </row>
    <row r="712" spans="1:10" x14ac:dyDescent="0.2">
      <c r="A712" s="20">
        <v>7730</v>
      </c>
      <c r="B712" s="20">
        <v>330</v>
      </c>
      <c r="C712" s="77">
        <v>7</v>
      </c>
      <c r="D712" s="77" t="s">
        <v>1221</v>
      </c>
      <c r="E712" s="16" t="s">
        <v>1203</v>
      </c>
      <c r="F712" s="77"/>
      <c r="G712" s="41">
        <v>54000</v>
      </c>
      <c r="H712" s="24"/>
      <c r="I712" s="43">
        <f t="shared" si="22"/>
        <v>54000</v>
      </c>
      <c r="J712" s="110">
        <f t="shared" si="21"/>
        <v>0</v>
      </c>
    </row>
    <row r="713" spans="1:10" x14ac:dyDescent="0.2">
      <c r="A713" s="20">
        <v>7760</v>
      </c>
      <c r="B713" s="20">
        <v>111</v>
      </c>
      <c r="C713" s="47">
        <v>8</v>
      </c>
      <c r="D713" s="47" t="s">
        <v>1221</v>
      </c>
      <c r="E713" s="16" t="s">
        <v>499</v>
      </c>
      <c r="F713" s="77">
        <v>0.94</v>
      </c>
      <c r="G713" s="41">
        <v>940</v>
      </c>
      <c r="H713" s="24"/>
      <c r="I713" s="43">
        <f t="shared" si="20"/>
        <v>940</v>
      </c>
      <c r="J713" s="110">
        <f t="shared" si="21"/>
        <v>0</v>
      </c>
    </row>
    <row r="714" spans="1:10" x14ac:dyDescent="0.2">
      <c r="A714" s="12">
        <v>7760</v>
      </c>
      <c r="B714" s="12">
        <v>220</v>
      </c>
      <c r="C714" s="47">
        <v>8</v>
      </c>
      <c r="D714" s="47" t="s">
        <v>1221</v>
      </c>
      <c r="E714" s="16" t="s">
        <v>488</v>
      </c>
      <c r="F714" s="4" t="s">
        <v>484</v>
      </c>
      <c r="G714" s="24">
        <f>G713*0.0765</f>
        <v>71.91</v>
      </c>
      <c r="H714" s="24"/>
      <c r="I714" s="43">
        <f t="shared" si="20"/>
        <v>71.91</v>
      </c>
      <c r="J714" s="110">
        <f t="shared" si="21"/>
        <v>0</v>
      </c>
    </row>
    <row r="715" spans="1:10" x14ac:dyDescent="0.2">
      <c r="A715" s="12">
        <v>7760</v>
      </c>
      <c r="B715" s="12">
        <v>240</v>
      </c>
      <c r="C715" s="47">
        <v>8</v>
      </c>
      <c r="D715" s="47" t="s">
        <v>1221</v>
      </c>
      <c r="E715" s="16" t="s">
        <v>783</v>
      </c>
      <c r="F715" s="4" t="s">
        <v>484</v>
      </c>
      <c r="G715" s="24">
        <f>G713*0.004</f>
        <v>3.7600000000000002</v>
      </c>
      <c r="H715" s="24"/>
      <c r="I715" s="43">
        <f t="shared" si="20"/>
        <v>3.7600000000000002</v>
      </c>
      <c r="J715" s="110">
        <f t="shared" si="21"/>
        <v>0</v>
      </c>
    </row>
    <row r="716" spans="1:10" x14ac:dyDescent="0.2">
      <c r="A716" s="12">
        <v>7760</v>
      </c>
      <c r="B716" s="12">
        <v>161</v>
      </c>
      <c r="C716" s="47">
        <v>8</v>
      </c>
      <c r="D716" s="47" t="s">
        <v>1221</v>
      </c>
      <c r="E716" s="16" t="s">
        <v>500</v>
      </c>
      <c r="F716" s="4">
        <v>6.71</v>
      </c>
      <c r="G716" s="24">
        <v>6710</v>
      </c>
      <c r="H716" s="24"/>
      <c r="I716" s="43">
        <f t="shared" si="20"/>
        <v>6710</v>
      </c>
      <c r="J716" s="110">
        <f t="shared" si="21"/>
        <v>0</v>
      </c>
    </row>
    <row r="717" spans="1:10" x14ac:dyDescent="0.2">
      <c r="A717" s="12">
        <v>7760</v>
      </c>
      <c r="B717" s="12">
        <v>220</v>
      </c>
      <c r="C717" s="47">
        <v>8</v>
      </c>
      <c r="D717" s="47" t="s">
        <v>1221</v>
      </c>
      <c r="E717" s="66" t="s">
        <v>488</v>
      </c>
      <c r="F717" s="4" t="s">
        <v>484</v>
      </c>
      <c r="G717" s="24">
        <f>G716*0.0765</f>
        <v>513.31499999999994</v>
      </c>
      <c r="H717" s="24"/>
      <c r="I717" s="43">
        <f t="shared" si="20"/>
        <v>513.31499999999994</v>
      </c>
      <c r="J717" s="110">
        <f t="shared" si="21"/>
        <v>0</v>
      </c>
    </row>
    <row r="718" spans="1:10" x14ac:dyDescent="0.2">
      <c r="A718" s="12">
        <v>7760</v>
      </c>
      <c r="B718" s="12">
        <v>240</v>
      </c>
      <c r="C718" s="47">
        <v>8</v>
      </c>
      <c r="D718" s="47" t="s">
        <v>1221</v>
      </c>
      <c r="E718" s="67" t="s">
        <v>783</v>
      </c>
      <c r="F718" s="4" t="s">
        <v>484</v>
      </c>
      <c r="G718" s="24">
        <f>G716*0.004</f>
        <v>26.84</v>
      </c>
      <c r="H718" s="24"/>
      <c r="I718" s="43">
        <f t="shared" si="20"/>
        <v>26.84</v>
      </c>
      <c r="J718" s="110">
        <f t="shared" si="21"/>
        <v>0</v>
      </c>
    </row>
    <row r="719" spans="1:10" x14ac:dyDescent="0.2">
      <c r="A719" s="12">
        <v>7790</v>
      </c>
      <c r="B719" s="12">
        <v>111</v>
      </c>
      <c r="C719" s="47">
        <v>8</v>
      </c>
      <c r="D719" s="47" t="s">
        <v>1221</v>
      </c>
      <c r="E719" s="16" t="s">
        <v>502</v>
      </c>
      <c r="F719" s="4">
        <v>3</v>
      </c>
      <c r="G719" s="24">
        <v>3000</v>
      </c>
      <c r="H719" s="24"/>
      <c r="I719" s="43">
        <f t="shared" si="20"/>
        <v>3000</v>
      </c>
      <c r="J719" s="110">
        <f t="shared" si="21"/>
        <v>0</v>
      </c>
    </row>
    <row r="720" spans="1:10" x14ac:dyDescent="0.2">
      <c r="A720" s="12">
        <v>7790</v>
      </c>
      <c r="B720" s="12">
        <v>220</v>
      </c>
      <c r="C720" s="47">
        <v>8</v>
      </c>
      <c r="D720" s="47" t="s">
        <v>1221</v>
      </c>
      <c r="E720" s="16" t="s">
        <v>501</v>
      </c>
      <c r="F720" s="4" t="s">
        <v>484</v>
      </c>
      <c r="G720" s="24">
        <f>G719*0.0765</f>
        <v>229.5</v>
      </c>
      <c r="H720" s="24"/>
      <c r="I720" s="43">
        <f t="shared" si="20"/>
        <v>229.5</v>
      </c>
      <c r="J720" s="110">
        <f t="shared" si="21"/>
        <v>0</v>
      </c>
    </row>
    <row r="721" spans="1:10" x14ac:dyDescent="0.2">
      <c r="A721" s="12">
        <v>7790</v>
      </c>
      <c r="B721" s="12">
        <v>240</v>
      </c>
      <c r="C721" s="47">
        <v>8</v>
      </c>
      <c r="D721" s="47" t="s">
        <v>1221</v>
      </c>
      <c r="E721" s="16" t="s">
        <v>784</v>
      </c>
      <c r="F721" s="4" t="s">
        <v>484</v>
      </c>
      <c r="G721" s="24">
        <f>G719*0.004</f>
        <v>12</v>
      </c>
      <c r="H721" s="24"/>
      <c r="I721" s="43">
        <f t="shared" si="20"/>
        <v>12</v>
      </c>
      <c r="J721" s="110">
        <f t="shared" si="21"/>
        <v>0</v>
      </c>
    </row>
    <row r="722" spans="1:10" x14ac:dyDescent="0.2">
      <c r="A722" s="12">
        <v>7790</v>
      </c>
      <c r="B722" s="12">
        <v>161</v>
      </c>
      <c r="C722" s="47">
        <v>8</v>
      </c>
      <c r="D722" s="47" t="s">
        <v>1221</v>
      </c>
      <c r="E722" s="16" t="s">
        <v>503</v>
      </c>
      <c r="F722" s="4">
        <v>22</v>
      </c>
      <c r="G722" s="24">
        <v>22000</v>
      </c>
      <c r="H722" s="24"/>
      <c r="I722" s="43">
        <f t="shared" si="20"/>
        <v>22000</v>
      </c>
      <c r="J722" s="110">
        <f t="shared" si="21"/>
        <v>0</v>
      </c>
    </row>
    <row r="723" spans="1:10" x14ac:dyDescent="0.2">
      <c r="A723" s="12">
        <v>7790</v>
      </c>
      <c r="B723" s="12">
        <v>220</v>
      </c>
      <c r="C723" s="47">
        <v>8</v>
      </c>
      <c r="D723" s="47" t="s">
        <v>1221</v>
      </c>
      <c r="E723" s="16" t="s">
        <v>501</v>
      </c>
      <c r="F723" s="4" t="s">
        <v>484</v>
      </c>
      <c r="G723" s="24">
        <f>G722*0.0765</f>
        <v>1683</v>
      </c>
      <c r="H723" s="24"/>
      <c r="I723" s="43">
        <f t="shared" si="20"/>
        <v>1683</v>
      </c>
      <c r="J723" s="110">
        <f t="shared" si="21"/>
        <v>0</v>
      </c>
    </row>
    <row r="724" spans="1:10" x14ac:dyDescent="0.2">
      <c r="A724" s="12">
        <v>7790</v>
      </c>
      <c r="B724" s="12">
        <v>240</v>
      </c>
      <c r="C724" s="47">
        <v>8</v>
      </c>
      <c r="D724" s="47" t="s">
        <v>1221</v>
      </c>
      <c r="E724" s="16" t="s">
        <v>784</v>
      </c>
      <c r="F724" s="4" t="s">
        <v>484</v>
      </c>
      <c r="G724" s="24">
        <f>G722*0.004</f>
        <v>88</v>
      </c>
      <c r="H724" s="24"/>
      <c r="I724" s="43">
        <f t="shared" si="20"/>
        <v>88</v>
      </c>
      <c r="J724" s="110">
        <f t="shared" si="21"/>
        <v>0</v>
      </c>
    </row>
    <row r="725" spans="1:10" ht="16.25" customHeight="1" x14ac:dyDescent="0.2">
      <c r="A725" s="12">
        <v>7790</v>
      </c>
      <c r="B725" s="12">
        <v>160</v>
      </c>
      <c r="C725" s="4">
        <v>3</v>
      </c>
      <c r="D725" s="4" t="s">
        <v>1221</v>
      </c>
      <c r="E725" s="19" t="s">
        <v>122</v>
      </c>
      <c r="F725" s="4">
        <v>1</v>
      </c>
      <c r="G725" s="24"/>
      <c r="H725" s="24">
        <v>44596.959999999999</v>
      </c>
      <c r="I725" s="43">
        <f t="shared" si="20"/>
        <v>44596.959999999999</v>
      </c>
      <c r="J725" s="110">
        <f t="shared" si="21"/>
        <v>0</v>
      </c>
    </row>
    <row r="726" spans="1:10" ht="16.25" customHeight="1" x14ac:dyDescent="0.2">
      <c r="A726" s="12">
        <v>7790</v>
      </c>
      <c r="B726" s="12">
        <v>210</v>
      </c>
      <c r="C726" s="4">
        <v>3</v>
      </c>
      <c r="D726" s="4" t="s">
        <v>1221</v>
      </c>
      <c r="E726" s="14" t="s">
        <v>1246</v>
      </c>
      <c r="F726" s="4"/>
      <c r="G726" s="24"/>
      <c r="H726" s="24">
        <f>H725*0.1082</f>
        <v>4825.3910720000003</v>
      </c>
      <c r="I726" s="43">
        <f t="shared" si="20"/>
        <v>4825.3910720000003</v>
      </c>
      <c r="J726" s="110">
        <f t="shared" si="21"/>
        <v>0</v>
      </c>
    </row>
    <row r="727" spans="1:10" ht="16.25" customHeight="1" x14ac:dyDescent="0.2">
      <c r="A727" s="12">
        <v>7790</v>
      </c>
      <c r="B727" s="12">
        <v>220</v>
      </c>
      <c r="C727" s="4">
        <v>3</v>
      </c>
      <c r="D727" s="4" t="s">
        <v>1221</v>
      </c>
      <c r="E727" s="14" t="s">
        <v>1247</v>
      </c>
      <c r="F727" s="4"/>
      <c r="G727" s="24"/>
      <c r="H727" s="24">
        <f>H725*0.0765</f>
        <v>3411.6674399999997</v>
      </c>
      <c r="I727" s="43">
        <f t="shared" si="20"/>
        <v>3411.6674399999997</v>
      </c>
      <c r="J727" s="110">
        <f t="shared" si="21"/>
        <v>0</v>
      </c>
    </row>
    <row r="728" spans="1:10" ht="18.5" customHeight="1" x14ac:dyDescent="0.2">
      <c r="A728" s="12">
        <v>7790</v>
      </c>
      <c r="B728" s="12">
        <v>231</v>
      </c>
      <c r="C728" s="4">
        <v>3</v>
      </c>
      <c r="D728" s="4" t="s">
        <v>1221</v>
      </c>
      <c r="E728" s="14" t="s">
        <v>1248</v>
      </c>
      <c r="F728" s="4"/>
      <c r="G728" s="24"/>
      <c r="H728" s="24">
        <v>9681</v>
      </c>
      <c r="I728" s="43">
        <f t="shared" si="20"/>
        <v>9681</v>
      </c>
      <c r="J728" s="110">
        <f t="shared" si="21"/>
        <v>0</v>
      </c>
    </row>
    <row r="729" spans="1:10" ht="16.25" customHeight="1" x14ac:dyDescent="0.2">
      <c r="A729" s="12">
        <v>7790</v>
      </c>
      <c r="B729" s="12">
        <v>232</v>
      </c>
      <c r="C729" s="4">
        <v>3</v>
      </c>
      <c r="D729" s="4" t="s">
        <v>1221</v>
      </c>
      <c r="E729" s="14" t="s">
        <v>1249</v>
      </c>
      <c r="F729" s="4"/>
      <c r="G729" s="24"/>
      <c r="H729" s="24">
        <v>70</v>
      </c>
      <c r="I729" s="43">
        <f t="shared" si="20"/>
        <v>70</v>
      </c>
      <c r="J729" s="110">
        <f t="shared" si="21"/>
        <v>0</v>
      </c>
    </row>
    <row r="730" spans="1:10" ht="26" customHeight="1" x14ac:dyDescent="0.2">
      <c r="A730" s="12">
        <v>7790</v>
      </c>
      <c r="B730" s="12">
        <v>240</v>
      </c>
      <c r="C730" s="4">
        <v>3</v>
      </c>
      <c r="D730" s="4" t="s">
        <v>1221</v>
      </c>
      <c r="E730" s="11" t="s">
        <v>1250</v>
      </c>
      <c r="F730" s="4"/>
      <c r="G730" s="24"/>
      <c r="H730" s="24">
        <f>H725*0.004</f>
        <v>178.38784000000001</v>
      </c>
      <c r="I730" s="43">
        <f t="shared" si="20"/>
        <v>178.38784000000001</v>
      </c>
      <c r="J730" s="110">
        <f t="shared" si="21"/>
        <v>0</v>
      </c>
    </row>
    <row r="731" spans="1:10" ht="16.25" customHeight="1" x14ac:dyDescent="0.2">
      <c r="A731" s="12">
        <v>7800</v>
      </c>
      <c r="B731" s="12">
        <v>111</v>
      </c>
      <c r="C731" s="47">
        <v>8</v>
      </c>
      <c r="D731" s="47" t="s">
        <v>1221</v>
      </c>
      <c r="E731" s="11" t="s">
        <v>505</v>
      </c>
      <c r="F731" s="4">
        <v>1</v>
      </c>
      <c r="G731" s="24">
        <v>1000</v>
      </c>
      <c r="H731" s="24"/>
      <c r="I731" s="43">
        <f t="shared" si="20"/>
        <v>1000</v>
      </c>
      <c r="J731" s="110">
        <f t="shared" si="21"/>
        <v>0</v>
      </c>
    </row>
    <row r="732" spans="1:10" ht="17.5" customHeight="1" x14ac:dyDescent="0.2">
      <c r="A732" s="12">
        <v>7800</v>
      </c>
      <c r="B732" s="12">
        <v>220</v>
      </c>
      <c r="C732" s="47">
        <v>8</v>
      </c>
      <c r="D732" s="47" t="s">
        <v>1221</v>
      </c>
      <c r="E732" s="11" t="s">
        <v>504</v>
      </c>
      <c r="F732" s="4"/>
      <c r="G732" s="24">
        <f>G731*0.0765</f>
        <v>76.5</v>
      </c>
      <c r="H732" s="24"/>
      <c r="I732" s="43">
        <f t="shared" si="20"/>
        <v>76.5</v>
      </c>
      <c r="J732" s="110">
        <f t="shared" si="21"/>
        <v>0</v>
      </c>
    </row>
    <row r="733" spans="1:10" ht="16.25" customHeight="1" x14ac:dyDescent="0.2">
      <c r="A733" s="12">
        <v>7800</v>
      </c>
      <c r="B733" s="12">
        <v>240</v>
      </c>
      <c r="C733" s="47">
        <v>8</v>
      </c>
      <c r="D733" s="47" t="s">
        <v>1221</v>
      </c>
      <c r="E733" s="11" t="s">
        <v>785</v>
      </c>
      <c r="F733" s="4"/>
      <c r="G733" s="24">
        <f>G731*0.004</f>
        <v>4</v>
      </c>
      <c r="H733" s="24"/>
      <c r="I733" s="43">
        <f t="shared" si="20"/>
        <v>4</v>
      </c>
      <c r="J733" s="110">
        <f t="shared" si="21"/>
        <v>0</v>
      </c>
    </row>
    <row r="734" spans="1:10" x14ac:dyDescent="0.2">
      <c r="A734" s="12">
        <v>7800</v>
      </c>
      <c r="B734" s="12">
        <v>161</v>
      </c>
      <c r="C734" s="47">
        <v>8</v>
      </c>
      <c r="D734" s="47" t="s">
        <v>1221</v>
      </c>
      <c r="E734" s="11" t="s">
        <v>506</v>
      </c>
      <c r="F734" s="4">
        <v>388.6</v>
      </c>
      <c r="G734" s="24">
        <v>388600</v>
      </c>
      <c r="H734" s="24"/>
      <c r="I734" s="43">
        <f t="shared" si="20"/>
        <v>388600</v>
      </c>
      <c r="J734" s="110">
        <f t="shared" si="21"/>
        <v>0</v>
      </c>
    </row>
    <row r="735" spans="1:10" ht="18.5" customHeight="1" x14ac:dyDescent="0.2">
      <c r="A735" s="12">
        <v>7800</v>
      </c>
      <c r="B735" s="12">
        <v>220</v>
      </c>
      <c r="C735" s="47">
        <v>8</v>
      </c>
      <c r="D735" s="47" t="s">
        <v>1221</v>
      </c>
      <c r="E735" s="11" t="s">
        <v>504</v>
      </c>
      <c r="F735" s="4"/>
      <c r="G735" s="41">
        <f>G734*0.0765</f>
        <v>29727.899999999998</v>
      </c>
      <c r="H735" s="41"/>
      <c r="I735" s="43">
        <f t="shared" si="20"/>
        <v>29727.899999999998</v>
      </c>
      <c r="J735" s="110">
        <f t="shared" si="21"/>
        <v>0</v>
      </c>
    </row>
    <row r="736" spans="1:10" ht="19.25" customHeight="1" x14ac:dyDescent="0.2">
      <c r="A736" s="12">
        <v>7800</v>
      </c>
      <c r="B736" s="12">
        <v>240</v>
      </c>
      <c r="C736" s="47">
        <v>8</v>
      </c>
      <c r="D736" s="47" t="s">
        <v>1221</v>
      </c>
      <c r="E736" s="11" t="s">
        <v>785</v>
      </c>
      <c r="F736" s="4"/>
      <c r="G736" s="41">
        <f>G734*0.004</f>
        <v>1554.4</v>
      </c>
      <c r="H736" s="41"/>
      <c r="I736" s="43">
        <f t="shared" si="20"/>
        <v>1554.4</v>
      </c>
      <c r="J736" s="110">
        <f t="shared" si="21"/>
        <v>0</v>
      </c>
    </row>
    <row r="737" spans="1:10" x14ac:dyDescent="0.2">
      <c r="A737" s="12">
        <v>7800</v>
      </c>
      <c r="B737" s="12">
        <v>790</v>
      </c>
      <c r="C737" s="4">
        <v>6</v>
      </c>
      <c r="D737" s="4" t="s">
        <v>1204</v>
      </c>
      <c r="E737" s="42" t="s">
        <v>359</v>
      </c>
      <c r="F737" s="4"/>
      <c r="G737" s="41"/>
      <c r="H737" s="41">
        <v>13000</v>
      </c>
      <c r="I737" s="43">
        <f t="shared" si="20"/>
        <v>13000</v>
      </c>
      <c r="J737" s="110">
        <f t="shared" ref="J737:J800" si="23">SUM(G737+H737)-I737</f>
        <v>0</v>
      </c>
    </row>
    <row r="738" spans="1:10" ht="26" customHeight="1" x14ac:dyDescent="0.2">
      <c r="A738" s="12">
        <v>7800</v>
      </c>
      <c r="B738" s="12">
        <v>790</v>
      </c>
      <c r="C738" s="4">
        <v>4</v>
      </c>
      <c r="D738" s="4" t="s">
        <v>1207</v>
      </c>
      <c r="E738" s="51" t="s">
        <v>360</v>
      </c>
      <c r="F738" s="4"/>
      <c r="G738" s="41"/>
      <c r="H738" s="41">
        <v>240000</v>
      </c>
      <c r="I738" s="43">
        <f t="shared" si="20"/>
        <v>240000</v>
      </c>
      <c r="J738" s="110">
        <f t="shared" si="23"/>
        <v>0</v>
      </c>
    </row>
    <row r="739" spans="1:10" ht="26" customHeight="1" x14ac:dyDescent="0.2">
      <c r="A739" s="12">
        <v>7800</v>
      </c>
      <c r="B739" s="12">
        <v>790</v>
      </c>
      <c r="C739" s="4">
        <v>2</v>
      </c>
      <c r="D739" s="4" t="s">
        <v>1207</v>
      </c>
      <c r="E739" s="26" t="s">
        <v>361</v>
      </c>
      <c r="F739" s="4"/>
      <c r="G739" s="41"/>
      <c r="H739" s="41">
        <v>131392</v>
      </c>
      <c r="I739" s="43">
        <f t="shared" si="20"/>
        <v>131392</v>
      </c>
      <c r="J739" s="110">
        <f t="shared" si="23"/>
        <v>0</v>
      </c>
    </row>
    <row r="740" spans="1:10" x14ac:dyDescent="0.2">
      <c r="A740" s="12">
        <v>7900</v>
      </c>
      <c r="B740" s="12">
        <v>641</v>
      </c>
      <c r="C740" s="4">
        <v>1</v>
      </c>
      <c r="D740" s="4">
        <v>20</v>
      </c>
      <c r="E740" s="11" t="s">
        <v>175</v>
      </c>
      <c r="F740" s="4"/>
      <c r="G740" s="41">
        <v>436000</v>
      </c>
      <c r="H740" s="41"/>
      <c r="I740" s="43">
        <f t="shared" si="20"/>
        <v>436000</v>
      </c>
      <c r="J740" s="110">
        <f t="shared" si="23"/>
        <v>0</v>
      </c>
    </row>
    <row r="741" spans="1:10" x14ac:dyDescent="0.2">
      <c r="A741" s="12">
        <v>7900</v>
      </c>
      <c r="B741" s="12">
        <v>161</v>
      </c>
      <c r="C741" s="47">
        <v>8</v>
      </c>
      <c r="D741" s="47" t="s">
        <v>1221</v>
      </c>
      <c r="E741" s="11" t="s">
        <v>1256</v>
      </c>
      <c r="F741" s="4">
        <v>24.78</v>
      </c>
      <c r="G741" s="41">
        <v>24780</v>
      </c>
      <c r="H741" s="41"/>
      <c r="I741" s="43">
        <f t="shared" si="20"/>
        <v>24780</v>
      </c>
      <c r="J741" s="110">
        <f t="shared" si="23"/>
        <v>0</v>
      </c>
    </row>
    <row r="742" spans="1:10" x14ac:dyDescent="0.2">
      <c r="A742" s="12">
        <v>7900</v>
      </c>
      <c r="B742" s="12">
        <v>220</v>
      </c>
      <c r="C742" s="47">
        <v>8</v>
      </c>
      <c r="D742" s="47" t="s">
        <v>1221</v>
      </c>
      <c r="E742" s="11" t="s">
        <v>508</v>
      </c>
      <c r="F742" s="4" t="s">
        <v>484</v>
      </c>
      <c r="G742" s="41">
        <f>G741*0.0765</f>
        <v>1895.67</v>
      </c>
      <c r="H742" s="41"/>
      <c r="I742" s="43">
        <f t="shared" si="20"/>
        <v>1895.67</v>
      </c>
      <c r="J742" s="110">
        <f t="shared" si="23"/>
        <v>0</v>
      </c>
    </row>
    <row r="743" spans="1:10" x14ac:dyDescent="0.2">
      <c r="A743" s="12">
        <v>7900</v>
      </c>
      <c r="B743" s="12">
        <v>240</v>
      </c>
      <c r="C743" s="47">
        <v>8</v>
      </c>
      <c r="D743" s="47" t="s">
        <v>1221</v>
      </c>
      <c r="E743" s="11" t="s">
        <v>786</v>
      </c>
      <c r="F743" s="4" t="s">
        <v>484</v>
      </c>
      <c r="G743" s="41">
        <f>G741*0.004</f>
        <v>99.12</v>
      </c>
      <c r="H743" s="41"/>
      <c r="I743" s="43">
        <f t="shared" si="20"/>
        <v>99.12</v>
      </c>
      <c r="J743" s="110">
        <f t="shared" si="23"/>
        <v>0</v>
      </c>
    </row>
    <row r="744" spans="1:10" x14ac:dyDescent="0.2">
      <c r="A744" s="12">
        <v>8100</v>
      </c>
      <c r="B744" s="12">
        <v>161</v>
      </c>
      <c r="C744" s="47">
        <v>8</v>
      </c>
      <c r="D744" s="47" t="s">
        <v>1221</v>
      </c>
      <c r="E744" s="11" t="s">
        <v>1257</v>
      </c>
      <c r="F744" s="4">
        <v>164.20999999999998</v>
      </c>
      <c r="G744" s="24">
        <v>164210</v>
      </c>
      <c r="H744" s="24"/>
      <c r="I744" s="43">
        <f t="shared" si="20"/>
        <v>164210</v>
      </c>
      <c r="J744" s="110">
        <f t="shared" si="23"/>
        <v>0</v>
      </c>
    </row>
    <row r="745" spans="1:10" x14ac:dyDescent="0.2">
      <c r="A745" s="12">
        <v>8100</v>
      </c>
      <c r="B745" s="12">
        <v>220</v>
      </c>
      <c r="C745" s="47">
        <v>8</v>
      </c>
      <c r="D745" s="47" t="s">
        <v>1221</v>
      </c>
      <c r="E745" s="11" t="s">
        <v>510</v>
      </c>
      <c r="F745" s="4" t="s">
        <v>484</v>
      </c>
      <c r="G745" s="24">
        <f>G744*0.0765</f>
        <v>12562.065000000001</v>
      </c>
      <c r="H745" s="24"/>
      <c r="I745" s="43">
        <f t="shared" si="20"/>
        <v>12562.065000000001</v>
      </c>
      <c r="J745" s="110">
        <f t="shared" si="23"/>
        <v>0</v>
      </c>
    </row>
    <row r="746" spans="1:10" x14ac:dyDescent="0.2">
      <c r="A746" s="12">
        <v>8100</v>
      </c>
      <c r="B746" s="12">
        <v>240</v>
      </c>
      <c r="C746" s="47">
        <v>8</v>
      </c>
      <c r="D746" s="47" t="s">
        <v>1221</v>
      </c>
      <c r="E746" s="11" t="s">
        <v>787</v>
      </c>
      <c r="F746" s="4" t="s">
        <v>484</v>
      </c>
      <c r="G746" s="24">
        <f>G744*0.004</f>
        <v>656.84</v>
      </c>
      <c r="H746" s="24"/>
      <c r="I746" s="43">
        <f t="shared" si="20"/>
        <v>656.84</v>
      </c>
      <c r="J746" s="110">
        <f t="shared" si="23"/>
        <v>0</v>
      </c>
    </row>
    <row r="747" spans="1:10" x14ac:dyDescent="0.2">
      <c r="A747" s="12">
        <v>8200</v>
      </c>
      <c r="B747" s="12">
        <v>111</v>
      </c>
      <c r="C747" s="47">
        <v>8</v>
      </c>
      <c r="D747" s="47" t="s">
        <v>1221</v>
      </c>
      <c r="E747" s="11" t="s">
        <v>1258</v>
      </c>
      <c r="F747" s="4">
        <v>5</v>
      </c>
      <c r="G747" s="24">
        <v>5000</v>
      </c>
      <c r="H747" s="24"/>
      <c r="I747" s="43">
        <f t="shared" si="20"/>
        <v>5000</v>
      </c>
      <c r="J747" s="110">
        <f t="shared" si="23"/>
        <v>0</v>
      </c>
    </row>
    <row r="748" spans="1:10" x14ac:dyDescent="0.2">
      <c r="A748" s="12">
        <v>8200</v>
      </c>
      <c r="B748" s="12">
        <v>220</v>
      </c>
      <c r="C748" s="47">
        <v>8</v>
      </c>
      <c r="D748" s="47" t="s">
        <v>1221</v>
      </c>
      <c r="E748" s="11" t="s">
        <v>512</v>
      </c>
      <c r="F748" s="4" t="s">
        <v>484</v>
      </c>
      <c r="G748" s="24">
        <f>G747*0.0765</f>
        <v>382.5</v>
      </c>
      <c r="H748" s="24"/>
      <c r="I748" s="43">
        <f t="shared" si="20"/>
        <v>382.5</v>
      </c>
      <c r="J748" s="110">
        <f t="shared" si="23"/>
        <v>0</v>
      </c>
    </row>
    <row r="749" spans="1:10" x14ac:dyDescent="0.2">
      <c r="A749" s="12">
        <v>8200</v>
      </c>
      <c r="B749" s="12">
        <v>240</v>
      </c>
      <c r="C749" s="47">
        <v>8</v>
      </c>
      <c r="D749" s="47" t="s">
        <v>1221</v>
      </c>
      <c r="E749" s="11" t="s">
        <v>788</v>
      </c>
      <c r="F749" s="4" t="s">
        <v>484</v>
      </c>
      <c r="G749" s="24">
        <f>G747*0.004</f>
        <v>20</v>
      </c>
      <c r="H749" s="24"/>
      <c r="I749" s="43">
        <f t="shared" si="20"/>
        <v>20</v>
      </c>
      <c r="J749" s="110">
        <f t="shared" si="23"/>
        <v>0</v>
      </c>
    </row>
    <row r="750" spans="1:10" x14ac:dyDescent="0.2">
      <c r="A750" s="12">
        <v>8200</v>
      </c>
      <c r="B750" s="12">
        <v>161</v>
      </c>
      <c r="C750" s="47">
        <v>8</v>
      </c>
      <c r="D750" s="47" t="s">
        <v>1221</v>
      </c>
      <c r="E750" s="11" t="s">
        <v>1259</v>
      </c>
      <c r="F750" s="4">
        <v>29.550000000000004</v>
      </c>
      <c r="G750" s="24">
        <v>29550</v>
      </c>
      <c r="H750" s="24"/>
      <c r="I750" s="43">
        <f t="shared" si="20"/>
        <v>29550</v>
      </c>
      <c r="J750" s="110">
        <f t="shared" si="23"/>
        <v>0</v>
      </c>
    </row>
    <row r="751" spans="1:10" x14ac:dyDescent="0.2">
      <c r="A751" s="12">
        <v>8200</v>
      </c>
      <c r="B751" s="12">
        <v>220</v>
      </c>
      <c r="C751" s="47">
        <v>8</v>
      </c>
      <c r="D751" s="47" t="s">
        <v>1221</v>
      </c>
      <c r="E751" s="11" t="s">
        <v>512</v>
      </c>
      <c r="F751" s="4" t="s">
        <v>484</v>
      </c>
      <c r="G751" s="24">
        <f>G750*0.0765</f>
        <v>2260.5749999999998</v>
      </c>
      <c r="H751" s="24"/>
      <c r="I751" s="43">
        <f t="shared" si="20"/>
        <v>2260.5749999999998</v>
      </c>
      <c r="J751" s="110">
        <f t="shared" si="23"/>
        <v>0</v>
      </c>
    </row>
    <row r="752" spans="1:10" x14ac:dyDescent="0.2">
      <c r="A752" s="12">
        <v>8200</v>
      </c>
      <c r="B752" s="12">
        <v>240</v>
      </c>
      <c r="C752" s="47">
        <v>8</v>
      </c>
      <c r="D752" s="47" t="s">
        <v>1221</v>
      </c>
      <c r="E752" s="11" t="s">
        <v>788</v>
      </c>
      <c r="F752" s="4" t="s">
        <v>484</v>
      </c>
      <c r="G752" s="24">
        <f>G750*0.004</f>
        <v>118.2</v>
      </c>
      <c r="H752" s="24"/>
      <c r="I752" s="43">
        <f t="shared" si="20"/>
        <v>118.2</v>
      </c>
      <c r="J752" s="110">
        <f t="shared" si="23"/>
        <v>0</v>
      </c>
    </row>
    <row r="753" spans="1:10" ht="17" customHeight="1" x14ac:dyDescent="0.2">
      <c r="A753" s="12">
        <v>8200</v>
      </c>
      <c r="B753" s="12">
        <v>160</v>
      </c>
      <c r="C753" s="4">
        <v>4</v>
      </c>
      <c r="D753" s="4" t="s">
        <v>1217</v>
      </c>
      <c r="E753" s="14" t="s">
        <v>123</v>
      </c>
      <c r="F753" s="4">
        <v>1</v>
      </c>
      <c r="G753" s="24"/>
      <c r="H753" s="24">
        <v>72476.39</v>
      </c>
      <c r="I753" s="43">
        <f t="shared" si="20"/>
        <v>72476.39</v>
      </c>
      <c r="J753" s="110">
        <f t="shared" si="23"/>
        <v>0</v>
      </c>
    </row>
    <row r="754" spans="1:10" ht="16.25" customHeight="1" x14ac:dyDescent="0.2">
      <c r="A754" s="12">
        <v>8200</v>
      </c>
      <c r="B754" s="12">
        <v>210</v>
      </c>
      <c r="C754" s="4">
        <v>4</v>
      </c>
      <c r="D754" s="4" t="s">
        <v>1217</v>
      </c>
      <c r="E754" s="14" t="s">
        <v>186</v>
      </c>
      <c r="F754" s="4"/>
      <c r="G754" s="24"/>
      <c r="H754" s="24">
        <f>H753*0.1082</f>
        <v>7841.9453979999998</v>
      </c>
      <c r="I754" s="43">
        <f t="shared" si="20"/>
        <v>7841.9453979999998</v>
      </c>
      <c r="J754" s="110">
        <f t="shared" si="23"/>
        <v>0</v>
      </c>
    </row>
    <row r="755" spans="1:10" ht="17" customHeight="1" x14ac:dyDescent="0.2">
      <c r="A755" s="12">
        <v>8200</v>
      </c>
      <c r="B755" s="12">
        <v>220</v>
      </c>
      <c r="C755" s="4">
        <v>4</v>
      </c>
      <c r="D755" s="4" t="s">
        <v>1217</v>
      </c>
      <c r="E755" s="14" t="s">
        <v>187</v>
      </c>
      <c r="F755" s="4"/>
      <c r="G755" s="24"/>
      <c r="H755" s="24">
        <f>H753*0.0765</f>
        <v>5544.443835</v>
      </c>
      <c r="I755" s="43">
        <f t="shared" si="20"/>
        <v>5544.443835</v>
      </c>
      <c r="J755" s="110">
        <f t="shared" si="23"/>
        <v>0</v>
      </c>
    </row>
    <row r="756" spans="1:10" ht="15" customHeight="1" x14ac:dyDescent="0.2">
      <c r="A756" s="12">
        <v>8200</v>
      </c>
      <c r="B756" s="12">
        <v>231</v>
      </c>
      <c r="C756" s="4">
        <v>4</v>
      </c>
      <c r="D756" s="4" t="s">
        <v>1217</v>
      </c>
      <c r="E756" s="14" t="s">
        <v>188</v>
      </c>
      <c r="F756" s="4"/>
      <c r="G756" s="24"/>
      <c r="H756" s="24">
        <v>9681</v>
      </c>
      <c r="I756" s="43">
        <f t="shared" si="20"/>
        <v>9681</v>
      </c>
      <c r="J756" s="110">
        <f t="shared" si="23"/>
        <v>0</v>
      </c>
    </row>
    <row r="757" spans="1:10" ht="15" customHeight="1" x14ac:dyDescent="0.2">
      <c r="A757" s="12">
        <v>8200</v>
      </c>
      <c r="B757" s="12">
        <v>232</v>
      </c>
      <c r="C757" s="4">
        <v>4</v>
      </c>
      <c r="D757" s="4" t="s">
        <v>1217</v>
      </c>
      <c r="E757" s="14" t="s">
        <v>189</v>
      </c>
      <c r="F757" s="4"/>
      <c r="G757" s="24"/>
      <c r="H757" s="24">
        <v>70</v>
      </c>
      <c r="I757" s="43">
        <f t="shared" si="20"/>
        <v>70</v>
      </c>
      <c r="J757" s="110">
        <f t="shared" si="23"/>
        <v>0</v>
      </c>
    </row>
    <row r="758" spans="1:10" ht="26" customHeight="1" x14ac:dyDescent="0.2">
      <c r="A758" s="12">
        <v>8200</v>
      </c>
      <c r="B758" s="12">
        <v>240</v>
      </c>
      <c r="C758" s="4">
        <v>4</v>
      </c>
      <c r="D758" s="4" t="s">
        <v>1217</v>
      </c>
      <c r="E758" s="11" t="s">
        <v>303</v>
      </c>
      <c r="F758" s="4"/>
      <c r="G758" s="24"/>
      <c r="H758" s="24">
        <f>H753*0.004</f>
        <v>289.90555999999998</v>
      </c>
      <c r="I758" s="43">
        <f t="shared" si="20"/>
        <v>289.90555999999998</v>
      </c>
      <c r="J758" s="110">
        <f t="shared" si="23"/>
        <v>0</v>
      </c>
    </row>
    <row r="759" spans="1:10" ht="31.5" customHeight="1" x14ac:dyDescent="0.2">
      <c r="A759" s="187">
        <v>8200</v>
      </c>
      <c r="B759" s="187">
        <v>369</v>
      </c>
      <c r="C759" s="188">
        <v>7</v>
      </c>
      <c r="D759" s="188" t="s">
        <v>1206</v>
      </c>
      <c r="E759" s="11" t="s">
        <v>1073</v>
      </c>
      <c r="F759" s="188"/>
      <c r="G759" s="189"/>
      <c r="H759" s="189">
        <v>87000</v>
      </c>
      <c r="I759" s="190">
        <f t="shared" ref="I759:I763" si="24">SUM(G759:H759)</f>
        <v>87000</v>
      </c>
      <c r="J759" s="110">
        <f t="shared" si="23"/>
        <v>0</v>
      </c>
    </row>
    <row r="760" spans="1:10" ht="30.75" customHeight="1" x14ac:dyDescent="0.2">
      <c r="A760" s="187">
        <v>8200</v>
      </c>
      <c r="B760" s="187">
        <v>369</v>
      </c>
      <c r="C760" s="188">
        <v>2</v>
      </c>
      <c r="D760" s="188" t="s">
        <v>1208</v>
      </c>
      <c r="E760" s="11" t="s">
        <v>1072</v>
      </c>
      <c r="F760" s="188"/>
      <c r="G760" s="189"/>
      <c r="H760" s="189">
        <v>990000</v>
      </c>
      <c r="I760" s="190">
        <f t="shared" si="24"/>
        <v>990000</v>
      </c>
      <c r="J760" s="110">
        <f t="shared" si="23"/>
        <v>0</v>
      </c>
    </row>
    <row r="761" spans="1:10" x14ac:dyDescent="0.2">
      <c r="A761" s="187">
        <v>8200</v>
      </c>
      <c r="B761" s="187">
        <v>369</v>
      </c>
      <c r="C761" s="188">
        <v>4</v>
      </c>
      <c r="D761" s="188" t="s">
        <v>1206</v>
      </c>
      <c r="E761" s="11" t="s">
        <v>1074</v>
      </c>
      <c r="F761" s="188"/>
      <c r="G761" s="189">
        <v>140000</v>
      </c>
      <c r="H761" s="189"/>
      <c r="I761" s="190">
        <f t="shared" si="24"/>
        <v>140000</v>
      </c>
      <c r="J761" s="110">
        <f t="shared" si="23"/>
        <v>0</v>
      </c>
    </row>
    <row r="762" spans="1:10" ht="18.75" customHeight="1" x14ac:dyDescent="0.2">
      <c r="A762" s="187">
        <v>8200</v>
      </c>
      <c r="B762" s="187">
        <v>369</v>
      </c>
      <c r="C762" s="188">
        <v>4</v>
      </c>
      <c r="D762" s="188" t="s">
        <v>1206</v>
      </c>
      <c r="E762" s="11" t="s">
        <v>1075</v>
      </c>
      <c r="F762" s="188"/>
      <c r="G762" s="189">
        <v>140000</v>
      </c>
      <c r="H762" s="189"/>
      <c r="I762" s="190">
        <f t="shared" si="24"/>
        <v>140000</v>
      </c>
      <c r="J762" s="110">
        <f t="shared" si="23"/>
        <v>0</v>
      </c>
    </row>
    <row r="763" spans="1:10" ht="26.25" customHeight="1" x14ac:dyDescent="0.2">
      <c r="A763" s="187">
        <v>8200</v>
      </c>
      <c r="B763" s="187">
        <v>369</v>
      </c>
      <c r="C763" s="188">
        <v>4</v>
      </c>
      <c r="D763" s="188" t="s">
        <v>1206</v>
      </c>
      <c r="E763" s="11" t="s">
        <v>1076</v>
      </c>
      <c r="F763" s="188"/>
      <c r="G763" s="189"/>
      <c r="H763" s="189">
        <v>140000</v>
      </c>
      <c r="I763" s="190">
        <f t="shared" si="24"/>
        <v>140000</v>
      </c>
      <c r="J763" s="110">
        <f t="shared" si="23"/>
        <v>0</v>
      </c>
    </row>
    <row r="764" spans="1:10" ht="17.5" customHeight="1" x14ac:dyDescent="0.2">
      <c r="A764" s="187">
        <v>8200</v>
      </c>
      <c r="B764" s="187">
        <v>390</v>
      </c>
      <c r="C764" s="188">
        <v>1</v>
      </c>
      <c r="D764" s="188" t="s">
        <v>1225</v>
      </c>
      <c r="E764" s="11" t="s">
        <v>1018</v>
      </c>
      <c r="F764" s="188"/>
      <c r="G764" s="189">
        <v>10000</v>
      </c>
      <c r="H764" s="189"/>
      <c r="I764" s="190">
        <f t="shared" si="20"/>
        <v>10000</v>
      </c>
      <c r="J764" s="110">
        <f t="shared" si="23"/>
        <v>0</v>
      </c>
    </row>
    <row r="765" spans="1:10" ht="17.5" customHeight="1" x14ac:dyDescent="0.2">
      <c r="A765" s="187">
        <v>8200</v>
      </c>
      <c r="B765" s="187">
        <v>390</v>
      </c>
      <c r="C765" s="188">
        <v>1</v>
      </c>
      <c r="D765" s="188" t="s">
        <v>1225</v>
      </c>
      <c r="E765" s="11" t="s">
        <v>1019</v>
      </c>
      <c r="F765" s="188"/>
      <c r="G765" s="189">
        <v>2448</v>
      </c>
      <c r="H765" s="189"/>
      <c r="I765" s="190">
        <f t="shared" si="20"/>
        <v>2448</v>
      </c>
      <c r="J765" s="110">
        <f t="shared" si="23"/>
        <v>0</v>
      </c>
    </row>
    <row r="766" spans="1:10" ht="20.5" customHeight="1" x14ac:dyDescent="0.2">
      <c r="A766" s="187">
        <v>8200</v>
      </c>
      <c r="B766" s="187">
        <v>641</v>
      </c>
      <c r="C766" s="188">
        <v>1</v>
      </c>
      <c r="D766" s="188" t="s">
        <v>1225</v>
      </c>
      <c r="E766" s="11" t="s">
        <v>1020</v>
      </c>
      <c r="F766" s="188"/>
      <c r="G766" s="189">
        <v>8000</v>
      </c>
      <c r="H766" s="189"/>
      <c r="I766" s="190">
        <f t="shared" si="20"/>
        <v>8000</v>
      </c>
      <c r="J766" s="110">
        <f t="shared" si="23"/>
        <v>0</v>
      </c>
    </row>
    <row r="767" spans="1:10" ht="21" customHeight="1" x14ac:dyDescent="0.2">
      <c r="A767" s="187">
        <v>8200</v>
      </c>
      <c r="B767" s="187">
        <v>641</v>
      </c>
      <c r="C767" s="188">
        <v>1</v>
      </c>
      <c r="D767" s="188" t="s">
        <v>1225</v>
      </c>
      <c r="E767" s="11" t="s">
        <v>1021</v>
      </c>
      <c r="F767" s="188"/>
      <c r="G767" s="189">
        <v>66172</v>
      </c>
      <c r="H767" s="189"/>
      <c r="I767" s="190">
        <f t="shared" si="20"/>
        <v>66172</v>
      </c>
      <c r="J767" s="110">
        <f t="shared" si="23"/>
        <v>0</v>
      </c>
    </row>
    <row r="768" spans="1:10" ht="32" customHeight="1" x14ac:dyDescent="0.2">
      <c r="A768" s="187">
        <v>8200</v>
      </c>
      <c r="B768" s="187">
        <v>642</v>
      </c>
      <c r="C768" s="188">
        <v>1</v>
      </c>
      <c r="D768" s="188" t="s">
        <v>1225</v>
      </c>
      <c r="E768" s="11" t="s">
        <v>1022</v>
      </c>
      <c r="F768" s="188"/>
      <c r="G768" s="189">
        <v>28245</v>
      </c>
      <c r="H768" s="189"/>
      <c r="I768" s="190">
        <f t="shared" si="20"/>
        <v>28245</v>
      </c>
      <c r="J768" s="110">
        <f t="shared" si="23"/>
        <v>0</v>
      </c>
    </row>
    <row r="769" spans="1:10" ht="18" customHeight="1" x14ac:dyDescent="0.2">
      <c r="A769" s="187">
        <v>8200</v>
      </c>
      <c r="B769" s="187">
        <v>642</v>
      </c>
      <c r="C769" s="188">
        <v>1</v>
      </c>
      <c r="D769" s="188" t="s">
        <v>1225</v>
      </c>
      <c r="E769" s="14" t="s">
        <v>1023</v>
      </c>
      <c r="F769" s="188"/>
      <c r="G769" s="189">
        <v>15000</v>
      </c>
      <c r="H769" s="189"/>
      <c r="I769" s="190">
        <f t="shared" si="20"/>
        <v>15000</v>
      </c>
      <c r="J769" s="110">
        <f t="shared" si="23"/>
        <v>0</v>
      </c>
    </row>
    <row r="770" spans="1:10" ht="17.5" customHeight="1" x14ac:dyDescent="0.2">
      <c r="A770" s="187">
        <v>8200</v>
      </c>
      <c r="B770" s="187">
        <v>643</v>
      </c>
      <c r="C770" s="188">
        <v>1</v>
      </c>
      <c r="D770" s="188" t="s">
        <v>1225</v>
      </c>
      <c r="E770" s="14" t="s">
        <v>1024</v>
      </c>
      <c r="F770" s="188"/>
      <c r="G770" s="189">
        <v>2366</v>
      </c>
      <c r="H770" s="189"/>
      <c r="I770" s="190">
        <f t="shared" si="20"/>
        <v>2366</v>
      </c>
      <c r="J770" s="110">
        <f t="shared" si="23"/>
        <v>0</v>
      </c>
    </row>
    <row r="771" spans="1:10" ht="15.5" customHeight="1" x14ac:dyDescent="0.2">
      <c r="A771" s="187">
        <v>8200</v>
      </c>
      <c r="B771" s="187">
        <v>648</v>
      </c>
      <c r="C771" s="188">
        <v>1</v>
      </c>
      <c r="D771" s="188" t="s">
        <v>1225</v>
      </c>
      <c r="E771" s="14" t="s">
        <v>1025</v>
      </c>
      <c r="F771" s="188"/>
      <c r="G771" s="189">
        <v>1012</v>
      </c>
      <c r="H771" s="189"/>
      <c r="I771" s="190">
        <f t="shared" si="20"/>
        <v>1012</v>
      </c>
      <c r="J771" s="110">
        <f t="shared" si="23"/>
        <v>0</v>
      </c>
    </row>
    <row r="772" spans="1:10" ht="21" customHeight="1" x14ac:dyDescent="0.2">
      <c r="A772" s="187">
        <v>5100</v>
      </c>
      <c r="B772" s="187">
        <v>120</v>
      </c>
      <c r="C772" s="188">
        <v>18</v>
      </c>
      <c r="D772" s="188" t="s">
        <v>1204</v>
      </c>
      <c r="E772" s="11" t="s">
        <v>586</v>
      </c>
      <c r="F772" s="188">
        <v>33.700000000000003</v>
      </c>
      <c r="G772" s="189">
        <v>1952332.83</v>
      </c>
      <c r="H772" s="189"/>
      <c r="I772" s="190">
        <f t="shared" si="20"/>
        <v>1952332.83</v>
      </c>
      <c r="J772" s="110">
        <f t="shared" si="23"/>
        <v>0</v>
      </c>
    </row>
    <row r="773" spans="1:10" ht="21.5" customHeight="1" x14ac:dyDescent="0.2">
      <c r="A773" s="187">
        <v>5100</v>
      </c>
      <c r="B773" s="187">
        <v>210</v>
      </c>
      <c r="C773" s="188">
        <v>18</v>
      </c>
      <c r="D773" s="188" t="s">
        <v>1204</v>
      </c>
      <c r="E773" s="11" t="s">
        <v>514</v>
      </c>
      <c r="F773" s="188" t="s">
        <v>484</v>
      </c>
      <c r="G773" s="189">
        <f>G772*0.1082</f>
        <v>211242.41220600001</v>
      </c>
      <c r="H773" s="189"/>
      <c r="I773" s="190">
        <f t="shared" si="20"/>
        <v>211242.41220600001</v>
      </c>
      <c r="J773" s="110">
        <f t="shared" si="23"/>
        <v>0</v>
      </c>
    </row>
    <row r="774" spans="1:10" ht="27" customHeight="1" x14ac:dyDescent="0.2">
      <c r="A774" s="187">
        <v>5100</v>
      </c>
      <c r="B774" s="187">
        <v>220</v>
      </c>
      <c r="C774" s="188">
        <v>18</v>
      </c>
      <c r="D774" s="188" t="s">
        <v>1204</v>
      </c>
      <c r="E774" s="11" t="s">
        <v>515</v>
      </c>
      <c r="F774" s="188" t="s">
        <v>484</v>
      </c>
      <c r="G774" s="189">
        <f>G772*0.0765</f>
        <v>149353.461495</v>
      </c>
      <c r="H774" s="189"/>
      <c r="I774" s="190">
        <f t="shared" si="20"/>
        <v>149353.461495</v>
      </c>
      <c r="J774" s="110">
        <f t="shared" si="23"/>
        <v>0</v>
      </c>
    </row>
    <row r="775" spans="1:10" ht="27" customHeight="1" x14ac:dyDescent="0.2">
      <c r="A775" s="187">
        <v>5100</v>
      </c>
      <c r="B775" s="187">
        <v>240</v>
      </c>
      <c r="C775" s="188">
        <v>18</v>
      </c>
      <c r="D775" s="188" t="s">
        <v>1204</v>
      </c>
      <c r="E775" s="11" t="s">
        <v>789</v>
      </c>
      <c r="F775" s="188"/>
      <c r="G775" s="189">
        <f>G772*0.004</f>
        <v>7809.3313200000002</v>
      </c>
      <c r="H775" s="189"/>
      <c r="I775" s="190">
        <f t="shared" si="20"/>
        <v>7809.3313200000002</v>
      </c>
      <c r="J775" s="110">
        <f t="shared" si="23"/>
        <v>0</v>
      </c>
    </row>
    <row r="776" spans="1:10" ht="27" customHeight="1" x14ac:dyDescent="0.2">
      <c r="A776" s="187">
        <v>5100</v>
      </c>
      <c r="B776" s="187">
        <v>130</v>
      </c>
      <c r="C776" s="188">
        <v>18</v>
      </c>
      <c r="D776" s="188" t="s">
        <v>1204</v>
      </c>
      <c r="E776" s="11" t="s">
        <v>587</v>
      </c>
      <c r="F776" s="188">
        <v>3.6</v>
      </c>
      <c r="G776" s="189">
        <v>211544.51782499978</v>
      </c>
      <c r="H776" s="189"/>
      <c r="I776" s="190">
        <f t="shared" si="20"/>
        <v>211544.51782499978</v>
      </c>
      <c r="J776" s="110">
        <f t="shared" si="23"/>
        <v>0</v>
      </c>
    </row>
    <row r="777" spans="1:10" ht="27" customHeight="1" x14ac:dyDescent="0.2">
      <c r="A777" s="187">
        <v>5100</v>
      </c>
      <c r="B777" s="187">
        <v>210</v>
      </c>
      <c r="C777" s="188">
        <v>18</v>
      </c>
      <c r="D777" s="188" t="s">
        <v>1204</v>
      </c>
      <c r="E777" s="11" t="s">
        <v>514</v>
      </c>
      <c r="F777" s="188" t="s">
        <v>484</v>
      </c>
      <c r="G777" s="189">
        <v>22889.11682866501</v>
      </c>
      <c r="H777" s="189"/>
      <c r="I777" s="190">
        <f t="shared" si="20"/>
        <v>22889.11682866501</v>
      </c>
      <c r="J777" s="110">
        <f t="shared" si="23"/>
        <v>0</v>
      </c>
    </row>
    <row r="778" spans="1:10" ht="27" customHeight="1" x14ac:dyDescent="0.2">
      <c r="A778" s="187">
        <v>5100</v>
      </c>
      <c r="B778" s="187">
        <v>220</v>
      </c>
      <c r="C778" s="188">
        <v>18</v>
      </c>
      <c r="D778" s="188" t="s">
        <v>1204</v>
      </c>
      <c r="E778" s="11" t="s">
        <v>515</v>
      </c>
      <c r="F778" s="188" t="s">
        <v>484</v>
      </c>
      <c r="G778" s="189">
        <v>16183.155613612489</v>
      </c>
      <c r="H778" s="189"/>
      <c r="I778" s="190">
        <f t="shared" si="20"/>
        <v>16183.155613612489</v>
      </c>
      <c r="J778" s="110">
        <f t="shared" si="23"/>
        <v>0</v>
      </c>
    </row>
    <row r="779" spans="1:10" ht="27" customHeight="1" x14ac:dyDescent="0.2">
      <c r="A779" s="187">
        <v>5100</v>
      </c>
      <c r="B779" s="187">
        <v>240</v>
      </c>
      <c r="C779" s="188">
        <v>18</v>
      </c>
      <c r="D779" s="188" t="s">
        <v>1204</v>
      </c>
      <c r="E779" s="11" t="s">
        <v>789</v>
      </c>
      <c r="F779" s="188" t="s">
        <v>484</v>
      </c>
      <c r="G779" s="189">
        <v>846.17807130000028</v>
      </c>
      <c r="H779" s="189"/>
      <c r="I779" s="190">
        <f t="shared" si="20"/>
        <v>846.17807130000028</v>
      </c>
      <c r="J779" s="110">
        <f t="shared" si="23"/>
        <v>0</v>
      </c>
    </row>
    <row r="780" spans="1:10" ht="27" customHeight="1" x14ac:dyDescent="0.2">
      <c r="A780" s="187">
        <v>5100</v>
      </c>
      <c r="B780" s="187">
        <v>150</v>
      </c>
      <c r="C780" s="188">
        <v>19</v>
      </c>
      <c r="D780" s="188" t="s">
        <v>1204</v>
      </c>
      <c r="E780" s="11" t="s">
        <v>588</v>
      </c>
      <c r="F780" s="188">
        <v>0.94</v>
      </c>
      <c r="G780" s="189">
        <v>24960.959999999974</v>
      </c>
      <c r="H780" s="189"/>
      <c r="I780" s="190">
        <f t="shared" si="20"/>
        <v>24960.959999999974</v>
      </c>
      <c r="J780" s="110">
        <f t="shared" si="23"/>
        <v>0</v>
      </c>
    </row>
    <row r="781" spans="1:10" ht="27" customHeight="1" x14ac:dyDescent="0.2">
      <c r="A781" s="187">
        <v>5100</v>
      </c>
      <c r="B781" s="187">
        <v>210</v>
      </c>
      <c r="C781" s="188">
        <v>19</v>
      </c>
      <c r="D781" s="188" t="s">
        <v>1204</v>
      </c>
      <c r="E781" s="11" t="s">
        <v>514</v>
      </c>
      <c r="F781" s="188" t="s">
        <v>484</v>
      </c>
      <c r="G781" s="189">
        <v>2700.7758720000002</v>
      </c>
      <c r="H781" s="189"/>
      <c r="I781" s="190">
        <f t="shared" si="20"/>
        <v>2700.7758720000002</v>
      </c>
      <c r="J781" s="110">
        <f t="shared" si="23"/>
        <v>0</v>
      </c>
    </row>
    <row r="782" spans="1:10" ht="27" customHeight="1" x14ac:dyDescent="0.2">
      <c r="A782" s="187">
        <v>5100</v>
      </c>
      <c r="B782" s="187">
        <v>220</v>
      </c>
      <c r="C782" s="188">
        <v>19</v>
      </c>
      <c r="D782" s="188" t="s">
        <v>1204</v>
      </c>
      <c r="E782" s="11" t="s">
        <v>515</v>
      </c>
      <c r="F782" s="188" t="s">
        <v>484</v>
      </c>
      <c r="G782" s="189">
        <v>1909.5134400000002</v>
      </c>
      <c r="H782" s="189"/>
      <c r="I782" s="190">
        <f t="shared" si="20"/>
        <v>1909.5134400000002</v>
      </c>
      <c r="J782" s="110">
        <f t="shared" si="23"/>
        <v>0</v>
      </c>
    </row>
    <row r="783" spans="1:10" ht="27" customHeight="1" x14ac:dyDescent="0.2">
      <c r="A783" s="187">
        <v>5100</v>
      </c>
      <c r="B783" s="187">
        <v>240</v>
      </c>
      <c r="C783" s="188">
        <v>19</v>
      </c>
      <c r="D783" s="188" t="s">
        <v>1204</v>
      </c>
      <c r="E783" s="11" t="s">
        <v>789</v>
      </c>
      <c r="F783" s="188" t="s">
        <v>484</v>
      </c>
      <c r="G783" s="189">
        <v>99.843840000000029</v>
      </c>
      <c r="H783" s="189"/>
      <c r="I783" s="190">
        <f t="shared" si="20"/>
        <v>99.843840000000029</v>
      </c>
      <c r="J783" s="110">
        <f t="shared" si="23"/>
        <v>0</v>
      </c>
    </row>
    <row r="784" spans="1:10" ht="27" customHeight="1" x14ac:dyDescent="0.2">
      <c r="A784" s="187">
        <v>5100</v>
      </c>
      <c r="B784" s="187">
        <v>160</v>
      </c>
      <c r="C784" s="188">
        <v>19</v>
      </c>
      <c r="D784" s="188" t="s">
        <v>1204</v>
      </c>
      <c r="E784" s="11" t="s">
        <v>589</v>
      </c>
      <c r="F784" s="188"/>
      <c r="G784" s="189">
        <v>219.14175</v>
      </c>
      <c r="H784" s="189"/>
      <c r="I784" s="190">
        <f t="shared" si="20"/>
        <v>219.14175</v>
      </c>
      <c r="J784" s="110">
        <f t="shared" si="23"/>
        <v>0</v>
      </c>
    </row>
    <row r="785" spans="1:10" ht="27" customHeight="1" x14ac:dyDescent="0.2">
      <c r="A785" s="187">
        <v>5100</v>
      </c>
      <c r="B785" s="187">
        <v>210</v>
      </c>
      <c r="C785" s="188">
        <v>19</v>
      </c>
      <c r="D785" s="188" t="s">
        <v>1204</v>
      </c>
      <c r="E785" s="11" t="s">
        <v>514</v>
      </c>
      <c r="F785" s="188" t="s">
        <v>484</v>
      </c>
      <c r="G785" s="189">
        <v>23.711137350000001</v>
      </c>
      <c r="H785" s="189"/>
      <c r="I785" s="190">
        <f t="shared" si="20"/>
        <v>23.711137350000001</v>
      </c>
      <c r="J785" s="110">
        <f t="shared" si="23"/>
        <v>0</v>
      </c>
    </row>
    <row r="786" spans="1:10" ht="27" customHeight="1" x14ac:dyDescent="0.2">
      <c r="A786" s="187">
        <v>5100</v>
      </c>
      <c r="B786" s="187">
        <v>220</v>
      </c>
      <c r="C786" s="188">
        <v>19</v>
      </c>
      <c r="D786" s="188" t="s">
        <v>1204</v>
      </c>
      <c r="E786" s="11" t="s">
        <v>515</v>
      </c>
      <c r="F786" s="188" t="s">
        <v>484</v>
      </c>
      <c r="G786" s="189">
        <v>16.764343875000002</v>
      </c>
      <c r="H786" s="189"/>
      <c r="I786" s="190">
        <f t="shared" si="20"/>
        <v>16.764343875000002</v>
      </c>
      <c r="J786" s="110">
        <f t="shared" si="23"/>
        <v>0</v>
      </c>
    </row>
    <row r="787" spans="1:10" ht="27" customHeight="1" x14ac:dyDescent="0.2">
      <c r="A787" s="187">
        <v>5100</v>
      </c>
      <c r="B787" s="187">
        <v>240</v>
      </c>
      <c r="C787" s="188">
        <v>19</v>
      </c>
      <c r="D787" s="188" t="s">
        <v>1204</v>
      </c>
      <c r="E787" s="11" t="s">
        <v>789</v>
      </c>
      <c r="F787" s="188" t="s">
        <v>484</v>
      </c>
      <c r="G787" s="189">
        <v>0.87656699999999999</v>
      </c>
      <c r="H787" s="189"/>
      <c r="I787" s="190">
        <f t="shared" si="20"/>
        <v>0.87656699999999999</v>
      </c>
      <c r="J787" s="110">
        <f t="shared" si="23"/>
        <v>0</v>
      </c>
    </row>
    <row r="788" spans="1:10" ht="29" x14ac:dyDescent="0.2">
      <c r="A788" s="187">
        <v>5100</v>
      </c>
      <c r="B788" s="187">
        <v>120</v>
      </c>
      <c r="C788" s="188">
        <v>18</v>
      </c>
      <c r="D788" s="188" t="s">
        <v>1204</v>
      </c>
      <c r="E788" s="11" t="s">
        <v>590</v>
      </c>
      <c r="F788" s="188">
        <v>0.1</v>
      </c>
      <c r="G788" s="189">
        <v>5883.6734999999999</v>
      </c>
      <c r="H788" s="189"/>
      <c r="I788" s="190">
        <f t="shared" si="20"/>
        <v>5883.6734999999999</v>
      </c>
      <c r="J788" s="110">
        <f t="shared" si="23"/>
        <v>0</v>
      </c>
    </row>
    <row r="789" spans="1:10" ht="27" customHeight="1" x14ac:dyDescent="0.2">
      <c r="A789" s="187">
        <v>5100</v>
      </c>
      <c r="B789" s="187">
        <v>210</v>
      </c>
      <c r="C789" s="188">
        <v>18</v>
      </c>
      <c r="D789" s="188" t="s">
        <v>1204</v>
      </c>
      <c r="E789" s="11" t="s">
        <v>516</v>
      </c>
      <c r="F789" s="188" t="s">
        <v>484</v>
      </c>
      <c r="G789" s="189">
        <v>636.6134727000001</v>
      </c>
      <c r="H789" s="189"/>
      <c r="I789" s="190">
        <f t="shared" si="20"/>
        <v>636.6134727000001</v>
      </c>
      <c r="J789" s="110">
        <f t="shared" si="23"/>
        <v>0</v>
      </c>
    </row>
    <row r="790" spans="1:10" ht="27" customHeight="1" x14ac:dyDescent="0.2">
      <c r="A790" s="187">
        <v>5100</v>
      </c>
      <c r="B790" s="187">
        <v>220</v>
      </c>
      <c r="C790" s="188">
        <v>18</v>
      </c>
      <c r="D790" s="188" t="s">
        <v>1204</v>
      </c>
      <c r="E790" s="11" t="s">
        <v>517</v>
      </c>
      <c r="F790" s="188" t="s">
        <v>484</v>
      </c>
      <c r="G790" s="189">
        <v>450.10102274999997</v>
      </c>
      <c r="H790" s="189"/>
      <c r="I790" s="190">
        <f t="shared" si="20"/>
        <v>450.10102274999997</v>
      </c>
      <c r="J790" s="110">
        <f t="shared" si="23"/>
        <v>0</v>
      </c>
    </row>
    <row r="791" spans="1:10" ht="27" customHeight="1" x14ac:dyDescent="0.2">
      <c r="A791" s="187">
        <v>5100</v>
      </c>
      <c r="B791" s="187">
        <v>240</v>
      </c>
      <c r="C791" s="188">
        <v>18</v>
      </c>
      <c r="D791" s="188" t="s">
        <v>1204</v>
      </c>
      <c r="E791" s="11" t="s">
        <v>790</v>
      </c>
      <c r="F791" s="188" t="s">
        <v>484</v>
      </c>
      <c r="G791" s="189">
        <v>23.534694000000002</v>
      </c>
      <c r="H791" s="189"/>
      <c r="I791" s="190">
        <f t="shared" si="20"/>
        <v>23.534694000000002</v>
      </c>
      <c r="J791" s="110">
        <f t="shared" si="23"/>
        <v>0</v>
      </c>
    </row>
    <row r="792" spans="1:10" ht="29" x14ac:dyDescent="0.2">
      <c r="A792" s="187">
        <v>5100</v>
      </c>
      <c r="B792" s="187">
        <v>130</v>
      </c>
      <c r="C792" s="188">
        <v>18</v>
      </c>
      <c r="D792" s="188" t="s">
        <v>1204</v>
      </c>
      <c r="E792" s="11" t="s">
        <v>591</v>
      </c>
      <c r="F792" s="188">
        <v>0.73</v>
      </c>
      <c r="G792" s="189">
        <v>42745.229324999986</v>
      </c>
      <c r="H792" s="189"/>
      <c r="I792" s="190">
        <f t="shared" si="20"/>
        <v>42745.229324999986</v>
      </c>
      <c r="J792" s="110">
        <f t="shared" si="23"/>
        <v>0</v>
      </c>
    </row>
    <row r="793" spans="1:10" ht="27" customHeight="1" x14ac:dyDescent="0.2">
      <c r="A793" s="187">
        <v>5100</v>
      </c>
      <c r="B793" s="187">
        <v>210</v>
      </c>
      <c r="C793" s="188">
        <v>18</v>
      </c>
      <c r="D793" s="188" t="s">
        <v>1204</v>
      </c>
      <c r="E793" s="11" t="s">
        <v>516</v>
      </c>
      <c r="F793" s="188" t="s">
        <v>484</v>
      </c>
      <c r="G793" s="189">
        <v>4625.0338129649999</v>
      </c>
      <c r="H793" s="189"/>
      <c r="I793" s="190">
        <f t="shared" si="20"/>
        <v>4625.0338129649999</v>
      </c>
      <c r="J793" s="110">
        <f t="shared" si="23"/>
        <v>0</v>
      </c>
    </row>
    <row r="794" spans="1:10" ht="27" customHeight="1" x14ac:dyDescent="0.2">
      <c r="A794" s="187">
        <v>5100</v>
      </c>
      <c r="B794" s="187">
        <v>220</v>
      </c>
      <c r="C794" s="188">
        <v>18</v>
      </c>
      <c r="D794" s="188" t="s">
        <v>1204</v>
      </c>
      <c r="E794" s="11" t="s">
        <v>517</v>
      </c>
      <c r="F794" s="188" t="s">
        <v>484</v>
      </c>
      <c r="G794" s="189">
        <v>3270.0100433624998</v>
      </c>
      <c r="H794" s="189"/>
      <c r="I794" s="190">
        <f t="shared" si="20"/>
        <v>3270.0100433624998</v>
      </c>
      <c r="J794" s="110">
        <f t="shared" si="23"/>
        <v>0</v>
      </c>
    </row>
    <row r="795" spans="1:10" ht="27" customHeight="1" x14ac:dyDescent="0.2">
      <c r="A795" s="187">
        <v>5100</v>
      </c>
      <c r="B795" s="187">
        <v>240</v>
      </c>
      <c r="C795" s="188">
        <v>18</v>
      </c>
      <c r="D795" s="188" t="s">
        <v>1204</v>
      </c>
      <c r="E795" s="11" t="s">
        <v>790</v>
      </c>
      <c r="F795" s="188" t="s">
        <v>484</v>
      </c>
      <c r="G795" s="189">
        <v>170.98091730000004</v>
      </c>
      <c r="H795" s="189"/>
      <c r="I795" s="190">
        <f t="shared" si="20"/>
        <v>170.98091730000004</v>
      </c>
      <c r="J795" s="110">
        <f t="shared" si="23"/>
        <v>0</v>
      </c>
    </row>
    <row r="796" spans="1:10" ht="29" x14ac:dyDescent="0.2">
      <c r="A796" s="187">
        <v>5100</v>
      </c>
      <c r="B796" s="187">
        <v>150</v>
      </c>
      <c r="C796" s="188">
        <v>19</v>
      </c>
      <c r="D796" s="188" t="s">
        <v>1204</v>
      </c>
      <c r="E796" s="11" t="s">
        <v>592</v>
      </c>
      <c r="F796" s="188">
        <v>0.32</v>
      </c>
      <c r="G796" s="189">
        <v>18851.200000000048</v>
      </c>
      <c r="H796" s="189"/>
      <c r="I796" s="190">
        <f t="shared" si="20"/>
        <v>18851.200000000048</v>
      </c>
      <c r="J796" s="110">
        <f t="shared" si="23"/>
        <v>0</v>
      </c>
    </row>
    <row r="797" spans="1:10" ht="27" customHeight="1" x14ac:dyDescent="0.2">
      <c r="A797" s="187">
        <v>5100</v>
      </c>
      <c r="B797" s="187">
        <v>210</v>
      </c>
      <c r="C797" s="188">
        <v>19</v>
      </c>
      <c r="D797" s="188" t="s">
        <v>1204</v>
      </c>
      <c r="E797" s="11" t="s">
        <v>516</v>
      </c>
      <c r="F797" s="188" t="s">
        <v>484</v>
      </c>
      <c r="G797" s="189">
        <v>2039.6998400000004</v>
      </c>
      <c r="H797" s="189"/>
      <c r="I797" s="190">
        <f t="shared" si="20"/>
        <v>2039.6998400000004</v>
      </c>
      <c r="J797" s="110">
        <f t="shared" si="23"/>
        <v>0</v>
      </c>
    </row>
    <row r="798" spans="1:10" ht="27" customHeight="1" x14ac:dyDescent="0.2">
      <c r="A798" s="187">
        <v>5100</v>
      </c>
      <c r="B798" s="187">
        <v>220</v>
      </c>
      <c r="C798" s="188">
        <v>19</v>
      </c>
      <c r="D798" s="188" t="s">
        <v>1204</v>
      </c>
      <c r="E798" s="11" t="s">
        <v>517</v>
      </c>
      <c r="F798" s="188" t="s">
        <v>484</v>
      </c>
      <c r="G798" s="189">
        <v>1442.1168000000009</v>
      </c>
      <c r="H798" s="189"/>
      <c r="I798" s="190">
        <f t="shared" si="20"/>
        <v>1442.1168000000009</v>
      </c>
      <c r="J798" s="110">
        <f t="shared" si="23"/>
        <v>0</v>
      </c>
    </row>
    <row r="799" spans="1:10" ht="27" customHeight="1" x14ac:dyDescent="0.2">
      <c r="A799" s="187">
        <v>5100</v>
      </c>
      <c r="B799" s="187">
        <v>240</v>
      </c>
      <c r="C799" s="188">
        <v>19</v>
      </c>
      <c r="D799" s="188" t="s">
        <v>1204</v>
      </c>
      <c r="E799" s="11" t="s">
        <v>790</v>
      </c>
      <c r="F799" s="188" t="s">
        <v>484</v>
      </c>
      <c r="G799" s="189">
        <v>75.404800000000009</v>
      </c>
      <c r="H799" s="189"/>
      <c r="I799" s="190">
        <f t="shared" si="20"/>
        <v>75.404800000000009</v>
      </c>
      <c r="J799" s="110">
        <f t="shared" si="23"/>
        <v>0</v>
      </c>
    </row>
    <row r="800" spans="1:10" ht="27" customHeight="1" x14ac:dyDescent="0.2">
      <c r="A800" s="187">
        <v>5100</v>
      </c>
      <c r="B800" s="187">
        <v>160</v>
      </c>
      <c r="C800" s="188">
        <v>19</v>
      </c>
      <c r="D800" s="188" t="s">
        <v>1204</v>
      </c>
      <c r="E800" s="11" t="s">
        <v>593</v>
      </c>
      <c r="F800" s="188">
        <v>0.01</v>
      </c>
      <c r="G800" s="189">
        <v>272.95999999999998</v>
      </c>
      <c r="H800" s="189"/>
      <c r="I800" s="190">
        <f t="shared" si="20"/>
        <v>272.95999999999998</v>
      </c>
      <c r="J800" s="110">
        <f t="shared" si="23"/>
        <v>0</v>
      </c>
    </row>
    <row r="801" spans="1:10" ht="27" customHeight="1" x14ac:dyDescent="0.2">
      <c r="A801" s="187">
        <v>5100</v>
      </c>
      <c r="B801" s="187">
        <v>210</v>
      </c>
      <c r="C801" s="188">
        <v>19</v>
      </c>
      <c r="D801" s="188" t="s">
        <v>1204</v>
      </c>
      <c r="E801" s="11" t="s">
        <v>516</v>
      </c>
      <c r="F801" s="188" t="s">
        <v>484</v>
      </c>
      <c r="G801" s="189">
        <v>29.534272000000001</v>
      </c>
      <c r="H801" s="189"/>
      <c r="I801" s="190">
        <f t="shared" si="20"/>
        <v>29.534272000000001</v>
      </c>
      <c r="J801" s="110">
        <f t="shared" ref="J801:J864" si="25">SUM(G801+H801)-I801</f>
        <v>0</v>
      </c>
    </row>
    <row r="802" spans="1:10" ht="27" customHeight="1" x14ac:dyDescent="0.2">
      <c r="A802" s="187">
        <v>5100</v>
      </c>
      <c r="B802" s="187">
        <v>220</v>
      </c>
      <c r="C802" s="188">
        <v>19</v>
      </c>
      <c r="D802" s="188" t="s">
        <v>1204</v>
      </c>
      <c r="E802" s="11" t="s">
        <v>517</v>
      </c>
      <c r="F802" s="188" t="s">
        <v>484</v>
      </c>
      <c r="G802" s="189">
        <v>20.881439999999998</v>
      </c>
      <c r="H802" s="189"/>
      <c r="I802" s="190">
        <f t="shared" si="20"/>
        <v>20.881439999999998</v>
      </c>
      <c r="J802" s="110">
        <f t="shared" si="25"/>
        <v>0</v>
      </c>
    </row>
    <row r="803" spans="1:10" ht="27" customHeight="1" x14ac:dyDescent="0.2">
      <c r="A803" s="187">
        <v>5100</v>
      </c>
      <c r="B803" s="187">
        <v>240</v>
      </c>
      <c r="C803" s="188">
        <v>19</v>
      </c>
      <c r="D803" s="188" t="s">
        <v>1204</v>
      </c>
      <c r="E803" s="11" t="s">
        <v>790</v>
      </c>
      <c r="F803" s="188" t="s">
        <v>484</v>
      </c>
      <c r="G803" s="189">
        <v>1.0918399999999999</v>
      </c>
      <c r="H803" s="189"/>
      <c r="I803" s="190">
        <f t="shared" si="20"/>
        <v>1.0918399999999999</v>
      </c>
      <c r="J803" s="110">
        <f t="shared" si="25"/>
        <v>0</v>
      </c>
    </row>
    <row r="804" spans="1:10" ht="27" customHeight="1" x14ac:dyDescent="0.2">
      <c r="A804" s="187">
        <v>5200</v>
      </c>
      <c r="B804" s="187">
        <v>120</v>
      </c>
      <c r="C804" s="188">
        <v>18</v>
      </c>
      <c r="D804" s="188" t="s">
        <v>1204</v>
      </c>
      <c r="E804" s="11" t="s">
        <v>719</v>
      </c>
      <c r="F804" s="188">
        <v>2.4700000000000002</v>
      </c>
      <c r="G804" s="189">
        <v>145391.98050000003</v>
      </c>
      <c r="H804" s="189"/>
      <c r="I804" s="190">
        <f t="shared" si="20"/>
        <v>145391.98050000003</v>
      </c>
      <c r="J804" s="110">
        <f t="shared" si="25"/>
        <v>0</v>
      </c>
    </row>
    <row r="805" spans="1:10" ht="27" customHeight="1" x14ac:dyDescent="0.2">
      <c r="A805" s="187">
        <v>5200</v>
      </c>
      <c r="B805" s="187">
        <v>210</v>
      </c>
      <c r="C805" s="188">
        <v>18</v>
      </c>
      <c r="D805" s="188" t="s">
        <v>1204</v>
      </c>
      <c r="E805" s="11" t="s">
        <v>518</v>
      </c>
      <c r="F805" s="188" t="s">
        <v>484</v>
      </c>
      <c r="G805" s="189">
        <v>15731.412290100014</v>
      </c>
      <c r="H805" s="189"/>
      <c r="I805" s="190">
        <f t="shared" si="20"/>
        <v>15731.412290100014</v>
      </c>
      <c r="J805" s="110">
        <f t="shared" si="25"/>
        <v>0</v>
      </c>
    </row>
    <row r="806" spans="1:10" ht="27" customHeight="1" x14ac:dyDescent="0.2">
      <c r="A806" s="187">
        <v>5200</v>
      </c>
      <c r="B806" s="187">
        <v>220</v>
      </c>
      <c r="C806" s="188">
        <v>18</v>
      </c>
      <c r="D806" s="188" t="s">
        <v>1204</v>
      </c>
      <c r="E806" s="11" t="s">
        <v>519</v>
      </c>
      <c r="F806" s="188" t="s">
        <v>484</v>
      </c>
      <c r="G806" s="189">
        <v>11122.486508249993</v>
      </c>
      <c r="H806" s="189"/>
      <c r="I806" s="190">
        <f t="shared" si="20"/>
        <v>11122.486508249993</v>
      </c>
      <c r="J806" s="110">
        <f t="shared" si="25"/>
        <v>0</v>
      </c>
    </row>
    <row r="807" spans="1:10" ht="27" customHeight="1" x14ac:dyDescent="0.2">
      <c r="A807" s="187">
        <v>5200</v>
      </c>
      <c r="B807" s="187">
        <v>240</v>
      </c>
      <c r="C807" s="188">
        <v>18</v>
      </c>
      <c r="D807" s="188" t="s">
        <v>1204</v>
      </c>
      <c r="E807" s="11" t="s">
        <v>791</v>
      </c>
      <c r="F807" s="188" t="s">
        <v>484</v>
      </c>
      <c r="G807" s="189">
        <v>581.56792200000029</v>
      </c>
      <c r="H807" s="189"/>
      <c r="I807" s="190">
        <f t="shared" si="20"/>
        <v>581.56792200000029</v>
      </c>
      <c r="J807" s="110">
        <f t="shared" si="25"/>
        <v>0</v>
      </c>
    </row>
    <row r="808" spans="1:10" ht="27" customHeight="1" x14ac:dyDescent="0.2">
      <c r="A808" s="187">
        <v>5200</v>
      </c>
      <c r="B808" s="187">
        <v>130</v>
      </c>
      <c r="C808" s="188">
        <v>18</v>
      </c>
      <c r="D808" s="188" t="s">
        <v>1204</v>
      </c>
      <c r="E808" s="11" t="s">
        <v>594</v>
      </c>
      <c r="F808" s="188">
        <v>6.95</v>
      </c>
      <c r="G808" s="189">
        <v>408541.53465000028</v>
      </c>
      <c r="H808" s="189"/>
      <c r="I808" s="190">
        <f t="shared" si="20"/>
        <v>408541.53465000028</v>
      </c>
      <c r="J808" s="110">
        <f t="shared" si="25"/>
        <v>0</v>
      </c>
    </row>
    <row r="809" spans="1:10" ht="27" customHeight="1" x14ac:dyDescent="0.2">
      <c r="A809" s="187">
        <v>5200</v>
      </c>
      <c r="B809" s="187">
        <v>210</v>
      </c>
      <c r="C809" s="188">
        <v>18</v>
      </c>
      <c r="D809" s="188" t="s">
        <v>1204</v>
      </c>
      <c r="E809" s="11" t="s">
        <v>518</v>
      </c>
      <c r="F809" s="188" t="s">
        <v>484</v>
      </c>
      <c r="G809" s="189">
        <v>44204.194049130019</v>
      </c>
      <c r="H809" s="189"/>
      <c r="I809" s="190">
        <f t="shared" si="20"/>
        <v>44204.194049130019</v>
      </c>
      <c r="J809" s="110">
        <f t="shared" si="25"/>
        <v>0</v>
      </c>
    </row>
    <row r="810" spans="1:10" ht="27" customHeight="1" x14ac:dyDescent="0.2">
      <c r="A810" s="187">
        <v>5200</v>
      </c>
      <c r="B810" s="187">
        <v>220</v>
      </c>
      <c r="C810" s="188">
        <v>18</v>
      </c>
      <c r="D810" s="188" t="s">
        <v>1204</v>
      </c>
      <c r="E810" s="11" t="s">
        <v>519</v>
      </c>
      <c r="F810" s="188" t="s">
        <v>484</v>
      </c>
      <c r="G810" s="189">
        <v>31253.427400724944</v>
      </c>
      <c r="H810" s="189"/>
      <c r="I810" s="190">
        <f t="shared" si="20"/>
        <v>31253.427400724944</v>
      </c>
      <c r="J810" s="110">
        <f t="shared" si="25"/>
        <v>0</v>
      </c>
    </row>
    <row r="811" spans="1:10" ht="27" customHeight="1" x14ac:dyDescent="0.2">
      <c r="A811" s="187">
        <v>5200</v>
      </c>
      <c r="B811" s="187">
        <v>240</v>
      </c>
      <c r="C811" s="188">
        <v>18</v>
      </c>
      <c r="D811" s="188" t="s">
        <v>1204</v>
      </c>
      <c r="E811" s="11" t="s">
        <v>791</v>
      </c>
      <c r="F811" s="188" t="s">
        <v>484</v>
      </c>
      <c r="G811" s="189">
        <v>1634.1661386000005</v>
      </c>
      <c r="H811" s="189"/>
      <c r="I811" s="190">
        <f t="shared" si="20"/>
        <v>1634.1661386000005</v>
      </c>
      <c r="J811" s="110">
        <f t="shared" si="25"/>
        <v>0</v>
      </c>
    </row>
    <row r="812" spans="1:10" ht="27" customHeight="1" x14ac:dyDescent="0.2">
      <c r="A812" s="187">
        <v>5200</v>
      </c>
      <c r="B812" s="187">
        <v>150</v>
      </c>
      <c r="C812" s="188">
        <v>19</v>
      </c>
      <c r="D812" s="188" t="s">
        <v>1204</v>
      </c>
      <c r="E812" s="11" t="s">
        <v>595</v>
      </c>
      <c r="F812" s="188">
        <v>1.5</v>
      </c>
      <c r="G812" s="189">
        <v>39853.690250000014</v>
      </c>
      <c r="H812" s="189"/>
      <c r="I812" s="190">
        <f t="shared" si="20"/>
        <v>39853.690250000014</v>
      </c>
      <c r="J812" s="110">
        <f t="shared" si="25"/>
        <v>0</v>
      </c>
    </row>
    <row r="813" spans="1:10" ht="27" customHeight="1" x14ac:dyDescent="0.2">
      <c r="A813" s="187">
        <v>5200</v>
      </c>
      <c r="B813" s="187">
        <v>210</v>
      </c>
      <c r="C813" s="188">
        <v>19</v>
      </c>
      <c r="D813" s="188" t="s">
        <v>1204</v>
      </c>
      <c r="E813" s="11" t="s">
        <v>518</v>
      </c>
      <c r="F813" s="188" t="s">
        <v>484</v>
      </c>
      <c r="G813" s="189">
        <v>4312.1692850499958</v>
      </c>
      <c r="H813" s="189"/>
      <c r="I813" s="190">
        <f t="shared" si="20"/>
        <v>4312.1692850499958</v>
      </c>
      <c r="J813" s="110">
        <f t="shared" si="25"/>
        <v>0</v>
      </c>
    </row>
    <row r="814" spans="1:10" ht="27" customHeight="1" x14ac:dyDescent="0.2">
      <c r="A814" s="187">
        <v>5200</v>
      </c>
      <c r="B814" s="187">
        <v>220</v>
      </c>
      <c r="C814" s="188">
        <v>19</v>
      </c>
      <c r="D814" s="188" t="s">
        <v>1204</v>
      </c>
      <c r="E814" s="11" t="s">
        <v>519</v>
      </c>
      <c r="F814" s="188" t="s">
        <v>484</v>
      </c>
      <c r="G814" s="189">
        <v>3048.807304125005</v>
      </c>
      <c r="H814" s="189"/>
      <c r="I814" s="190">
        <f t="shared" si="20"/>
        <v>3048.807304125005</v>
      </c>
      <c r="J814" s="110">
        <f t="shared" si="25"/>
        <v>0</v>
      </c>
    </row>
    <row r="815" spans="1:10" ht="27" customHeight="1" x14ac:dyDescent="0.2">
      <c r="A815" s="187">
        <v>5200</v>
      </c>
      <c r="B815" s="187">
        <v>240</v>
      </c>
      <c r="C815" s="188">
        <v>19</v>
      </c>
      <c r="D815" s="188" t="s">
        <v>1204</v>
      </c>
      <c r="E815" s="11" t="s">
        <v>791</v>
      </c>
      <c r="F815" s="188" t="s">
        <v>484</v>
      </c>
      <c r="G815" s="189">
        <v>159.41476100000008</v>
      </c>
      <c r="H815" s="189"/>
      <c r="I815" s="190">
        <f t="shared" si="20"/>
        <v>159.41476100000008</v>
      </c>
      <c r="J815" s="110">
        <f t="shared" si="25"/>
        <v>0</v>
      </c>
    </row>
    <row r="816" spans="1:10" ht="27" customHeight="1" x14ac:dyDescent="0.2">
      <c r="A816" s="187">
        <v>5300</v>
      </c>
      <c r="B816" s="187">
        <v>120</v>
      </c>
      <c r="C816" s="188">
        <v>18</v>
      </c>
      <c r="D816" s="188" t="s">
        <v>1204</v>
      </c>
      <c r="E816" s="11" t="s">
        <v>596</v>
      </c>
      <c r="F816" s="188">
        <v>1.52</v>
      </c>
      <c r="G816" s="189">
        <v>89504.298539999974</v>
      </c>
      <c r="H816" s="189"/>
      <c r="I816" s="190">
        <f t="shared" si="20"/>
        <v>89504.298539999974</v>
      </c>
      <c r="J816" s="110">
        <f t="shared" si="25"/>
        <v>0</v>
      </c>
    </row>
    <row r="817" spans="1:10" ht="27" customHeight="1" x14ac:dyDescent="0.2">
      <c r="A817" s="187">
        <v>5300</v>
      </c>
      <c r="B817" s="187">
        <v>210</v>
      </c>
      <c r="C817" s="188">
        <v>18</v>
      </c>
      <c r="D817" s="188" t="s">
        <v>1204</v>
      </c>
      <c r="E817" s="11" t="s">
        <v>520</v>
      </c>
      <c r="F817" s="188" t="s">
        <v>484</v>
      </c>
      <c r="G817" s="189">
        <v>9684.3651020279958</v>
      </c>
      <c r="H817" s="189"/>
      <c r="I817" s="190">
        <f t="shared" si="20"/>
        <v>9684.3651020279958</v>
      </c>
      <c r="J817" s="110">
        <f t="shared" si="25"/>
        <v>0</v>
      </c>
    </row>
    <row r="818" spans="1:10" ht="27" customHeight="1" x14ac:dyDescent="0.2">
      <c r="A818" s="187">
        <v>5300</v>
      </c>
      <c r="B818" s="187">
        <v>220</v>
      </c>
      <c r="C818" s="188">
        <v>18</v>
      </c>
      <c r="D818" s="188" t="s">
        <v>1204</v>
      </c>
      <c r="E818" s="11" t="s">
        <v>521</v>
      </c>
      <c r="F818" s="188" t="s">
        <v>484</v>
      </c>
      <c r="G818" s="189">
        <v>6847.078838309998</v>
      </c>
      <c r="H818" s="189"/>
      <c r="I818" s="190">
        <f t="shared" si="20"/>
        <v>6847.078838309998</v>
      </c>
      <c r="J818" s="110">
        <f t="shared" si="25"/>
        <v>0</v>
      </c>
    </row>
    <row r="819" spans="1:10" ht="27" customHeight="1" x14ac:dyDescent="0.2">
      <c r="A819" s="187">
        <v>5300</v>
      </c>
      <c r="B819" s="187">
        <v>240</v>
      </c>
      <c r="C819" s="188">
        <v>18</v>
      </c>
      <c r="D819" s="188" t="s">
        <v>1204</v>
      </c>
      <c r="E819" s="11" t="s">
        <v>792</v>
      </c>
      <c r="F819" s="188" t="s">
        <v>484</v>
      </c>
      <c r="G819" s="189">
        <v>358.01719415999958</v>
      </c>
      <c r="H819" s="189"/>
      <c r="I819" s="190">
        <f t="shared" si="20"/>
        <v>358.01719415999958</v>
      </c>
      <c r="J819" s="110">
        <f t="shared" si="25"/>
        <v>0</v>
      </c>
    </row>
    <row r="820" spans="1:10" ht="27" customHeight="1" x14ac:dyDescent="0.2">
      <c r="A820" s="187">
        <v>5300</v>
      </c>
      <c r="B820" s="187">
        <v>130</v>
      </c>
      <c r="C820" s="188">
        <v>18</v>
      </c>
      <c r="D820" s="188" t="s">
        <v>1204</v>
      </c>
      <c r="E820" s="11" t="s">
        <v>718</v>
      </c>
      <c r="F820" s="188">
        <v>0.01</v>
      </c>
      <c r="G820" s="189">
        <v>1168.164</v>
      </c>
      <c r="H820" s="189"/>
      <c r="I820" s="190">
        <f t="shared" si="20"/>
        <v>1168.164</v>
      </c>
      <c r="J820" s="110">
        <f t="shared" si="25"/>
        <v>0</v>
      </c>
    </row>
    <row r="821" spans="1:10" ht="27" customHeight="1" x14ac:dyDescent="0.2">
      <c r="A821" s="187">
        <v>5300</v>
      </c>
      <c r="B821" s="187">
        <v>210</v>
      </c>
      <c r="C821" s="188">
        <v>18</v>
      </c>
      <c r="D821" s="188" t="s">
        <v>1204</v>
      </c>
      <c r="E821" s="11" t="s">
        <v>520</v>
      </c>
      <c r="F821" s="188" t="s">
        <v>484</v>
      </c>
      <c r="G821" s="189">
        <v>126.3953448</v>
      </c>
      <c r="H821" s="189"/>
      <c r="I821" s="190">
        <f t="shared" si="20"/>
        <v>126.3953448</v>
      </c>
      <c r="J821" s="110">
        <f t="shared" si="25"/>
        <v>0</v>
      </c>
    </row>
    <row r="822" spans="1:10" ht="27" customHeight="1" x14ac:dyDescent="0.2">
      <c r="A822" s="187">
        <v>5300</v>
      </c>
      <c r="B822" s="187">
        <v>220</v>
      </c>
      <c r="C822" s="188">
        <v>18</v>
      </c>
      <c r="D822" s="188" t="s">
        <v>1204</v>
      </c>
      <c r="E822" s="11" t="s">
        <v>521</v>
      </c>
      <c r="F822" s="188" t="s">
        <v>484</v>
      </c>
      <c r="G822" s="189">
        <v>89.364546000000004</v>
      </c>
      <c r="H822" s="189"/>
      <c r="I822" s="190">
        <f t="shared" si="20"/>
        <v>89.364546000000004</v>
      </c>
      <c r="J822" s="110">
        <f t="shared" si="25"/>
        <v>0</v>
      </c>
    </row>
    <row r="823" spans="1:10" ht="27" customHeight="1" x14ac:dyDescent="0.2">
      <c r="A823" s="187">
        <v>5300</v>
      </c>
      <c r="B823" s="187">
        <v>240</v>
      </c>
      <c r="C823" s="188">
        <v>18</v>
      </c>
      <c r="D823" s="188" t="s">
        <v>1204</v>
      </c>
      <c r="E823" s="11" t="s">
        <v>792</v>
      </c>
      <c r="F823" s="188" t="s">
        <v>484</v>
      </c>
      <c r="G823" s="189">
        <v>4.6726559999999999</v>
      </c>
      <c r="H823" s="189"/>
      <c r="I823" s="190">
        <f t="shared" si="20"/>
        <v>4.6726559999999999</v>
      </c>
      <c r="J823" s="110">
        <f t="shared" si="25"/>
        <v>0</v>
      </c>
    </row>
    <row r="824" spans="1:10" ht="27" customHeight="1" x14ac:dyDescent="0.2">
      <c r="A824" s="187">
        <v>5300</v>
      </c>
      <c r="B824" s="187">
        <v>150</v>
      </c>
      <c r="C824" s="188">
        <v>19</v>
      </c>
      <c r="D824" s="188" t="s">
        <v>1204</v>
      </c>
      <c r="E824" s="11" t="s">
        <v>597</v>
      </c>
      <c r="F824" s="188">
        <v>0.06</v>
      </c>
      <c r="G824" s="189">
        <v>1608</v>
      </c>
      <c r="H824" s="189"/>
      <c r="I824" s="190">
        <f t="shared" si="20"/>
        <v>1608</v>
      </c>
      <c r="J824" s="110">
        <f t="shared" si="25"/>
        <v>0</v>
      </c>
    </row>
    <row r="825" spans="1:10" ht="27" customHeight="1" x14ac:dyDescent="0.2">
      <c r="A825" s="187">
        <v>5300</v>
      </c>
      <c r="B825" s="187">
        <v>210</v>
      </c>
      <c r="C825" s="188">
        <v>19</v>
      </c>
      <c r="D825" s="188" t="s">
        <v>1204</v>
      </c>
      <c r="E825" s="11" t="s">
        <v>520</v>
      </c>
      <c r="F825" s="188" t="s">
        <v>484</v>
      </c>
      <c r="G825" s="189">
        <v>173.98560000000003</v>
      </c>
      <c r="H825" s="189"/>
      <c r="I825" s="190">
        <f t="shared" si="20"/>
        <v>173.98560000000003</v>
      </c>
      <c r="J825" s="110">
        <f t="shared" si="25"/>
        <v>0</v>
      </c>
    </row>
    <row r="826" spans="1:10" ht="27" customHeight="1" x14ac:dyDescent="0.2">
      <c r="A826" s="187">
        <v>5300</v>
      </c>
      <c r="B826" s="187">
        <v>220</v>
      </c>
      <c r="C826" s="188">
        <v>19</v>
      </c>
      <c r="D826" s="188" t="s">
        <v>1204</v>
      </c>
      <c r="E826" s="11" t="s">
        <v>521</v>
      </c>
      <c r="F826" s="188" t="s">
        <v>484</v>
      </c>
      <c r="G826" s="189">
        <v>123.012</v>
      </c>
      <c r="H826" s="189"/>
      <c r="I826" s="190">
        <f t="shared" si="20"/>
        <v>123.012</v>
      </c>
      <c r="J826" s="110">
        <f t="shared" si="25"/>
        <v>0</v>
      </c>
    </row>
    <row r="827" spans="1:10" ht="27" customHeight="1" x14ac:dyDescent="0.2">
      <c r="A827" s="187">
        <v>5300</v>
      </c>
      <c r="B827" s="187">
        <v>240</v>
      </c>
      <c r="C827" s="188">
        <v>19</v>
      </c>
      <c r="D827" s="188" t="s">
        <v>1204</v>
      </c>
      <c r="E827" s="11" t="s">
        <v>792</v>
      </c>
      <c r="F827" s="188" t="s">
        <v>484</v>
      </c>
      <c r="G827" s="189">
        <v>6.4319999999999995</v>
      </c>
      <c r="H827" s="189"/>
      <c r="I827" s="190">
        <f t="shared" si="20"/>
        <v>6.4319999999999995</v>
      </c>
      <c r="J827" s="110">
        <f t="shared" si="25"/>
        <v>0</v>
      </c>
    </row>
    <row r="828" spans="1:10" ht="27" customHeight="1" x14ac:dyDescent="0.2">
      <c r="A828" s="187">
        <v>5300</v>
      </c>
      <c r="B828" s="187">
        <v>160</v>
      </c>
      <c r="C828" s="188">
        <v>19</v>
      </c>
      <c r="D828" s="188" t="s">
        <v>1204</v>
      </c>
      <c r="E828" s="11" t="s">
        <v>598</v>
      </c>
      <c r="F828" s="188">
        <v>0.01</v>
      </c>
      <c r="G828" s="189">
        <v>296.8</v>
      </c>
      <c r="H828" s="189"/>
      <c r="I828" s="190">
        <f t="shared" si="20"/>
        <v>296.8</v>
      </c>
      <c r="J828" s="110">
        <f t="shared" si="25"/>
        <v>0</v>
      </c>
    </row>
    <row r="829" spans="1:10" ht="27" customHeight="1" x14ac:dyDescent="0.2">
      <c r="A829" s="12">
        <v>5300</v>
      </c>
      <c r="B829" s="12">
        <v>210</v>
      </c>
      <c r="C829" s="4">
        <v>19</v>
      </c>
      <c r="D829" s="4" t="s">
        <v>1204</v>
      </c>
      <c r="E829" s="11" t="s">
        <v>520</v>
      </c>
      <c r="F829" s="4" t="s">
        <v>484</v>
      </c>
      <c r="G829" s="41">
        <v>32.113759999999999</v>
      </c>
      <c r="H829" s="24"/>
      <c r="I829" s="43">
        <f t="shared" si="20"/>
        <v>32.113759999999999</v>
      </c>
      <c r="J829" s="110">
        <f t="shared" si="25"/>
        <v>0</v>
      </c>
    </row>
    <row r="830" spans="1:10" ht="27" customHeight="1" x14ac:dyDescent="0.2">
      <c r="A830" s="12">
        <v>5300</v>
      </c>
      <c r="B830" s="12">
        <v>220</v>
      </c>
      <c r="C830" s="4">
        <v>19</v>
      </c>
      <c r="D830" s="4" t="s">
        <v>1204</v>
      </c>
      <c r="E830" s="11" t="s">
        <v>521</v>
      </c>
      <c r="F830" s="4" t="s">
        <v>484</v>
      </c>
      <c r="G830" s="41">
        <v>22.705200000000001</v>
      </c>
      <c r="H830" s="24"/>
      <c r="I830" s="43">
        <f t="shared" si="20"/>
        <v>22.705200000000001</v>
      </c>
      <c r="J830" s="110">
        <f t="shared" si="25"/>
        <v>0</v>
      </c>
    </row>
    <row r="831" spans="1:10" ht="27" customHeight="1" x14ac:dyDescent="0.2">
      <c r="A831" s="12">
        <v>5300</v>
      </c>
      <c r="B831" s="12">
        <v>240</v>
      </c>
      <c r="C831" s="4">
        <v>19</v>
      </c>
      <c r="D831" s="4" t="s">
        <v>1204</v>
      </c>
      <c r="E831" s="11" t="s">
        <v>792</v>
      </c>
      <c r="F831" s="4" t="s">
        <v>484</v>
      </c>
      <c r="G831" s="41">
        <v>1.1872</v>
      </c>
      <c r="H831" s="24"/>
      <c r="I831" s="43">
        <f t="shared" si="20"/>
        <v>1.1872</v>
      </c>
      <c r="J831" s="110">
        <f t="shared" si="25"/>
        <v>0</v>
      </c>
    </row>
    <row r="832" spans="1:10" ht="27" customHeight="1" x14ac:dyDescent="0.2">
      <c r="A832" s="12">
        <v>5400</v>
      </c>
      <c r="B832" s="12">
        <v>120</v>
      </c>
      <c r="C832" s="77">
        <v>18</v>
      </c>
      <c r="D832" s="77" t="s">
        <v>1204</v>
      </c>
      <c r="E832" s="11" t="s">
        <v>599</v>
      </c>
      <c r="F832" s="4">
        <v>0.21</v>
      </c>
      <c r="G832" s="41">
        <v>12363.369749999998</v>
      </c>
      <c r="H832" s="24"/>
      <c r="I832" s="43">
        <f t="shared" si="20"/>
        <v>12363.369749999998</v>
      </c>
      <c r="J832" s="110">
        <f t="shared" si="25"/>
        <v>0</v>
      </c>
    </row>
    <row r="833" spans="1:10" ht="27" customHeight="1" x14ac:dyDescent="0.2">
      <c r="A833" s="12">
        <v>5400</v>
      </c>
      <c r="B833" s="12">
        <v>210</v>
      </c>
      <c r="C833" s="77">
        <v>18</v>
      </c>
      <c r="D833" s="77" t="s">
        <v>1204</v>
      </c>
      <c r="E833" s="11" t="s">
        <v>522</v>
      </c>
      <c r="F833" s="4" t="s">
        <v>484</v>
      </c>
      <c r="G833" s="41">
        <v>1337.7166069499999</v>
      </c>
      <c r="H833" s="24"/>
      <c r="I833" s="43">
        <f t="shared" si="20"/>
        <v>1337.7166069499999</v>
      </c>
      <c r="J833" s="110">
        <f t="shared" si="25"/>
        <v>0</v>
      </c>
    </row>
    <row r="834" spans="1:10" ht="27" customHeight="1" x14ac:dyDescent="0.2">
      <c r="A834" s="12">
        <v>5400</v>
      </c>
      <c r="B834" s="12">
        <v>220</v>
      </c>
      <c r="C834" s="77">
        <v>18</v>
      </c>
      <c r="D834" s="77" t="s">
        <v>1204</v>
      </c>
      <c r="E834" s="11" t="s">
        <v>523</v>
      </c>
      <c r="F834" s="4" t="s">
        <v>484</v>
      </c>
      <c r="G834" s="41">
        <v>945.79778587500005</v>
      </c>
      <c r="H834" s="24"/>
      <c r="I834" s="43">
        <f t="shared" si="20"/>
        <v>945.79778587500005</v>
      </c>
      <c r="J834" s="110">
        <f t="shared" si="25"/>
        <v>0</v>
      </c>
    </row>
    <row r="835" spans="1:10" ht="27" customHeight="1" x14ac:dyDescent="0.2">
      <c r="A835" s="12">
        <v>5400</v>
      </c>
      <c r="B835" s="12">
        <v>240</v>
      </c>
      <c r="C835" s="77">
        <v>18</v>
      </c>
      <c r="D835" s="77" t="s">
        <v>1204</v>
      </c>
      <c r="E835" s="11" t="s">
        <v>793</v>
      </c>
      <c r="F835" s="4" t="s">
        <v>484</v>
      </c>
      <c r="G835" s="41">
        <v>49.453479000000002</v>
      </c>
      <c r="H835" s="24"/>
      <c r="I835" s="43">
        <f t="shared" si="20"/>
        <v>49.453479000000002</v>
      </c>
      <c r="J835" s="110">
        <f t="shared" si="25"/>
        <v>0</v>
      </c>
    </row>
    <row r="836" spans="1:10" ht="27" customHeight="1" x14ac:dyDescent="0.2">
      <c r="A836" s="12">
        <v>5400</v>
      </c>
      <c r="B836" s="12">
        <v>150</v>
      </c>
      <c r="C836" s="4">
        <v>19</v>
      </c>
      <c r="D836" s="4" t="s">
        <v>1204</v>
      </c>
      <c r="E836" s="11" t="s">
        <v>600</v>
      </c>
      <c r="F836" s="4">
        <v>0.02</v>
      </c>
      <c r="G836" s="41">
        <v>439.59999999999997</v>
      </c>
      <c r="H836" s="24"/>
      <c r="I836" s="43">
        <f t="shared" si="20"/>
        <v>439.59999999999997</v>
      </c>
      <c r="J836" s="110">
        <f t="shared" si="25"/>
        <v>0</v>
      </c>
    </row>
    <row r="837" spans="1:10" ht="27" customHeight="1" x14ac:dyDescent="0.2">
      <c r="A837" s="12">
        <v>5400</v>
      </c>
      <c r="B837" s="12">
        <v>210</v>
      </c>
      <c r="C837" s="4">
        <v>19</v>
      </c>
      <c r="D837" s="4" t="s">
        <v>1204</v>
      </c>
      <c r="E837" s="11" t="s">
        <v>522</v>
      </c>
      <c r="F837" s="4" t="s">
        <v>484</v>
      </c>
      <c r="G837" s="41">
        <v>47.564720000000001</v>
      </c>
      <c r="H837" s="24"/>
      <c r="I837" s="43">
        <f t="shared" si="20"/>
        <v>47.564720000000001</v>
      </c>
      <c r="J837" s="110">
        <f t="shared" si="25"/>
        <v>0</v>
      </c>
    </row>
    <row r="838" spans="1:10" ht="27" customHeight="1" x14ac:dyDescent="0.2">
      <c r="A838" s="12">
        <v>5400</v>
      </c>
      <c r="B838" s="12">
        <v>220</v>
      </c>
      <c r="C838" s="4">
        <v>19</v>
      </c>
      <c r="D838" s="4" t="s">
        <v>1204</v>
      </c>
      <c r="E838" s="11" t="s">
        <v>523</v>
      </c>
      <c r="F838" s="4" t="s">
        <v>484</v>
      </c>
      <c r="G838" s="41">
        <v>33.629399999999997</v>
      </c>
      <c r="H838" s="24"/>
      <c r="I838" s="43">
        <f t="shared" si="20"/>
        <v>33.629399999999997</v>
      </c>
      <c r="J838" s="110">
        <f t="shared" si="25"/>
        <v>0</v>
      </c>
    </row>
    <row r="839" spans="1:10" ht="27" customHeight="1" x14ac:dyDescent="0.2">
      <c r="A839" s="12">
        <v>5400</v>
      </c>
      <c r="B839" s="12">
        <v>240</v>
      </c>
      <c r="C839" s="4">
        <v>19</v>
      </c>
      <c r="D839" s="4" t="s">
        <v>1204</v>
      </c>
      <c r="E839" s="11" t="s">
        <v>793</v>
      </c>
      <c r="F839" s="4" t="s">
        <v>484</v>
      </c>
      <c r="G839" s="41">
        <v>1.7584</v>
      </c>
      <c r="H839" s="24"/>
      <c r="I839" s="43">
        <f t="shared" si="20"/>
        <v>1.7584</v>
      </c>
      <c r="J839" s="110">
        <f t="shared" si="25"/>
        <v>0</v>
      </c>
    </row>
    <row r="840" spans="1:10" ht="27" customHeight="1" x14ac:dyDescent="0.2">
      <c r="A840" s="12">
        <v>5500</v>
      </c>
      <c r="B840" s="12">
        <v>120</v>
      </c>
      <c r="C840" s="77">
        <v>18</v>
      </c>
      <c r="D840" s="77" t="s">
        <v>1204</v>
      </c>
      <c r="E840" s="11" t="s">
        <v>601</v>
      </c>
      <c r="F840" s="4">
        <v>1.39</v>
      </c>
      <c r="G840" s="41">
        <v>81495.840500000035</v>
      </c>
      <c r="H840" s="24"/>
      <c r="I840" s="43">
        <f t="shared" si="20"/>
        <v>81495.840500000035</v>
      </c>
      <c r="J840" s="110">
        <f t="shared" si="25"/>
        <v>0</v>
      </c>
    </row>
    <row r="841" spans="1:10" ht="27" customHeight="1" x14ac:dyDescent="0.2">
      <c r="A841" s="12">
        <v>5500</v>
      </c>
      <c r="B841" s="12">
        <v>210</v>
      </c>
      <c r="C841" s="77">
        <v>18</v>
      </c>
      <c r="D841" s="77" t="s">
        <v>1204</v>
      </c>
      <c r="E841" s="11" t="s">
        <v>524</v>
      </c>
      <c r="F841" s="4" t="s">
        <v>484</v>
      </c>
      <c r="G841" s="41">
        <v>8817.8499420999997</v>
      </c>
      <c r="H841" s="24"/>
      <c r="I841" s="43">
        <f t="shared" si="20"/>
        <v>8817.8499420999997</v>
      </c>
      <c r="J841" s="110">
        <f t="shared" si="25"/>
        <v>0</v>
      </c>
    </row>
    <row r="842" spans="1:10" ht="27" customHeight="1" x14ac:dyDescent="0.2">
      <c r="A842" s="12">
        <v>5500</v>
      </c>
      <c r="B842" s="12">
        <v>220</v>
      </c>
      <c r="C842" s="77">
        <v>18</v>
      </c>
      <c r="D842" s="77" t="s">
        <v>1204</v>
      </c>
      <c r="E842" s="11" t="s">
        <v>525</v>
      </c>
      <c r="F842" s="4" t="s">
        <v>484</v>
      </c>
      <c r="G842" s="41">
        <v>6234.4317982499988</v>
      </c>
      <c r="H842" s="24"/>
      <c r="I842" s="43">
        <f t="shared" si="20"/>
        <v>6234.4317982499988</v>
      </c>
      <c r="J842" s="110">
        <f t="shared" si="25"/>
        <v>0</v>
      </c>
    </row>
    <row r="843" spans="1:10" ht="27" customHeight="1" x14ac:dyDescent="0.2">
      <c r="A843" s="12">
        <v>5500</v>
      </c>
      <c r="B843" s="12">
        <v>240</v>
      </c>
      <c r="C843" s="77">
        <v>18</v>
      </c>
      <c r="D843" s="77" t="s">
        <v>1204</v>
      </c>
      <c r="E843" s="11" t="s">
        <v>794</v>
      </c>
      <c r="F843" s="4" t="s">
        <v>484</v>
      </c>
      <c r="G843" s="41">
        <v>325.98336199999994</v>
      </c>
      <c r="H843" s="24"/>
      <c r="I843" s="43">
        <f t="shared" si="20"/>
        <v>325.98336199999994</v>
      </c>
      <c r="J843" s="110">
        <f t="shared" si="25"/>
        <v>0</v>
      </c>
    </row>
    <row r="844" spans="1:10" ht="27" customHeight="1" x14ac:dyDescent="0.2">
      <c r="A844" s="12">
        <v>5500</v>
      </c>
      <c r="B844" s="12">
        <v>130</v>
      </c>
      <c r="C844" s="77">
        <v>18</v>
      </c>
      <c r="D844" s="77" t="s">
        <v>1204</v>
      </c>
      <c r="E844" s="11" t="s">
        <v>602</v>
      </c>
      <c r="F844" s="4">
        <v>0.02</v>
      </c>
      <c r="G844" s="41">
        <v>1006.5307499999999</v>
      </c>
      <c r="H844" s="24"/>
      <c r="I844" s="43">
        <f t="shared" si="20"/>
        <v>1006.5307499999999</v>
      </c>
      <c r="J844" s="110">
        <f t="shared" si="25"/>
        <v>0</v>
      </c>
    </row>
    <row r="845" spans="1:10" ht="27" customHeight="1" x14ac:dyDescent="0.2">
      <c r="A845" s="12">
        <v>5500</v>
      </c>
      <c r="B845" s="12">
        <v>210</v>
      </c>
      <c r="C845" s="77">
        <v>18</v>
      </c>
      <c r="D845" s="77" t="s">
        <v>1204</v>
      </c>
      <c r="E845" s="11" t="s">
        <v>524</v>
      </c>
      <c r="F845" s="4" t="s">
        <v>484</v>
      </c>
      <c r="G845" s="41">
        <v>108.90662714999999</v>
      </c>
      <c r="H845" s="24"/>
      <c r="I845" s="43">
        <f t="shared" si="20"/>
        <v>108.90662714999999</v>
      </c>
      <c r="J845" s="110">
        <f t="shared" si="25"/>
        <v>0</v>
      </c>
    </row>
    <row r="846" spans="1:10" ht="27" customHeight="1" x14ac:dyDescent="0.2">
      <c r="A846" s="12">
        <v>5500</v>
      </c>
      <c r="B846" s="12">
        <v>220</v>
      </c>
      <c r="C846" s="77">
        <v>18</v>
      </c>
      <c r="D846" s="77" t="s">
        <v>1204</v>
      </c>
      <c r="E846" s="11" t="s">
        <v>525</v>
      </c>
      <c r="F846" s="4" t="s">
        <v>484</v>
      </c>
      <c r="G846" s="41">
        <v>76.999602374999995</v>
      </c>
      <c r="H846" s="24"/>
      <c r="I846" s="43">
        <f t="shared" si="20"/>
        <v>76.999602374999995</v>
      </c>
      <c r="J846" s="110">
        <f t="shared" si="25"/>
        <v>0</v>
      </c>
    </row>
    <row r="847" spans="1:10" ht="27" customHeight="1" x14ac:dyDescent="0.2">
      <c r="A847" s="12">
        <v>5500</v>
      </c>
      <c r="B847" s="12">
        <v>240</v>
      </c>
      <c r="C847" s="77">
        <v>18</v>
      </c>
      <c r="D847" s="77" t="s">
        <v>1204</v>
      </c>
      <c r="E847" s="11" t="s">
        <v>794</v>
      </c>
      <c r="F847" s="4" t="s">
        <v>484</v>
      </c>
      <c r="G847" s="41">
        <v>4.0261230000000001</v>
      </c>
      <c r="H847" s="24"/>
      <c r="I847" s="43">
        <f t="shared" si="20"/>
        <v>4.0261230000000001</v>
      </c>
      <c r="J847" s="110">
        <f t="shared" si="25"/>
        <v>0</v>
      </c>
    </row>
    <row r="848" spans="1:10" ht="27" customHeight="1" x14ac:dyDescent="0.2">
      <c r="A848" s="12">
        <v>5500</v>
      </c>
      <c r="B848" s="12">
        <v>150</v>
      </c>
      <c r="C848" s="4">
        <v>19</v>
      </c>
      <c r="D848" s="4" t="s">
        <v>1204</v>
      </c>
      <c r="E848" s="11" t="s">
        <v>603</v>
      </c>
      <c r="F848" s="4">
        <v>0.99</v>
      </c>
      <c r="G848" s="41">
        <v>15369.522375000028</v>
      </c>
      <c r="H848" s="24"/>
      <c r="I848" s="43">
        <f t="shared" si="20"/>
        <v>15369.522375000028</v>
      </c>
      <c r="J848" s="110">
        <f t="shared" si="25"/>
        <v>0</v>
      </c>
    </row>
    <row r="849" spans="1:10" ht="27" customHeight="1" x14ac:dyDescent="0.2">
      <c r="A849" s="12">
        <v>5500</v>
      </c>
      <c r="B849" s="12">
        <v>210</v>
      </c>
      <c r="C849" s="4">
        <v>19</v>
      </c>
      <c r="D849" s="4" t="s">
        <v>1204</v>
      </c>
      <c r="E849" s="11" t="s">
        <v>524</v>
      </c>
      <c r="F849" s="4" t="s">
        <v>484</v>
      </c>
      <c r="G849" s="41">
        <v>1662.9823209750007</v>
      </c>
      <c r="H849" s="24"/>
      <c r="I849" s="43">
        <f t="shared" si="20"/>
        <v>1662.9823209750007</v>
      </c>
      <c r="J849" s="110">
        <f t="shared" si="25"/>
        <v>0</v>
      </c>
    </row>
    <row r="850" spans="1:10" ht="27" customHeight="1" x14ac:dyDescent="0.2">
      <c r="A850" s="12">
        <v>5500</v>
      </c>
      <c r="B850" s="12">
        <v>220</v>
      </c>
      <c r="C850" s="4">
        <v>19</v>
      </c>
      <c r="D850" s="4" t="s">
        <v>1204</v>
      </c>
      <c r="E850" s="11" t="s">
        <v>525</v>
      </c>
      <c r="F850" s="4" t="s">
        <v>484</v>
      </c>
      <c r="G850" s="41">
        <v>1175.7684616875001</v>
      </c>
      <c r="H850" s="24"/>
      <c r="I850" s="43">
        <f t="shared" si="20"/>
        <v>1175.7684616875001</v>
      </c>
      <c r="J850" s="110">
        <f t="shared" si="25"/>
        <v>0</v>
      </c>
    </row>
    <row r="851" spans="1:10" ht="27" customHeight="1" x14ac:dyDescent="0.2">
      <c r="A851" s="12">
        <v>5500</v>
      </c>
      <c r="B851" s="12">
        <v>240</v>
      </c>
      <c r="C851" s="4">
        <v>19</v>
      </c>
      <c r="D851" s="4" t="s">
        <v>1204</v>
      </c>
      <c r="E851" s="11" t="s">
        <v>794</v>
      </c>
      <c r="F851" s="4" t="s">
        <v>484</v>
      </c>
      <c r="G851" s="41">
        <v>61.478089500000017</v>
      </c>
      <c r="H851" s="24"/>
      <c r="I851" s="43">
        <f t="shared" si="20"/>
        <v>61.478089500000017</v>
      </c>
      <c r="J851" s="110">
        <f t="shared" si="25"/>
        <v>0</v>
      </c>
    </row>
    <row r="852" spans="1:10" ht="27" customHeight="1" x14ac:dyDescent="0.2">
      <c r="A852" s="12">
        <v>5900</v>
      </c>
      <c r="B852" s="12">
        <v>130</v>
      </c>
      <c r="C852" s="77">
        <v>18</v>
      </c>
      <c r="D852" s="77" t="s">
        <v>1204</v>
      </c>
      <c r="E852" s="11" t="s">
        <v>717</v>
      </c>
      <c r="F852" s="4">
        <v>0.02</v>
      </c>
      <c r="G852" s="41">
        <v>986.32575000000008</v>
      </c>
      <c r="H852" s="24"/>
      <c r="I852" s="43">
        <f t="shared" si="20"/>
        <v>986.32575000000008</v>
      </c>
      <c r="J852" s="110">
        <f t="shared" si="25"/>
        <v>0</v>
      </c>
    </row>
    <row r="853" spans="1:10" ht="27" customHeight="1" x14ac:dyDescent="0.2">
      <c r="A853" s="12">
        <v>5900</v>
      </c>
      <c r="B853" s="12">
        <v>210</v>
      </c>
      <c r="C853" s="77">
        <v>18</v>
      </c>
      <c r="D853" s="77" t="s">
        <v>1204</v>
      </c>
      <c r="E853" s="11" t="s">
        <v>526</v>
      </c>
      <c r="F853" s="4" t="s">
        <v>484</v>
      </c>
      <c r="G853" s="41">
        <v>106.72044615000001</v>
      </c>
      <c r="H853" s="24"/>
      <c r="I853" s="43">
        <f t="shared" si="20"/>
        <v>106.72044615000001</v>
      </c>
      <c r="J853" s="110">
        <f t="shared" si="25"/>
        <v>0</v>
      </c>
    </row>
    <row r="854" spans="1:10" ht="27" customHeight="1" x14ac:dyDescent="0.2">
      <c r="A854" s="12">
        <v>5900</v>
      </c>
      <c r="B854" s="12">
        <v>220</v>
      </c>
      <c r="C854" s="77">
        <v>18</v>
      </c>
      <c r="D854" s="77" t="s">
        <v>1204</v>
      </c>
      <c r="E854" s="11" t="s">
        <v>527</v>
      </c>
      <c r="F854" s="4" t="s">
        <v>484</v>
      </c>
      <c r="G854" s="41">
        <v>75.453919875000011</v>
      </c>
      <c r="H854" s="24"/>
      <c r="I854" s="43">
        <f t="shared" si="20"/>
        <v>75.453919875000011</v>
      </c>
      <c r="J854" s="110">
        <f t="shared" si="25"/>
        <v>0</v>
      </c>
    </row>
    <row r="855" spans="1:10" ht="27" customHeight="1" x14ac:dyDescent="0.2">
      <c r="A855" s="12">
        <v>5900</v>
      </c>
      <c r="B855" s="12">
        <v>240</v>
      </c>
      <c r="C855" s="77">
        <v>18</v>
      </c>
      <c r="D855" s="77" t="s">
        <v>1204</v>
      </c>
      <c r="E855" s="11" t="s">
        <v>795</v>
      </c>
      <c r="F855" s="4" t="s">
        <v>484</v>
      </c>
      <c r="G855" s="41">
        <v>3.9453030000000004</v>
      </c>
      <c r="H855" s="24"/>
      <c r="I855" s="43">
        <f t="shared" si="20"/>
        <v>3.9453030000000004</v>
      </c>
      <c r="J855" s="110">
        <f t="shared" si="25"/>
        <v>0</v>
      </c>
    </row>
    <row r="856" spans="1:10" ht="27" customHeight="1" x14ac:dyDescent="0.2">
      <c r="A856" s="12">
        <v>5900</v>
      </c>
      <c r="B856" s="12">
        <v>150</v>
      </c>
      <c r="C856" s="4">
        <v>19</v>
      </c>
      <c r="D856" s="4" t="s">
        <v>1204</v>
      </c>
      <c r="E856" s="11" t="s">
        <v>716</v>
      </c>
      <c r="F856" s="4">
        <v>0.01</v>
      </c>
      <c r="G856" s="41">
        <v>336.96</v>
      </c>
      <c r="H856" s="24"/>
      <c r="I856" s="43">
        <f t="shared" si="20"/>
        <v>336.96</v>
      </c>
      <c r="J856" s="110">
        <f t="shared" si="25"/>
        <v>0</v>
      </c>
    </row>
    <row r="857" spans="1:10" ht="27" customHeight="1" x14ac:dyDescent="0.2">
      <c r="A857" s="12">
        <v>5900</v>
      </c>
      <c r="B857" s="12">
        <v>210</v>
      </c>
      <c r="C857" s="4">
        <v>19</v>
      </c>
      <c r="D857" s="4" t="s">
        <v>1204</v>
      </c>
      <c r="E857" s="11" t="s">
        <v>526</v>
      </c>
      <c r="F857" s="4" t="s">
        <v>484</v>
      </c>
      <c r="G857" s="41">
        <v>36.459071999999999</v>
      </c>
      <c r="H857" s="24"/>
      <c r="I857" s="43">
        <f t="shared" si="20"/>
        <v>36.459071999999999</v>
      </c>
      <c r="J857" s="110">
        <f t="shared" si="25"/>
        <v>0</v>
      </c>
    </row>
    <row r="858" spans="1:10" ht="27" customHeight="1" x14ac:dyDescent="0.2">
      <c r="A858" s="12">
        <v>5900</v>
      </c>
      <c r="B858" s="12">
        <v>220</v>
      </c>
      <c r="C858" s="4">
        <v>19</v>
      </c>
      <c r="D858" s="4" t="s">
        <v>1204</v>
      </c>
      <c r="E858" s="11" t="s">
        <v>527</v>
      </c>
      <c r="F858" s="4" t="s">
        <v>484</v>
      </c>
      <c r="G858" s="41">
        <v>25.777439999999999</v>
      </c>
      <c r="H858" s="24"/>
      <c r="I858" s="43">
        <f t="shared" si="20"/>
        <v>25.777439999999999</v>
      </c>
      <c r="J858" s="110">
        <f t="shared" si="25"/>
        <v>0</v>
      </c>
    </row>
    <row r="859" spans="1:10" ht="27" customHeight="1" x14ac:dyDescent="0.2">
      <c r="A859" s="12">
        <v>5900</v>
      </c>
      <c r="B859" s="12">
        <v>240</v>
      </c>
      <c r="C859" s="4">
        <v>19</v>
      </c>
      <c r="D859" s="4" t="s">
        <v>1204</v>
      </c>
      <c r="E859" s="11" t="s">
        <v>795</v>
      </c>
      <c r="F859" s="4" t="s">
        <v>484</v>
      </c>
      <c r="G859" s="41">
        <v>1.3478400000000001</v>
      </c>
      <c r="H859" s="24"/>
      <c r="I859" s="43">
        <f t="shared" si="20"/>
        <v>1.3478400000000001</v>
      </c>
      <c r="J859" s="110">
        <f t="shared" si="25"/>
        <v>0</v>
      </c>
    </row>
    <row r="860" spans="1:10" ht="29" x14ac:dyDescent="0.2">
      <c r="A860" s="12">
        <v>6100</v>
      </c>
      <c r="B860" s="12">
        <v>130</v>
      </c>
      <c r="C860" s="77">
        <v>18</v>
      </c>
      <c r="D860" s="77" t="s">
        <v>1204</v>
      </c>
      <c r="E860" s="11" t="s">
        <v>604</v>
      </c>
      <c r="F860" s="4">
        <v>0.02</v>
      </c>
      <c r="G860" s="41">
        <v>1130.1067499999999</v>
      </c>
      <c r="H860" s="24"/>
      <c r="I860" s="43">
        <f t="shared" si="20"/>
        <v>1130.1067499999999</v>
      </c>
      <c r="J860" s="110">
        <f t="shared" si="25"/>
        <v>0</v>
      </c>
    </row>
    <row r="861" spans="1:10" ht="27" customHeight="1" x14ac:dyDescent="0.2">
      <c r="A861" s="12">
        <v>6100</v>
      </c>
      <c r="B861" s="12">
        <v>210</v>
      </c>
      <c r="C861" s="77">
        <v>18</v>
      </c>
      <c r="D861" s="77" t="s">
        <v>1204</v>
      </c>
      <c r="E861" s="11" t="s">
        <v>528</v>
      </c>
      <c r="F861" s="4" t="s">
        <v>484</v>
      </c>
      <c r="G861" s="41">
        <v>122.27755035000001</v>
      </c>
      <c r="H861" s="24"/>
      <c r="I861" s="43">
        <f t="shared" si="20"/>
        <v>122.27755035000001</v>
      </c>
      <c r="J861" s="110">
        <f t="shared" si="25"/>
        <v>0</v>
      </c>
    </row>
    <row r="862" spans="1:10" ht="27" customHeight="1" x14ac:dyDescent="0.2">
      <c r="A862" s="12">
        <v>6100</v>
      </c>
      <c r="B862" s="12">
        <v>220</v>
      </c>
      <c r="C862" s="77">
        <v>18</v>
      </c>
      <c r="D862" s="77" t="s">
        <v>1204</v>
      </c>
      <c r="E862" s="11" t="s">
        <v>529</v>
      </c>
      <c r="F862" s="4" t="s">
        <v>484</v>
      </c>
      <c r="G862" s="41">
        <v>86.453166374999995</v>
      </c>
      <c r="H862" s="24"/>
      <c r="I862" s="43">
        <f t="shared" si="20"/>
        <v>86.453166374999995</v>
      </c>
      <c r="J862" s="110">
        <f t="shared" si="25"/>
        <v>0</v>
      </c>
    </row>
    <row r="863" spans="1:10" ht="27" customHeight="1" x14ac:dyDescent="0.2">
      <c r="A863" s="12">
        <v>6100</v>
      </c>
      <c r="B863" s="12">
        <v>240</v>
      </c>
      <c r="C863" s="77">
        <v>18</v>
      </c>
      <c r="D863" s="77" t="s">
        <v>1204</v>
      </c>
      <c r="E863" s="11" t="s">
        <v>796</v>
      </c>
      <c r="F863" s="4" t="s">
        <v>484</v>
      </c>
      <c r="G863" s="41">
        <v>4.5204269999999998</v>
      </c>
      <c r="H863" s="24"/>
      <c r="I863" s="43">
        <f t="shared" si="20"/>
        <v>4.5204269999999998</v>
      </c>
      <c r="J863" s="110">
        <f t="shared" si="25"/>
        <v>0</v>
      </c>
    </row>
    <row r="864" spans="1:10" ht="27" customHeight="1" x14ac:dyDescent="0.2">
      <c r="A864" s="12">
        <v>6100</v>
      </c>
      <c r="B864" s="12">
        <v>160</v>
      </c>
      <c r="C864" s="4">
        <v>19</v>
      </c>
      <c r="D864" s="4" t="s">
        <v>1204</v>
      </c>
      <c r="E864" s="11" t="s">
        <v>605</v>
      </c>
      <c r="F864" s="4">
        <v>0.02</v>
      </c>
      <c r="G864" s="41">
        <v>632.64</v>
      </c>
      <c r="H864" s="24"/>
      <c r="I864" s="43">
        <f t="shared" si="20"/>
        <v>632.64</v>
      </c>
      <c r="J864" s="110">
        <f t="shared" si="25"/>
        <v>0</v>
      </c>
    </row>
    <row r="865" spans="1:10" ht="27" customHeight="1" x14ac:dyDescent="0.2">
      <c r="A865" s="12">
        <v>6100</v>
      </c>
      <c r="B865" s="12">
        <v>210</v>
      </c>
      <c r="C865" s="4">
        <v>19</v>
      </c>
      <c r="D865" s="4" t="s">
        <v>1204</v>
      </c>
      <c r="E865" s="11" t="s">
        <v>528</v>
      </c>
      <c r="F865" s="4" t="s">
        <v>484</v>
      </c>
      <c r="G865" s="41">
        <v>68.451648000000006</v>
      </c>
      <c r="H865" s="24"/>
      <c r="I865" s="43">
        <f t="shared" si="20"/>
        <v>68.451648000000006</v>
      </c>
      <c r="J865" s="110">
        <f t="shared" ref="J865:J928" si="26">SUM(G865+H865)-I865</f>
        <v>0</v>
      </c>
    </row>
    <row r="866" spans="1:10" ht="27" customHeight="1" x14ac:dyDescent="0.2">
      <c r="A866" s="12">
        <v>6100</v>
      </c>
      <c r="B866" s="12">
        <v>220</v>
      </c>
      <c r="C866" s="4">
        <v>19</v>
      </c>
      <c r="D866" s="4" t="s">
        <v>1204</v>
      </c>
      <c r="E866" s="11" t="s">
        <v>529</v>
      </c>
      <c r="F866" s="4" t="s">
        <v>484</v>
      </c>
      <c r="G866" s="41">
        <v>48.396959999999993</v>
      </c>
      <c r="H866" s="24"/>
      <c r="I866" s="43">
        <f t="shared" si="20"/>
        <v>48.396959999999993</v>
      </c>
      <c r="J866" s="110">
        <f t="shared" si="26"/>
        <v>0</v>
      </c>
    </row>
    <row r="867" spans="1:10" ht="27" customHeight="1" x14ac:dyDescent="0.2">
      <c r="A867" s="12">
        <v>6100</v>
      </c>
      <c r="B867" s="12">
        <v>240</v>
      </c>
      <c r="C867" s="4">
        <v>19</v>
      </c>
      <c r="D867" s="4" t="s">
        <v>1204</v>
      </c>
      <c r="E867" s="11" t="s">
        <v>796</v>
      </c>
      <c r="F867" s="4" t="s">
        <v>484</v>
      </c>
      <c r="G867" s="41">
        <v>2.5305599999999999</v>
      </c>
      <c r="H867" s="24"/>
      <c r="I867" s="43">
        <f t="shared" si="20"/>
        <v>2.5305599999999999</v>
      </c>
      <c r="J867" s="110">
        <f t="shared" si="26"/>
        <v>0</v>
      </c>
    </row>
    <row r="868" spans="1:10" ht="29" x14ac:dyDescent="0.2">
      <c r="A868" s="12">
        <v>6110</v>
      </c>
      <c r="B868" s="12">
        <v>130</v>
      </c>
      <c r="C868" s="77">
        <v>18</v>
      </c>
      <c r="D868" s="77" t="s">
        <v>1204</v>
      </c>
      <c r="E868" s="11" t="s">
        <v>606</v>
      </c>
      <c r="F868" s="4">
        <v>0.25</v>
      </c>
      <c r="G868" s="41">
        <v>14858.224500000008</v>
      </c>
      <c r="H868" s="24"/>
      <c r="I868" s="43">
        <f t="shared" si="20"/>
        <v>14858.224500000008</v>
      </c>
      <c r="J868" s="110">
        <f t="shared" si="26"/>
        <v>0</v>
      </c>
    </row>
    <row r="869" spans="1:10" ht="27" customHeight="1" x14ac:dyDescent="0.2">
      <c r="A869" s="12">
        <v>6110</v>
      </c>
      <c r="B869" s="12">
        <v>210</v>
      </c>
      <c r="C869" s="77">
        <v>18</v>
      </c>
      <c r="D869" s="77" t="s">
        <v>1204</v>
      </c>
      <c r="E869" s="11" t="s">
        <v>530</v>
      </c>
      <c r="F869" s="4" t="s">
        <v>484</v>
      </c>
      <c r="G869" s="41">
        <v>1607.6598909000008</v>
      </c>
      <c r="H869" s="24"/>
      <c r="I869" s="43">
        <f t="shared" si="20"/>
        <v>1607.6598909000008</v>
      </c>
      <c r="J869" s="110">
        <f t="shared" si="26"/>
        <v>0</v>
      </c>
    </row>
    <row r="870" spans="1:10" ht="27" customHeight="1" x14ac:dyDescent="0.2">
      <c r="A870" s="12">
        <v>6110</v>
      </c>
      <c r="B870" s="12">
        <v>220</v>
      </c>
      <c r="C870" s="77">
        <v>18</v>
      </c>
      <c r="D870" s="77" t="s">
        <v>1204</v>
      </c>
      <c r="E870" s="11" t="s">
        <v>531</v>
      </c>
      <c r="F870" s="4" t="s">
        <v>484</v>
      </c>
      <c r="G870" s="41">
        <v>1136.654174250001</v>
      </c>
      <c r="H870" s="24"/>
      <c r="I870" s="43">
        <f t="shared" si="20"/>
        <v>1136.654174250001</v>
      </c>
      <c r="J870" s="110">
        <f t="shared" si="26"/>
        <v>0</v>
      </c>
    </row>
    <row r="871" spans="1:10" ht="27" customHeight="1" x14ac:dyDescent="0.2">
      <c r="A871" s="12">
        <v>6110</v>
      </c>
      <c r="B871" s="12">
        <v>240</v>
      </c>
      <c r="C871" s="77">
        <v>18</v>
      </c>
      <c r="D871" s="77" t="s">
        <v>1204</v>
      </c>
      <c r="E871" s="11" t="s">
        <v>797</v>
      </c>
      <c r="F871" s="4" t="s">
        <v>484</v>
      </c>
      <c r="G871" s="41">
        <v>59.432898000000044</v>
      </c>
      <c r="H871" s="24"/>
      <c r="I871" s="43">
        <f t="shared" si="20"/>
        <v>59.432898000000044</v>
      </c>
      <c r="J871" s="110">
        <f t="shared" si="26"/>
        <v>0</v>
      </c>
    </row>
    <row r="872" spans="1:10" ht="31.25" customHeight="1" x14ac:dyDescent="0.2">
      <c r="A872" s="12">
        <v>6110</v>
      </c>
      <c r="B872" s="12">
        <v>160</v>
      </c>
      <c r="C872" s="4">
        <v>19</v>
      </c>
      <c r="D872" s="4" t="s">
        <v>1204</v>
      </c>
      <c r="E872" s="11" t="s">
        <v>607</v>
      </c>
      <c r="F872" s="4">
        <v>0.04</v>
      </c>
      <c r="G872" s="41">
        <v>1089.2655</v>
      </c>
      <c r="H872" s="24"/>
      <c r="I872" s="43">
        <f t="shared" si="20"/>
        <v>1089.2655</v>
      </c>
      <c r="J872" s="110">
        <f t="shared" si="26"/>
        <v>0</v>
      </c>
    </row>
    <row r="873" spans="1:10" ht="27" customHeight="1" x14ac:dyDescent="0.2">
      <c r="A873" s="12">
        <v>6110</v>
      </c>
      <c r="B873" s="12">
        <v>210</v>
      </c>
      <c r="C873" s="4">
        <v>19</v>
      </c>
      <c r="D873" s="4" t="s">
        <v>1204</v>
      </c>
      <c r="E873" s="11" t="s">
        <v>530</v>
      </c>
      <c r="F873" s="4" t="s">
        <v>484</v>
      </c>
      <c r="G873" s="41">
        <v>117.8585271</v>
      </c>
      <c r="H873" s="24"/>
      <c r="I873" s="43">
        <f t="shared" si="20"/>
        <v>117.8585271</v>
      </c>
      <c r="J873" s="110">
        <f t="shared" si="26"/>
        <v>0</v>
      </c>
    </row>
    <row r="874" spans="1:10" ht="27" customHeight="1" x14ac:dyDescent="0.2">
      <c r="A874" s="12">
        <v>6110</v>
      </c>
      <c r="B874" s="12">
        <v>220</v>
      </c>
      <c r="C874" s="4">
        <v>19</v>
      </c>
      <c r="D874" s="4" t="s">
        <v>1204</v>
      </c>
      <c r="E874" s="11" t="s">
        <v>531</v>
      </c>
      <c r="F874" s="4" t="s">
        <v>484</v>
      </c>
      <c r="G874" s="41">
        <v>83.328810750000002</v>
      </c>
      <c r="H874" s="24"/>
      <c r="I874" s="43">
        <f t="shared" si="20"/>
        <v>83.328810750000002</v>
      </c>
      <c r="J874" s="110">
        <f t="shared" si="26"/>
        <v>0</v>
      </c>
    </row>
    <row r="875" spans="1:10" ht="27" customHeight="1" x14ac:dyDescent="0.2">
      <c r="A875" s="12">
        <v>6110</v>
      </c>
      <c r="B875" s="12">
        <v>240</v>
      </c>
      <c r="C875" s="4">
        <v>19</v>
      </c>
      <c r="D875" s="4" t="s">
        <v>1204</v>
      </c>
      <c r="E875" s="11" t="s">
        <v>797</v>
      </c>
      <c r="F875" s="4" t="s">
        <v>484</v>
      </c>
      <c r="G875" s="41">
        <v>4.357062</v>
      </c>
      <c r="H875" s="24"/>
      <c r="I875" s="43">
        <f t="shared" si="20"/>
        <v>4.357062</v>
      </c>
      <c r="J875" s="110">
        <f t="shared" si="26"/>
        <v>0</v>
      </c>
    </row>
    <row r="876" spans="1:10" ht="27" customHeight="1" x14ac:dyDescent="0.2">
      <c r="A876" s="12">
        <v>6120</v>
      </c>
      <c r="B876" s="12">
        <v>130</v>
      </c>
      <c r="C876" s="77">
        <v>18</v>
      </c>
      <c r="D876" s="77" t="s">
        <v>1204</v>
      </c>
      <c r="E876" s="11" t="s">
        <v>608</v>
      </c>
      <c r="F876" s="4">
        <v>108.29999999999998</v>
      </c>
      <c r="G876" s="41">
        <v>124378.31250000007</v>
      </c>
      <c r="H876" s="24"/>
      <c r="I876" s="43">
        <f t="shared" si="20"/>
        <v>124378.31250000007</v>
      </c>
      <c r="J876" s="110">
        <f t="shared" si="26"/>
        <v>0</v>
      </c>
    </row>
    <row r="877" spans="1:10" ht="27" customHeight="1" x14ac:dyDescent="0.2">
      <c r="A877" s="12">
        <v>6120</v>
      </c>
      <c r="B877" s="12">
        <v>210</v>
      </c>
      <c r="C877" s="77">
        <v>18</v>
      </c>
      <c r="D877" s="77" t="s">
        <v>1204</v>
      </c>
      <c r="E877" s="11" t="s">
        <v>532</v>
      </c>
      <c r="F877" s="4" t="s">
        <v>484</v>
      </c>
      <c r="G877" s="41">
        <v>13457.733412500009</v>
      </c>
      <c r="H877" s="24"/>
      <c r="I877" s="43">
        <f t="shared" si="20"/>
        <v>13457.733412500009</v>
      </c>
      <c r="J877" s="110">
        <f t="shared" si="26"/>
        <v>0</v>
      </c>
    </row>
    <row r="878" spans="1:10" ht="27" customHeight="1" x14ac:dyDescent="0.2">
      <c r="A878" s="12">
        <v>6120</v>
      </c>
      <c r="B878" s="12">
        <v>220</v>
      </c>
      <c r="C878" s="77">
        <v>18</v>
      </c>
      <c r="D878" s="77" t="s">
        <v>1204</v>
      </c>
      <c r="E878" s="11" t="s">
        <v>533</v>
      </c>
      <c r="F878" s="4" t="s">
        <v>484</v>
      </c>
      <c r="G878" s="41">
        <v>9514.9409062500017</v>
      </c>
      <c r="H878" s="24"/>
      <c r="I878" s="43">
        <f t="shared" si="20"/>
        <v>9514.9409062500017</v>
      </c>
      <c r="J878" s="110">
        <f t="shared" si="26"/>
        <v>0</v>
      </c>
    </row>
    <row r="879" spans="1:10" ht="27" customHeight="1" x14ac:dyDescent="0.2">
      <c r="A879" s="12">
        <v>6120</v>
      </c>
      <c r="B879" s="12">
        <v>240</v>
      </c>
      <c r="C879" s="77">
        <v>18</v>
      </c>
      <c r="D879" s="77" t="s">
        <v>1204</v>
      </c>
      <c r="E879" s="11" t="s">
        <v>798</v>
      </c>
      <c r="F879" s="4" t="s">
        <v>484</v>
      </c>
      <c r="G879" s="41">
        <v>497.51324999999963</v>
      </c>
      <c r="H879" s="24"/>
      <c r="I879" s="43">
        <f t="shared" si="20"/>
        <v>497.51324999999963</v>
      </c>
      <c r="J879" s="110">
        <f t="shared" si="26"/>
        <v>0</v>
      </c>
    </row>
    <row r="880" spans="1:10" ht="27" customHeight="1" x14ac:dyDescent="0.2">
      <c r="A880" s="12">
        <v>6120</v>
      </c>
      <c r="B880" s="12">
        <v>160</v>
      </c>
      <c r="C880" s="4">
        <v>19</v>
      </c>
      <c r="D880" s="4" t="s">
        <v>1204</v>
      </c>
      <c r="E880" s="11" t="s">
        <v>609</v>
      </c>
      <c r="F880" s="4">
        <v>7.0000000000000007E-2</v>
      </c>
      <c r="G880" s="41">
        <v>4853.3959999999979</v>
      </c>
      <c r="H880" s="24"/>
      <c r="I880" s="43">
        <f t="shared" si="20"/>
        <v>4853.3959999999979</v>
      </c>
      <c r="J880" s="110">
        <f t="shared" si="26"/>
        <v>0</v>
      </c>
    </row>
    <row r="881" spans="1:10" ht="27" customHeight="1" x14ac:dyDescent="0.2">
      <c r="A881" s="12">
        <v>6120</v>
      </c>
      <c r="B881" s="12">
        <v>210</v>
      </c>
      <c r="C881" s="4">
        <v>19</v>
      </c>
      <c r="D881" s="4" t="s">
        <v>1204</v>
      </c>
      <c r="E881" s="11" t="s">
        <v>532</v>
      </c>
      <c r="F881" s="4" t="s">
        <v>484</v>
      </c>
      <c r="G881" s="41">
        <v>525.13744720000011</v>
      </c>
      <c r="H881" s="24"/>
      <c r="I881" s="43">
        <f t="shared" si="20"/>
        <v>525.13744720000011</v>
      </c>
      <c r="J881" s="110">
        <f t="shared" si="26"/>
        <v>0</v>
      </c>
    </row>
    <row r="882" spans="1:10" ht="27" customHeight="1" x14ac:dyDescent="0.2">
      <c r="A882" s="12">
        <v>6120</v>
      </c>
      <c r="B882" s="12">
        <v>220</v>
      </c>
      <c r="C882" s="4">
        <v>19</v>
      </c>
      <c r="D882" s="4" t="s">
        <v>1204</v>
      </c>
      <c r="E882" s="11" t="s">
        <v>533</v>
      </c>
      <c r="F882" s="4" t="s">
        <v>484</v>
      </c>
      <c r="G882" s="41">
        <v>371.28479399999992</v>
      </c>
      <c r="H882" s="24"/>
      <c r="I882" s="43">
        <f t="shared" si="20"/>
        <v>371.28479399999992</v>
      </c>
      <c r="J882" s="110">
        <f t="shared" si="26"/>
        <v>0</v>
      </c>
    </row>
    <row r="883" spans="1:10" ht="27" customHeight="1" x14ac:dyDescent="0.2">
      <c r="A883" s="12">
        <v>6120</v>
      </c>
      <c r="B883" s="12">
        <v>240</v>
      </c>
      <c r="C883" s="4">
        <v>19</v>
      </c>
      <c r="D883" s="4" t="s">
        <v>1204</v>
      </c>
      <c r="E883" s="11" t="s">
        <v>798</v>
      </c>
      <c r="F883" s="4" t="s">
        <v>484</v>
      </c>
      <c r="G883" s="41">
        <v>19.413584000000007</v>
      </c>
      <c r="H883" s="24"/>
      <c r="I883" s="43">
        <f t="shared" si="20"/>
        <v>19.413584000000007</v>
      </c>
      <c r="J883" s="110">
        <f t="shared" si="26"/>
        <v>0</v>
      </c>
    </row>
    <row r="884" spans="1:10" ht="27" customHeight="1" x14ac:dyDescent="0.2">
      <c r="A884" s="12">
        <v>6130</v>
      </c>
      <c r="B884" s="12">
        <v>130</v>
      </c>
      <c r="C884" s="77">
        <v>18</v>
      </c>
      <c r="D884" s="77" t="s">
        <v>1204</v>
      </c>
      <c r="E884" s="11" t="s">
        <v>610</v>
      </c>
      <c r="F884" s="4">
        <v>0.04</v>
      </c>
      <c r="G884" s="41">
        <v>2125.2772500000001</v>
      </c>
      <c r="H884" s="24"/>
      <c r="I884" s="43">
        <f t="shared" si="20"/>
        <v>2125.2772500000001</v>
      </c>
      <c r="J884" s="110">
        <f t="shared" si="26"/>
        <v>0</v>
      </c>
    </row>
    <row r="885" spans="1:10" ht="27" customHeight="1" x14ac:dyDescent="0.2">
      <c r="A885" s="12">
        <v>6130</v>
      </c>
      <c r="B885" s="12">
        <v>210</v>
      </c>
      <c r="C885" s="77">
        <v>18</v>
      </c>
      <c r="D885" s="77" t="s">
        <v>1204</v>
      </c>
      <c r="E885" s="11" t="s">
        <v>534</v>
      </c>
      <c r="F885" s="4" t="s">
        <v>484</v>
      </c>
      <c r="G885" s="41">
        <v>229.95499845000001</v>
      </c>
      <c r="H885" s="24"/>
      <c r="I885" s="43">
        <f t="shared" si="20"/>
        <v>229.95499845000001</v>
      </c>
      <c r="J885" s="110">
        <f t="shared" si="26"/>
        <v>0</v>
      </c>
    </row>
    <row r="886" spans="1:10" ht="27" customHeight="1" x14ac:dyDescent="0.2">
      <c r="A886" s="12">
        <v>6130</v>
      </c>
      <c r="B886" s="12">
        <v>220</v>
      </c>
      <c r="C886" s="77">
        <v>18</v>
      </c>
      <c r="D886" s="77" t="s">
        <v>1204</v>
      </c>
      <c r="E886" s="11" t="s">
        <v>535</v>
      </c>
      <c r="F886" s="4" t="s">
        <v>484</v>
      </c>
      <c r="G886" s="41">
        <v>162.58370962499998</v>
      </c>
      <c r="H886" s="24"/>
      <c r="I886" s="43">
        <f t="shared" si="20"/>
        <v>162.58370962499998</v>
      </c>
      <c r="J886" s="110">
        <f t="shared" si="26"/>
        <v>0</v>
      </c>
    </row>
    <row r="887" spans="1:10" ht="27" customHeight="1" x14ac:dyDescent="0.2">
      <c r="A887" s="12">
        <v>6130</v>
      </c>
      <c r="B887" s="12">
        <v>240</v>
      </c>
      <c r="C887" s="77">
        <v>18</v>
      </c>
      <c r="D887" s="77" t="s">
        <v>1204</v>
      </c>
      <c r="E887" s="11" t="s">
        <v>799</v>
      </c>
      <c r="F887" s="4" t="s">
        <v>484</v>
      </c>
      <c r="G887" s="41">
        <v>8.5011089999999996</v>
      </c>
      <c r="H887" s="24"/>
      <c r="I887" s="43">
        <f t="shared" si="20"/>
        <v>8.5011089999999996</v>
      </c>
      <c r="J887" s="110">
        <f t="shared" si="26"/>
        <v>0</v>
      </c>
    </row>
    <row r="888" spans="1:10" ht="27" customHeight="1" x14ac:dyDescent="0.2">
      <c r="A888" s="12">
        <v>6130</v>
      </c>
      <c r="B888" s="12">
        <v>160</v>
      </c>
      <c r="C888" s="4">
        <v>19</v>
      </c>
      <c r="D888" s="4" t="s">
        <v>1204</v>
      </c>
      <c r="E888" s="11" t="s">
        <v>611</v>
      </c>
      <c r="F888" s="4">
        <v>0.34</v>
      </c>
      <c r="G888" s="41">
        <v>8924.3227499999994</v>
      </c>
      <c r="H888" s="24"/>
      <c r="I888" s="43">
        <f t="shared" si="20"/>
        <v>8924.3227499999994</v>
      </c>
      <c r="J888" s="110">
        <f t="shared" si="26"/>
        <v>0</v>
      </c>
    </row>
    <row r="889" spans="1:10" ht="27" customHeight="1" x14ac:dyDescent="0.2">
      <c r="A889" s="12">
        <v>6130</v>
      </c>
      <c r="B889" s="12">
        <v>210</v>
      </c>
      <c r="C889" s="4">
        <v>19</v>
      </c>
      <c r="D889" s="4" t="s">
        <v>1204</v>
      </c>
      <c r="E889" s="11" t="s">
        <v>534</v>
      </c>
      <c r="F889" s="4" t="s">
        <v>484</v>
      </c>
      <c r="G889" s="41">
        <v>965.61172154999997</v>
      </c>
      <c r="H889" s="24"/>
      <c r="I889" s="43">
        <f t="shared" si="20"/>
        <v>965.61172154999997</v>
      </c>
      <c r="J889" s="110">
        <f t="shared" si="26"/>
        <v>0</v>
      </c>
    </row>
    <row r="890" spans="1:10" ht="27" customHeight="1" x14ac:dyDescent="0.2">
      <c r="A890" s="12">
        <v>6130</v>
      </c>
      <c r="B890" s="12">
        <v>220</v>
      </c>
      <c r="C890" s="4">
        <v>19</v>
      </c>
      <c r="D890" s="4" t="s">
        <v>1204</v>
      </c>
      <c r="E890" s="11" t="s">
        <v>535</v>
      </c>
      <c r="F890" s="4" t="s">
        <v>484</v>
      </c>
      <c r="G890" s="41">
        <v>682.71069037500001</v>
      </c>
      <c r="H890" s="24"/>
      <c r="I890" s="43">
        <f t="shared" si="20"/>
        <v>682.71069037500001</v>
      </c>
      <c r="J890" s="110">
        <f t="shared" si="26"/>
        <v>0</v>
      </c>
    </row>
    <row r="891" spans="1:10" ht="27" customHeight="1" x14ac:dyDescent="0.2">
      <c r="A891" s="12">
        <v>6130</v>
      </c>
      <c r="B891" s="12">
        <v>240</v>
      </c>
      <c r="C891" s="4">
        <v>19</v>
      </c>
      <c r="D891" s="4" t="s">
        <v>1204</v>
      </c>
      <c r="E891" s="11" t="s">
        <v>799</v>
      </c>
      <c r="F891" s="4" t="s">
        <v>484</v>
      </c>
      <c r="G891" s="41">
        <v>35.697291</v>
      </c>
      <c r="H891" s="24"/>
      <c r="I891" s="43">
        <f t="shared" si="20"/>
        <v>35.697291</v>
      </c>
      <c r="J891" s="110">
        <f t="shared" si="26"/>
        <v>0</v>
      </c>
    </row>
    <row r="892" spans="1:10" ht="27" customHeight="1" x14ac:dyDescent="0.2">
      <c r="A892" s="12">
        <v>6140</v>
      </c>
      <c r="B892" s="12">
        <v>130</v>
      </c>
      <c r="C892" s="77">
        <v>18</v>
      </c>
      <c r="D892" s="77" t="s">
        <v>1204</v>
      </c>
      <c r="E892" s="11" t="s">
        <v>612</v>
      </c>
      <c r="F892" s="4">
        <v>0.81</v>
      </c>
      <c r="G892" s="41">
        <v>53408.610000000015</v>
      </c>
      <c r="H892" s="24"/>
      <c r="I892" s="43">
        <f t="shared" si="20"/>
        <v>53408.610000000015</v>
      </c>
      <c r="J892" s="110">
        <f t="shared" si="26"/>
        <v>0</v>
      </c>
    </row>
    <row r="893" spans="1:10" ht="27" customHeight="1" x14ac:dyDescent="0.2">
      <c r="A893" s="12">
        <v>6140</v>
      </c>
      <c r="B893" s="12">
        <v>210</v>
      </c>
      <c r="C893" s="77">
        <v>18</v>
      </c>
      <c r="D893" s="77" t="s">
        <v>1204</v>
      </c>
      <c r="E893" s="11" t="s">
        <v>536</v>
      </c>
      <c r="F893" s="4" t="s">
        <v>484</v>
      </c>
      <c r="G893" s="41">
        <v>5778.8116020000007</v>
      </c>
      <c r="H893" s="24"/>
      <c r="I893" s="43">
        <f t="shared" si="20"/>
        <v>5778.8116020000007</v>
      </c>
      <c r="J893" s="110">
        <f t="shared" si="26"/>
        <v>0</v>
      </c>
    </row>
    <row r="894" spans="1:10" ht="27" customHeight="1" x14ac:dyDescent="0.2">
      <c r="A894" s="12">
        <v>6140</v>
      </c>
      <c r="B894" s="12">
        <v>220</v>
      </c>
      <c r="C894" s="77">
        <v>18</v>
      </c>
      <c r="D894" s="77" t="s">
        <v>1204</v>
      </c>
      <c r="E894" s="11" t="s">
        <v>537</v>
      </c>
      <c r="F894" s="4" t="s">
        <v>484</v>
      </c>
      <c r="G894" s="41">
        <v>4085.758664999998</v>
      </c>
      <c r="H894" s="24"/>
      <c r="I894" s="43">
        <f t="shared" si="20"/>
        <v>4085.758664999998</v>
      </c>
      <c r="J894" s="110">
        <f t="shared" si="26"/>
        <v>0</v>
      </c>
    </row>
    <row r="895" spans="1:10" ht="27" customHeight="1" x14ac:dyDescent="0.2">
      <c r="A895" s="12">
        <v>6140</v>
      </c>
      <c r="B895" s="12">
        <v>240</v>
      </c>
      <c r="C895" s="77">
        <v>18</v>
      </c>
      <c r="D895" s="77" t="s">
        <v>1204</v>
      </c>
      <c r="E895" s="11" t="s">
        <v>800</v>
      </c>
      <c r="F895" s="4" t="s">
        <v>484</v>
      </c>
      <c r="G895" s="41">
        <v>213.63443999999987</v>
      </c>
      <c r="H895" s="24"/>
      <c r="I895" s="43">
        <f t="shared" si="20"/>
        <v>213.63443999999987</v>
      </c>
      <c r="J895" s="110">
        <f t="shared" si="26"/>
        <v>0</v>
      </c>
    </row>
    <row r="896" spans="1:10" ht="27" customHeight="1" x14ac:dyDescent="0.2">
      <c r="A896" s="12">
        <v>6150</v>
      </c>
      <c r="B896" s="12">
        <v>130</v>
      </c>
      <c r="C896" s="77">
        <v>18</v>
      </c>
      <c r="D896" s="77" t="s">
        <v>1204</v>
      </c>
      <c r="E896" s="11" t="s">
        <v>613</v>
      </c>
      <c r="F896" s="4">
        <v>0.05</v>
      </c>
      <c r="G896" s="41">
        <v>2777.8372499999996</v>
      </c>
      <c r="H896" s="24"/>
      <c r="I896" s="43">
        <f t="shared" si="20"/>
        <v>2777.8372499999996</v>
      </c>
      <c r="J896" s="110">
        <f t="shared" si="26"/>
        <v>0</v>
      </c>
    </row>
    <row r="897" spans="1:10" ht="27" customHeight="1" x14ac:dyDescent="0.2">
      <c r="A897" s="12">
        <v>6150</v>
      </c>
      <c r="B897" s="12">
        <v>210</v>
      </c>
      <c r="C897" s="77">
        <v>18</v>
      </c>
      <c r="D897" s="77" t="s">
        <v>1204</v>
      </c>
      <c r="E897" s="11" t="s">
        <v>538</v>
      </c>
      <c r="F897" s="4" t="s">
        <v>484</v>
      </c>
      <c r="G897" s="41">
        <v>300.56199045</v>
      </c>
      <c r="H897" s="24"/>
      <c r="I897" s="43">
        <f t="shared" si="20"/>
        <v>300.56199045</v>
      </c>
      <c r="J897" s="110">
        <f t="shared" si="26"/>
        <v>0</v>
      </c>
    </row>
    <row r="898" spans="1:10" ht="27" customHeight="1" x14ac:dyDescent="0.2">
      <c r="A898" s="12">
        <v>6150</v>
      </c>
      <c r="B898" s="12">
        <v>220</v>
      </c>
      <c r="C898" s="77">
        <v>18</v>
      </c>
      <c r="D898" s="77" t="s">
        <v>1204</v>
      </c>
      <c r="E898" s="11" t="s">
        <v>539</v>
      </c>
      <c r="F898" s="4" t="s">
        <v>484</v>
      </c>
      <c r="G898" s="41">
        <v>212.50454962499998</v>
      </c>
      <c r="H898" s="24"/>
      <c r="I898" s="43">
        <f t="shared" si="20"/>
        <v>212.50454962499998</v>
      </c>
      <c r="J898" s="110">
        <f t="shared" si="26"/>
        <v>0</v>
      </c>
    </row>
    <row r="899" spans="1:10" ht="27" customHeight="1" x14ac:dyDescent="0.2">
      <c r="A899" s="12">
        <v>6150</v>
      </c>
      <c r="B899" s="12">
        <v>240</v>
      </c>
      <c r="C899" s="77">
        <v>18</v>
      </c>
      <c r="D899" s="77" t="s">
        <v>1204</v>
      </c>
      <c r="E899" s="11" t="s">
        <v>801</v>
      </c>
      <c r="F899" s="4" t="s">
        <v>484</v>
      </c>
      <c r="G899" s="41">
        <v>11.111348999999999</v>
      </c>
      <c r="H899" s="24"/>
      <c r="I899" s="43">
        <f t="shared" si="20"/>
        <v>11.111348999999999</v>
      </c>
      <c r="J899" s="110">
        <f t="shared" si="26"/>
        <v>0</v>
      </c>
    </row>
    <row r="900" spans="1:10" ht="27" customHeight="1" x14ac:dyDescent="0.2">
      <c r="A900" s="12">
        <v>6150</v>
      </c>
      <c r="B900" s="12">
        <v>160</v>
      </c>
      <c r="C900" s="4">
        <v>19</v>
      </c>
      <c r="D900" s="4" t="s">
        <v>1204</v>
      </c>
      <c r="E900" s="11" t="s">
        <v>614</v>
      </c>
      <c r="F900" s="4">
        <v>0.15</v>
      </c>
      <c r="G900" s="41">
        <v>3428.7599999999989</v>
      </c>
      <c r="H900" s="24"/>
      <c r="I900" s="43">
        <f t="shared" si="20"/>
        <v>3428.7599999999989</v>
      </c>
      <c r="J900" s="110">
        <f t="shared" si="26"/>
        <v>0</v>
      </c>
    </row>
    <row r="901" spans="1:10" ht="27" customHeight="1" x14ac:dyDescent="0.2">
      <c r="A901" s="12">
        <v>6150</v>
      </c>
      <c r="B901" s="12">
        <v>210</v>
      </c>
      <c r="C901" s="4">
        <v>19</v>
      </c>
      <c r="D901" s="4" t="s">
        <v>1204</v>
      </c>
      <c r="E901" s="11" t="s">
        <v>538</v>
      </c>
      <c r="F901" s="4" t="s">
        <v>484</v>
      </c>
      <c r="G901" s="41">
        <v>370.99183200000004</v>
      </c>
      <c r="H901" s="24"/>
      <c r="I901" s="43">
        <f t="shared" si="20"/>
        <v>370.99183200000004</v>
      </c>
      <c r="J901" s="110">
        <f t="shared" si="26"/>
        <v>0</v>
      </c>
    </row>
    <row r="902" spans="1:10" ht="27" customHeight="1" x14ac:dyDescent="0.2">
      <c r="A902" s="12">
        <v>6150</v>
      </c>
      <c r="B902" s="12">
        <v>220</v>
      </c>
      <c r="C902" s="4">
        <v>19</v>
      </c>
      <c r="D902" s="4" t="s">
        <v>1204</v>
      </c>
      <c r="E902" s="11" t="s">
        <v>539</v>
      </c>
      <c r="F902" s="4" t="s">
        <v>484</v>
      </c>
      <c r="G902" s="41">
        <v>262.30013999999994</v>
      </c>
      <c r="H902" s="24"/>
      <c r="I902" s="43">
        <f t="shared" si="20"/>
        <v>262.30013999999994</v>
      </c>
      <c r="J902" s="110">
        <f t="shared" si="26"/>
        <v>0</v>
      </c>
    </row>
    <row r="903" spans="1:10" ht="27" customHeight="1" x14ac:dyDescent="0.2">
      <c r="A903" s="12">
        <v>6150</v>
      </c>
      <c r="B903" s="12">
        <v>240</v>
      </c>
      <c r="C903" s="4">
        <v>19</v>
      </c>
      <c r="D903" s="4" t="s">
        <v>1204</v>
      </c>
      <c r="E903" s="11" t="s">
        <v>801</v>
      </c>
      <c r="F903" s="4" t="s">
        <v>484</v>
      </c>
      <c r="G903" s="41">
        <v>13.715040000000002</v>
      </c>
      <c r="H903" s="24"/>
      <c r="I903" s="43">
        <f t="shared" si="20"/>
        <v>13.715040000000002</v>
      </c>
      <c r="J903" s="110">
        <f t="shared" si="26"/>
        <v>0</v>
      </c>
    </row>
    <row r="904" spans="1:10" ht="29" x14ac:dyDescent="0.2">
      <c r="A904" s="12">
        <v>6190</v>
      </c>
      <c r="B904" s="12">
        <v>130</v>
      </c>
      <c r="C904" s="77">
        <v>18</v>
      </c>
      <c r="D904" s="77" t="s">
        <v>1204</v>
      </c>
      <c r="E904" s="11" t="s">
        <v>615</v>
      </c>
      <c r="F904" s="4">
        <v>0.25</v>
      </c>
      <c r="G904" s="41">
        <v>14870.208375000002</v>
      </c>
      <c r="H904" s="24"/>
      <c r="I904" s="43">
        <f t="shared" si="20"/>
        <v>14870.208375000002</v>
      </c>
      <c r="J904" s="110">
        <f t="shared" si="26"/>
        <v>0</v>
      </c>
    </row>
    <row r="905" spans="1:10" ht="27" customHeight="1" x14ac:dyDescent="0.2">
      <c r="A905" s="12">
        <v>6190</v>
      </c>
      <c r="B905" s="12">
        <v>210</v>
      </c>
      <c r="C905" s="77">
        <v>18</v>
      </c>
      <c r="D905" s="77" t="s">
        <v>1204</v>
      </c>
      <c r="E905" s="11" t="s">
        <v>616</v>
      </c>
      <c r="F905" s="4" t="s">
        <v>484</v>
      </c>
      <c r="G905" s="41">
        <v>1608.9565461750001</v>
      </c>
      <c r="H905" s="24"/>
      <c r="I905" s="43">
        <f t="shared" si="20"/>
        <v>1608.9565461750001</v>
      </c>
      <c r="J905" s="110">
        <f t="shared" si="26"/>
        <v>0</v>
      </c>
    </row>
    <row r="906" spans="1:10" ht="29" x14ac:dyDescent="0.2">
      <c r="A906" s="12">
        <v>6190</v>
      </c>
      <c r="B906" s="12">
        <v>220</v>
      </c>
      <c r="C906" s="77">
        <v>18</v>
      </c>
      <c r="D906" s="77" t="s">
        <v>1204</v>
      </c>
      <c r="E906" s="11" t="s">
        <v>617</v>
      </c>
      <c r="F906" s="4" t="s">
        <v>484</v>
      </c>
      <c r="G906" s="41">
        <v>1137.5709406875001</v>
      </c>
      <c r="H906" s="24"/>
      <c r="I906" s="43">
        <f t="shared" si="20"/>
        <v>1137.5709406875001</v>
      </c>
      <c r="J906" s="110">
        <f t="shared" si="26"/>
        <v>0</v>
      </c>
    </row>
    <row r="907" spans="1:10" ht="29" x14ac:dyDescent="0.2">
      <c r="A907" s="12">
        <v>6190</v>
      </c>
      <c r="B907" s="12">
        <v>240</v>
      </c>
      <c r="C907" s="77">
        <v>18</v>
      </c>
      <c r="D907" s="77" t="s">
        <v>1204</v>
      </c>
      <c r="E907" s="11" t="s">
        <v>802</v>
      </c>
      <c r="F907" s="4" t="s">
        <v>484</v>
      </c>
      <c r="G907" s="41">
        <v>59.480833499999989</v>
      </c>
      <c r="H907" s="24"/>
      <c r="I907" s="43">
        <f t="shared" si="20"/>
        <v>59.480833499999989</v>
      </c>
      <c r="J907" s="110">
        <f t="shared" si="26"/>
        <v>0</v>
      </c>
    </row>
    <row r="908" spans="1:10" ht="29" x14ac:dyDescent="0.2">
      <c r="A908" s="12">
        <v>6190</v>
      </c>
      <c r="B908" s="12">
        <v>150</v>
      </c>
      <c r="C908" s="4">
        <v>19</v>
      </c>
      <c r="D908" s="4" t="s">
        <v>1204</v>
      </c>
      <c r="E908" s="11" t="s">
        <v>618</v>
      </c>
      <c r="F908" s="4">
        <v>0.06</v>
      </c>
      <c r="G908" s="41">
        <v>1487.2000000000003</v>
      </c>
      <c r="H908" s="24"/>
      <c r="I908" s="43">
        <f t="shared" si="20"/>
        <v>1487.2000000000003</v>
      </c>
      <c r="J908" s="110">
        <f t="shared" si="26"/>
        <v>0</v>
      </c>
    </row>
    <row r="909" spans="1:10" ht="27" customHeight="1" x14ac:dyDescent="0.2">
      <c r="A909" s="12">
        <v>6190</v>
      </c>
      <c r="B909" s="12">
        <v>210</v>
      </c>
      <c r="C909" s="4">
        <v>19</v>
      </c>
      <c r="D909" s="4" t="s">
        <v>1204</v>
      </c>
      <c r="E909" s="11" t="s">
        <v>616</v>
      </c>
      <c r="F909" s="4" t="s">
        <v>484</v>
      </c>
      <c r="G909" s="41">
        <v>160.91504</v>
      </c>
      <c r="H909" s="24"/>
      <c r="I909" s="43">
        <f t="shared" si="20"/>
        <v>160.91504</v>
      </c>
      <c r="J909" s="110">
        <f t="shared" si="26"/>
        <v>0</v>
      </c>
    </row>
    <row r="910" spans="1:10" ht="29" x14ac:dyDescent="0.2">
      <c r="A910" s="12">
        <v>6190</v>
      </c>
      <c r="B910" s="12">
        <v>220</v>
      </c>
      <c r="C910" s="4">
        <v>19</v>
      </c>
      <c r="D910" s="4" t="s">
        <v>1204</v>
      </c>
      <c r="E910" s="11" t="s">
        <v>617</v>
      </c>
      <c r="F910" s="4" t="s">
        <v>484</v>
      </c>
      <c r="G910" s="41">
        <v>113.77080000000001</v>
      </c>
      <c r="H910" s="24"/>
      <c r="I910" s="43">
        <f t="shared" si="20"/>
        <v>113.77080000000001</v>
      </c>
      <c r="J910" s="110">
        <f t="shared" si="26"/>
        <v>0</v>
      </c>
    </row>
    <row r="911" spans="1:10" ht="29" x14ac:dyDescent="0.2">
      <c r="A911" s="12">
        <v>6190</v>
      </c>
      <c r="B911" s="12">
        <v>240</v>
      </c>
      <c r="C911" s="4">
        <v>19</v>
      </c>
      <c r="D911" s="4" t="s">
        <v>1204</v>
      </c>
      <c r="E911" s="11" t="s">
        <v>802</v>
      </c>
      <c r="F911" s="4" t="s">
        <v>484</v>
      </c>
      <c r="G911" s="41">
        <v>5.9487999999999994</v>
      </c>
      <c r="H911" s="24"/>
      <c r="I911" s="43">
        <f t="shared" si="20"/>
        <v>5.9487999999999994</v>
      </c>
      <c r="J911" s="110">
        <f t="shared" si="26"/>
        <v>0</v>
      </c>
    </row>
    <row r="912" spans="1:10" ht="29" x14ac:dyDescent="0.2">
      <c r="A912" s="12">
        <v>6190</v>
      </c>
      <c r="B912" s="12">
        <v>160</v>
      </c>
      <c r="C912" s="4">
        <v>19</v>
      </c>
      <c r="D912" s="4" t="s">
        <v>1204</v>
      </c>
      <c r="E912" s="11" t="s">
        <v>619</v>
      </c>
      <c r="F912" s="4">
        <v>0.09</v>
      </c>
      <c r="G912" s="41">
        <v>2496.6907499999998</v>
      </c>
      <c r="H912" s="24"/>
      <c r="I912" s="43">
        <f t="shared" si="20"/>
        <v>2496.6907499999998</v>
      </c>
      <c r="J912" s="110">
        <f t="shared" si="26"/>
        <v>0</v>
      </c>
    </row>
    <row r="913" spans="1:10" ht="27" customHeight="1" x14ac:dyDescent="0.2">
      <c r="A913" s="12">
        <v>6190</v>
      </c>
      <c r="B913" s="12">
        <v>210</v>
      </c>
      <c r="C913" s="4">
        <v>19</v>
      </c>
      <c r="D913" s="4" t="s">
        <v>1204</v>
      </c>
      <c r="E913" s="11" t="s">
        <v>616</v>
      </c>
      <c r="F913" s="4" t="s">
        <v>484</v>
      </c>
      <c r="G913" s="41">
        <v>270.14193914999998</v>
      </c>
      <c r="H913" s="24"/>
      <c r="I913" s="43">
        <f t="shared" si="20"/>
        <v>270.14193914999998</v>
      </c>
      <c r="J913" s="110">
        <f t="shared" si="26"/>
        <v>0</v>
      </c>
    </row>
    <row r="914" spans="1:10" ht="27" customHeight="1" x14ac:dyDescent="0.2">
      <c r="A914" s="12">
        <v>6190</v>
      </c>
      <c r="B914" s="12">
        <v>220</v>
      </c>
      <c r="C914" s="4">
        <v>19</v>
      </c>
      <c r="D914" s="4" t="s">
        <v>1204</v>
      </c>
      <c r="E914" s="11" t="s">
        <v>617</v>
      </c>
      <c r="F914" s="4" t="s">
        <v>484</v>
      </c>
      <c r="G914" s="41">
        <v>190.996842375</v>
      </c>
      <c r="H914" s="24"/>
      <c r="I914" s="43">
        <f t="shared" si="20"/>
        <v>190.996842375</v>
      </c>
      <c r="J914" s="110">
        <f t="shared" si="26"/>
        <v>0</v>
      </c>
    </row>
    <row r="915" spans="1:10" ht="27" customHeight="1" x14ac:dyDescent="0.2">
      <c r="A915" s="12">
        <v>6190</v>
      </c>
      <c r="B915" s="12">
        <v>240</v>
      </c>
      <c r="C915" s="4">
        <v>19</v>
      </c>
      <c r="D915" s="4" t="s">
        <v>1204</v>
      </c>
      <c r="E915" s="11" t="s">
        <v>803</v>
      </c>
      <c r="F915" s="4" t="s">
        <v>484</v>
      </c>
      <c r="G915" s="41">
        <v>9.9867629999999998</v>
      </c>
      <c r="H915" s="24"/>
      <c r="I915" s="43">
        <f t="shared" si="20"/>
        <v>9.9867629999999998</v>
      </c>
      <c r="J915" s="110">
        <f t="shared" si="26"/>
        <v>0</v>
      </c>
    </row>
    <row r="916" spans="1:10" ht="29" x14ac:dyDescent="0.2">
      <c r="A916" s="12">
        <v>6200</v>
      </c>
      <c r="B916" s="12">
        <v>130</v>
      </c>
      <c r="C916" s="77">
        <v>18</v>
      </c>
      <c r="D916" s="77" t="s">
        <v>1204</v>
      </c>
      <c r="E916" s="11" t="s">
        <v>620</v>
      </c>
      <c r="F916" s="4">
        <v>0.77</v>
      </c>
      <c r="G916" s="41">
        <v>51165.321750000017</v>
      </c>
      <c r="H916" s="24"/>
      <c r="I916" s="43">
        <f t="shared" si="20"/>
        <v>51165.321750000017</v>
      </c>
      <c r="J916" s="110">
        <f t="shared" si="26"/>
        <v>0</v>
      </c>
    </row>
    <row r="917" spans="1:10" ht="27" customHeight="1" x14ac:dyDescent="0.2">
      <c r="A917" s="12">
        <v>6200</v>
      </c>
      <c r="B917" s="12">
        <v>210</v>
      </c>
      <c r="C917" s="77">
        <v>18</v>
      </c>
      <c r="D917" s="77" t="s">
        <v>1204</v>
      </c>
      <c r="E917" s="11" t="s">
        <v>540</v>
      </c>
      <c r="F917" s="4" t="s">
        <v>484</v>
      </c>
      <c r="G917" s="41">
        <v>5536.08781335</v>
      </c>
      <c r="H917" s="24"/>
      <c r="I917" s="43">
        <f t="shared" si="20"/>
        <v>5536.08781335</v>
      </c>
      <c r="J917" s="110">
        <f t="shared" si="26"/>
        <v>0</v>
      </c>
    </row>
    <row r="918" spans="1:10" ht="27" customHeight="1" x14ac:dyDescent="0.2">
      <c r="A918" s="12">
        <v>6200</v>
      </c>
      <c r="B918" s="12">
        <v>220</v>
      </c>
      <c r="C918" s="77">
        <v>18</v>
      </c>
      <c r="D918" s="77" t="s">
        <v>1204</v>
      </c>
      <c r="E918" s="11" t="s">
        <v>541</v>
      </c>
      <c r="F918" s="4" t="s">
        <v>484</v>
      </c>
      <c r="G918" s="41">
        <v>3914.1471138750007</v>
      </c>
      <c r="H918" s="24"/>
      <c r="I918" s="43">
        <f t="shared" si="20"/>
        <v>3914.1471138750007</v>
      </c>
      <c r="J918" s="110">
        <f t="shared" si="26"/>
        <v>0</v>
      </c>
    </row>
    <row r="919" spans="1:10" ht="29" x14ac:dyDescent="0.2">
      <c r="A919" s="12">
        <v>6200</v>
      </c>
      <c r="B919" s="12">
        <v>240</v>
      </c>
      <c r="C919" s="77">
        <v>18</v>
      </c>
      <c r="D919" s="77" t="s">
        <v>1204</v>
      </c>
      <c r="E919" s="11" t="s">
        <v>804</v>
      </c>
      <c r="F919" s="4" t="s">
        <v>484</v>
      </c>
      <c r="G919" s="41">
        <v>204.66128699999999</v>
      </c>
      <c r="H919" s="24"/>
      <c r="I919" s="43">
        <f t="shared" si="20"/>
        <v>204.66128699999999</v>
      </c>
      <c r="J919" s="110">
        <f t="shared" si="26"/>
        <v>0</v>
      </c>
    </row>
    <row r="920" spans="1:10" ht="29" x14ac:dyDescent="0.2">
      <c r="A920" s="12">
        <v>6200</v>
      </c>
      <c r="B920" s="12">
        <v>150</v>
      </c>
      <c r="C920" s="4">
        <v>19</v>
      </c>
      <c r="D920" s="4" t="s">
        <v>1204</v>
      </c>
      <c r="E920" s="11" t="s">
        <v>621</v>
      </c>
      <c r="F920" s="4">
        <v>0.19</v>
      </c>
      <c r="G920" s="41">
        <v>5176.3999999999987</v>
      </c>
      <c r="H920" s="24"/>
      <c r="I920" s="43">
        <f t="shared" si="20"/>
        <v>5176.3999999999987</v>
      </c>
      <c r="J920" s="110">
        <f t="shared" si="26"/>
        <v>0</v>
      </c>
    </row>
    <row r="921" spans="1:10" x14ac:dyDescent="0.2">
      <c r="A921" s="12">
        <v>6200</v>
      </c>
      <c r="B921" s="12">
        <v>210</v>
      </c>
      <c r="C921" s="4">
        <v>19</v>
      </c>
      <c r="D921" s="4" t="s">
        <v>1204</v>
      </c>
      <c r="E921" s="11" t="s">
        <v>540</v>
      </c>
      <c r="F921" s="4" t="s">
        <v>484</v>
      </c>
      <c r="G921" s="41">
        <v>560.08647999999994</v>
      </c>
      <c r="H921" s="24"/>
      <c r="I921" s="43">
        <f t="shared" si="20"/>
        <v>560.08647999999994</v>
      </c>
      <c r="J921" s="110">
        <f t="shared" si="26"/>
        <v>0</v>
      </c>
    </row>
    <row r="922" spans="1:10" ht="27" customHeight="1" x14ac:dyDescent="0.2">
      <c r="A922" s="12">
        <v>6200</v>
      </c>
      <c r="B922" s="12">
        <v>220</v>
      </c>
      <c r="C922" s="4">
        <v>19</v>
      </c>
      <c r="D922" s="4" t="s">
        <v>1204</v>
      </c>
      <c r="E922" s="11" t="s">
        <v>541</v>
      </c>
      <c r="F922" s="4" t="s">
        <v>484</v>
      </c>
      <c r="G922" s="41">
        <v>395.99459999999993</v>
      </c>
      <c r="H922" s="24"/>
      <c r="I922" s="43">
        <f t="shared" si="20"/>
        <v>395.99459999999993</v>
      </c>
      <c r="J922" s="110">
        <f t="shared" si="26"/>
        <v>0</v>
      </c>
    </row>
    <row r="923" spans="1:10" ht="29" x14ac:dyDescent="0.2">
      <c r="A923" s="12">
        <v>6200</v>
      </c>
      <c r="B923" s="12">
        <v>240</v>
      </c>
      <c r="C923" s="4">
        <v>19</v>
      </c>
      <c r="D923" s="4" t="s">
        <v>1204</v>
      </c>
      <c r="E923" s="11" t="s">
        <v>804</v>
      </c>
      <c r="F923" s="4" t="s">
        <v>484</v>
      </c>
      <c r="G923" s="41">
        <v>20.7056</v>
      </c>
      <c r="H923" s="24"/>
      <c r="I923" s="43">
        <f t="shared" si="20"/>
        <v>20.7056</v>
      </c>
      <c r="J923" s="110">
        <f t="shared" si="26"/>
        <v>0</v>
      </c>
    </row>
    <row r="924" spans="1:10" ht="29" x14ac:dyDescent="0.2">
      <c r="A924" s="12">
        <v>6300</v>
      </c>
      <c r="B924" s="12">
        <v>130</v>
      </c>
      <c r="C924" s="77">
        <v>18</v>
      </c>
      <c r="D924" s="77" t="s">
        <v>1204</v>
      </c>
      <c r="E924" s="11" t="s">
        <v>622</v>
      </c>
      <c r="F924" s="4">
        <v>1.83</v>
      </c>
      <c r="G924" s="41">
        <v>107799.54637499996</v>
      </c>
      <c r="H924" s="24"/>
      <c r="I924" s="43">
        <f t="shared" si="20"/>
        <v>107799.54637499996</v>
      </c>
      <c r="J924" s="110">
        <f t="shared" si="26"/>
        <v>0</v>
      </c>
    </row>
    <row r="925" spans="1:10" ht="27" customHeight="1" x14ac:dyDescent="0.2">
      <c r="A925" s="12">
        <v>6300</v>
      </c>
      <c r="B925" s="12">
        <v>210</v>
      </c>
      <c r="C925" s="77">
        <v>18</v>
      </c>
      <c r="D925" s="77" t="s">
        <v>1204</v>
      </c>
      <c r="E925" s="11" t="s">
        <v>542</v>
      </c>
      <c r="F925" s="4" t="s">
        <v>484</v>
      </c>
      <c r="G925" s="41">
        <v>11663.910917775009</v>
      </c>
      <c r="H925" s="24"/>
      <c r="I925" s="43">
        <f t="shared" si="20"/>
        <v>11663.910917775009</v>
      </c>
      <c r="J925" s="110">
        <f t="shared" si="26"/>
        <v>0</v>
      </c>
    </row>
    <row r="926" spans="1:10" ht="27" customHeight="1" x14ac:dyDescent="0.2">
      <c r="A926" s="12">
        <v>6300</v>
      </c>
      <c r="B926" s="12">
        <v>220</v>
      </c>
      <c r="C926" s="77">
        <v>18</v>
      </c>
      <c r="D926" s="77" t="s">
        <v>1204</v>
      </c>
      <c r="E926" s="11" t="s">
        <v>543</v>
      </c>
      <c r="F926" s="4" t="s">
        <v>484</v>
      </c>
      <c r="G926" s="41">
        <v>8246.6652976874975</v>
      </c>
      <c r="H926" s="24"/>
      <c r="I926" s="43">
        <f t="shared" si="20"/>
        <v>8246.6652976874975</v>
      </c>
      <c r="J926" s="110">
        <f t="shared" si="26"/>
        <v>0</v>
      </c>
    </row>
    <row r="927" spans="1:10" ht="29" x14ac:dyDescent="0.2">
      <c r="A927" s="12">
        <v>6300</v>
      </c>
      <c r="B927" s="12">
        <v>240</v>
      </c>
      <c r="C927" s="77">
        <v>18</v>
      </c>
      <c r="D927" s="77" t="s">
        <v>1204</v>
      </c>
      <c r="E927" s="11" t="s">
        <v>805</v>
      </c>
      <c r="F927" s="4" t="s">
        <v>484</v>
      </c>
      <c r="G927" s="41">
        <v>431.19818549999968</v>
      </c>
      <c r="H927" s="24"/>
      <c r="I927" s="43">
        <f t="shared" si="20"/>
        <v>431.19818549999968</v>
      </c>
      <c r="J927" s="110">
        <f t="shared" si="26"/>
        <v>0</v>
      </c>
    </row>
    <row r="928" spans="1:10" ht="27" customHeight="1" x14ac:dyDescent="0.2">
      <c r="A928" s="12">
        <v>6300</v>
      </c>
      <c r="B928" s="12">
        <v>160</v>
      </c>
      <c r="C928" s="4">
        <v>19</v>
      </c>
      <c r="D928" s="4" t="s">
        <v>1204</v>
      </c>
      <c r="E928" s="11" t="s">
        <v>623</v>
      </c>
      <c r="F928" s="4">
        <v>0.26</v>
      </c>
      <c r="G928" s="41">
        <v>7042.0322500000011</v>
      </c>
      <c r="H928" s="24"/>
      <c r="I928" s="43">
        <f t="shared" ref="I928:I982" si="27">SUM(G928:H928)</f>
        <v>7042.0322500000011</v>
      </c>
      <c r="J928" s="110">
        <f t="shared" si="26"/>
        <v>0</v>
      </c>
    </row>
    <row r="929" spans="1:10" ht="27" customHeight="1" x14ac:dyDescent="0.2">
      <c r="A929" s="12">
        <v>6300</v>
      </c>
      <c r="B929" s="12">
        <v>210</v>
      </c>
      <c r="C929" s="4">
        <v>19</v>
      </c>
      <c r="D929" s="4" t="s">
        <v>1204</v>
      </c>
      <c r="E929" s="11" t="s">
        <v>542</v>
      </c>
      <c r="F929" s="4" t="s">
        <v>484</v>
      </c>
      <c r="G929" s="41">
        <v>761.94788944999971</v>
      </c>
      <c r="H929" s="24"/>
      <c r="I929" s="43">
        <f t="shared" si="27"/>
        <v>761.94788944999971</v>
      </c>
      <c r="J929" s="110">
        <f t="shared" ref="J929:J992" si="28">SUM(G929+H929)-I929</f>
        <v>0</v>
      </c>
    </row>
    <row r="930" spans="1:10" ht="27" customHeight="1" x14ac:dyDescent="0.2">
      <c r="A930" s="12">
        <v>6300</v>
      </c>
      <c r="B930" s="12">
        <v>220</v>
      </c>
      <c r="C930" s="4">
        <v>19</v>
      </c>
      <c r="D930" s="4" t="s">
        <v>1204</v>
      </c>
      <c r="E930" s="11" t="s">
        <v>543</v>
      </c>
      <c r="F930" s="4" t="s">
        <v>484</v>
      </c>
      <c r="G930" s="41">
        <v>538.71546712500003</v>
      </c>
      <c r="H930" s="24"/>
      <c r="I930" s="43">
        <f t="shared" si="27"/>
        <v>538.71546712500003</v>
      </c>
      <c r="J930" s="110">
        <f t="shared" si="28"/>
        <v>0</v>
      </c>
    </row>
    <row r="931" spans="1:10" ht="27" customHeight="1" x14ac:dyDescent="0.2">
      <c r="A931" s="12">
        <v>6300</v>
      </c>
      <c r="B931" s="12">
        <v>240</v>
      </c>
      <c r="C931" s="4">
        <v>19</v>
      </c>
      <c r="D931" s="4" t="s">
        <v>1204</v>
      </c>
      <c r="E931" s="11" t="s">
        <v>805</v>
      </c>
      <c r="F931" s="4" t="s">
        <v>484</v>
      </c>
      <c r="G931" s="41">
        <v>28.168128999999997</v>
      </c>
      <c r="H931" s="24"/>
      <c r="I931" s="43">
        <f t="shared" si="27"/>
        <v>28.168128999999997</v>
      </c>
      <c r="J931" s="110">
        <f t="shared" si="28"/>
        <v>0</v>
      </c>
    </row>
    <row r="932" spans="1:10" ht="27" customHeight="1" x14ac:dyDescent="0.2">
      <c r="A932" s="12">
        <v>6300</v>
      </c>
      <c r="B932" s="12">
        <v>160</v>
      </c>
      <c r="C932" s="4">
        <v>19</v>
      </c>
      <c r="D932" s="4" t="s">
        <v>1204</v>
      </c>
      <c r="E932" s="11" t="s">
        <v>624</v>
      </c>
      <c r="F932" s="4">
        <v>0.01</v>
      </c>
      <c r="G932" s="41">
        <v>161.82674999999998</v>
      </c>
      <c r="H932" s="24"/>
      <c r="I932" s="43">
        <f t="shared" si="27"/>
        <v>161.82674999999998</v>
      </c>
      <c r="J932" s="110">
        <f t="shared" si="28"/>
        <v>0</v>
      </c>
    </row>
    <row r="933" spans="1:10" ht="27" customHeight="1" x14ac:dyDescent="0.2">
      <c r="A933" s="12">
        <v>6300</v>
      </c>
      <c r="B933" s="12">
        <v>210</v>
      </c>
      <c r="C933" s="4">
        <v>19</v>
      </c>
      <c r="D933" s="4" t="s">
        <v>1204</v>
      </c>
      <c r="E933" s="11" t="s">
        <v>544</v>
      </c>
      <c r="F933" s="4" t="s">
        <v>484</v>
      </c>
      <c r="G933" s="41">
        <v>17.509654349999998</v>
      </c>
      <c r="H933" s="24"/>
      <c r="I933" s="43">
        <f t="shared" si="27"/>
        <v>17.509654349999998</v>
      </c>
      <c r="J933" s="110">
        <f t="shared" si="28"/>
        <v>0</v>
      </c>
    </row>
    <row r="934" spans="1:10" ht="27" customHeight="1" x14ac:dyDescent="0.2">
      <c r="A934" s="12">
        <v>6300</v>
      </c>
      <c r="B934" s="12">
        <v>220</v>
      </c>
      <c r="C934" s="4">
        <v>19</v>
      </c>
      <c r="D934" s="4" t="s">
        <v>1204</v>
      </c>
      <c r="E934" s="11" t="s">
        <v>545</v>
      </c>
      <c r="F934" s="4" t="s">
        <v>484</v>
      </c>
      <c r="G934" s="41">
        <v>12.379746374999998</v>
      </c>
      <c r="H934" s="24"/>
      <c r="I934" s="43">
        <f t="shared" si="27"/>
        <v>12.379746374999998</v>
      </c>
      <c r="J934" s="110">
        <f t="shared" si="28"/>
        <v>0</v>
      </c>
    </row>
    <row r="935" spans="1:10" ht="27" customHeight="1" x14ac:dyDescent="0.2">
      <c r="A935" s="12">
        <v>6300</v>
      </c>
      <c r="B935" s="12">
        <v>240</v>
      </c>
      <c r="C935" s="4">
        <v>19</v>
      </c>
      <c r="D935" s="4" t="s">
        <v>1204</v>
      </c>
      <c r="E935" s="11" t="s">
        <v>806</v>
      </c>
      <c r="F935" s="4" t="s">
        <v>484</v>
      </c>
      <c r="G935" s="41">
        <v>0.64730699999999997</v>
      </c>
      <c r="H935" s="24"/>
      <c r="I935" s="43">
        <f t="shared" si="27"/>
        <v>0.64730699999999997</v>
      </c>
      <c r="J935" s="110">
        <f t="shared" si="28"/>
        <v>0</v>
      </c>
    </row>
    <row r="936" spans="1:10" ht="27" customHeight="1" x14ac:dyDescent="0.2">
      <c r="A936" s="12">
        <v>6300</v>
      </c>
      <c r="B936" s="12">
        <v>130</v>
      </c>
      <c r="C936" s="77">
        <v>18</v>
      </c>
      <c r="D936" s="77" t="s">
        <v>1204</v>
      </c>
      <c r="E936" s="11" t="s">
        <v>625</v>
      </c>
      <c r="F936" s="4">
        <v>0.09</v>
      </c>
      <c r="G936" s="41">
        <v>5082.5542500000001</v>
      </c>
      <c r="H936" s="24"/>
      <c r="I936" s="43">
        <f t="shared" si="27"/>
        <v>5082.5542500000001</v>
      </c>
      <c r="J936" s="110">
        <f t="shared" si="28"/>
        <v>0</v>
      </c>
    </row>
    <row r="937" spans="1:10" ht="27" customHeight="1" x14ac:dyDescent="0.2">
      <c r="A937" s="12">
        <v>6300</v>
      </c>
      <c r="B937" s="12">
        <v>210</v>
      </c>
      <c r="C937" s="77">
        <v>18</v>
      </c>
      <c r="D937" s="77" t="s">
        <v>1204</v>
      </c>
      <c r="E937" s="11" t="s">
        <v>546</v>
      </c>
      <c r="F937" s="4" t="s">
        <v>484</v>
      </c>
      <c r="G937" s="41">
        <v>549.93236984999999</v>
      </c>
      <c r="H937" s="24"/>
      <c r="I937" s="43">
        <f t="shared" si="27"/>
        <v>549.93236984999999</v>
      </c>
      <c r="J937" s="110">
        <f t="shared" si="28"/>
        <v>0</v>
      </c>
    </row>
    <row r="938" spans="1:10" ht="27" customHeight="1" x14ac:dyDescent="0.2">
      <c r="A938" s="12">
        <v>6300</v>
      </c>
      <c r="B938" s="12">
        <v>220</v>
      </c>
      <c r="C938" s="77">
        <v>18</v>
      </c>
      <c r="D938" s="77" t="s">
        <v>1204</v>
      </c>
      <c r="E938" s="11" t="s">
        <v>547</v>
      </c>
      <c r="F938" s="4" t="s">
        <v>484</v>
      </c>
      <c r="G938" s="41">
        <v>388.815400125</v>
      </c>
      <c r="H938" s="24"/>
      <c r="I938" s="43">
        <f t="shared" si="27"/>
        <v>388.815400125</v>
      </c>
      <c r="J938" s="110">
        <f t="shared" si="28"/>
        <v>0</v>
      </c>
    </row>
    <row r="939" spans="1:10" ht="27" customHeight="1" x14ac:dyDescent="0.2">
      <c r="A939" s="12">
        <v>6300</v>
      </c>
      <c r="B939" s="12">
        <v>240</v>
      </c>
      <c r="C939" s="77">
        <v>18</v>
      </c>
      <c r="D939" s="77" t="s">
        <v>1204</v>
      </c>
      <c r="E939" s="11" t="s">
        <v>807</v>
      </c>
      <c r="F939" s="4" t="s">
        <v>484</v>
      </c>
      <c r="G939" s="41">
        <v>20.330217000000001</v>
      </c>
      <c r="H939" s="24"/>
      <c r="I939" s="43">
        <f t="shared" si="27"/>
        <v>20.330217000000001</v>
      </c>
      <c r="J939" s="110">
        <f t="shared" si="28"/>
        <v>0</v>
      </c>
    </row>
    <row r="940" spans="1:10" ht="27" customHeight="1" x14ac:dyDescent="0.2">
      <c r="A940" s="12">
        <v>6300</v>
      </c>
      <c r="B940" s="12">
        <v>130</v>
      </c>
      <c r="C940" s="77">
        <v>18</v>
      </c>
      <c r="D940" s="77" t="s">
        <v>1204</v>
      </c>
      <c r="E940" s="11" t="s">
        <v>626</v>
      </c>
      <c r="F940" s="4">
        <v>7.0000000000000007E-2</v>
      </c>
      <c r="G940" s="41">
        <v>4029.1829999999995</v>
      </c>
      <c r="H940" s="24"/>
      <c r="I940" s="43">
        <f t="shared" si="27"/>
        <v>4029.1829999999995</v>
      </c>
      <c r="J940" s="110">
        <f t="shared" si="28"/>
        <v>0</v>
      </c>
    </row>
    <row r="941" spans="1:10" ht="27" customHeight="1" x14ac:dyDescent="0.2">
      <c r="A941" s="12">
        <v>6300</v>
      </c>
      <c r="B941" s="12">
        <v>210</v>
      </c>
      <c r="C941" s="77">
        <v>18</v>
      </c>
      <c r="D941" s="77" t="s">
        <v>1204</v>
      </c>
      <c r="E941" s="11" t="s">
        <v>548</v>
      </c>
      <c r="F941" s="4" t="s">
        <v>484</v>
      </c>
      <c r="G941" s="41">
        <v>435.95760059999998</v>
      </c>
      <c r="H941" s="24"/>
      <c r="I941" s="43">
        <f t="shared" si="27"/>
        <v>435.95760059999998</v>
      </c>
      <c r="J941" s="110">
        <f t="shared" si="28"/>
        <v>0</v>
      </c>
    </row>
    <row r="942" spans="1:10" ht="27" customHeight="1" x14ac:dyDescent="0.2">
      <c r="A942" s="12">
        <v>6300</v>
      </c>
      <c r="B942" s="12">
        <v>220</v>
      </c>
      <c r="C942" s="77">
        <v>18</v>
      </c>
      <c r="D942" s="77" t="s">
        <v>1204</v>
      </c>
      <c r="E942" s="11" t="s">
        <v>549</v>
      </c>
      <c r="F942" s="4" t="s">
        <v>484</v>
      </c>
      <c r="G942" s="41">
        <v>308.23249950000002</v>
      </c>
      <c r="H942" s="24"/>
      <c r="I942" s="43">
        <f t="shared" si="27"/>
        <v>308.23249950000002</v>
      </c>
      <c r="J942" s="110">
        <f t="shared" si="28"/>
        <v>0</v>
      </c>
    </row>
    <row r="943" spans="1:10" ht="27" customHeight="1" x14ac:dyDescent="0.2">
      <c r="A943" s="12">
        <v>6300</v>
      </c>
      <c r="B943" s="12">
        <v>240</v>
      </c>
      <c r="C943" s="77">
        <v>18</v>
      </c>
      <c r="D943" s="77" t="s">
        <v>1204</v>
      </c>
      <c r="E943" s="11" t="s">
        <v>808</v>
      </c>
      <c r="F943" s="4" t="s">
        <v>484</v>
      </c>
      <c r="G943" s="41">
        <v>16.116731999999999</v>
      </c>
      <c r="H943" s="24"/>
      <c r="I943" s="43">
        <f t="shared" si="27"/>
        <v>16.116731999999999</v>
      </c>
      <c r="J943" s="110">
        <f t="shared" si="28"/>
        <v>0</v>
      </c>
    </row>
    <row r="944" spans="1:10" ht="27" customHeight="1" x14ac:dyDescent="0.2">
      <c r="A944" s="12">
        <v>6300</v>
      </c>
      <c r="B944" s="12">
        <v>130</v>
      </c>
      <c r="C944" s="77">
        <v>18</v>
      </c>
      <c r="D944" s="77" t="s">
        <v>1204</v>
      </c>
      <c r="E944" s="11" t="s">
        <v>627</v>
      </c>
      <c r="F944" s="4">
        <v>0.05</v>
      </c>
      <c r="G944" s="41">
        <v>2814.4889999999996</v>
      </c>
      <c r="H944" s="24"/>
      <c r="I944" s="43">
        <f t="shared" si="27"/>
        <v>2814.4889999999996</v>
      </c>
      <c r="J944" s="110">
        <f t="shared" si="28"/>
        <v>0</v>
      </c>
    </row>
    <row r="945" spans="1:10" ht="27" customHeight="1" x14ac:dyDescent="0.2">
      <c r="A945" s="12">
        <v>6300</v>
      </c>
      <c r="B945" s="12">
        <v>210</v>
      </c>
      <c r="C945" s="77">
        <v>18</v>
      </c>
      <c r="D945" s="77" t="s">
        <v>1204</v>
      </c>
      <c r="E945" s="11" t="s">
        <v>550</v>
      </c>
      <c r="F945" s="4" t="s">
        <v>484</v>
      </c>
      <c r="G945" s="41">
        <v>304.52770980000003</v>
      </c>
      <c r="H945" s="24"/>
      <c r="I945" s="43">
        <f t="shared" si="27"/>
        <v>304.52770980000003</v>
      </c>
      <c r="J945" s="110">
        <f t="shared" si="28"/>
        <v>0</v>
      </c>
    </row>
    <row r="946" spans="1:10" ht="27" customHeight="1" x14ac:dyDescent="0.2">
      <c r="A946" s="12">
        <v>6300</v>
      </c>
      <c r="B946" s="12">
        <v>220</v>
      </c>
      <c r="C946" s="77">
        <v>18</v>
      </c>
      <c r="D946" s="77" t="s">
        <v>1204</v>
      </c>
      <c r="E946" s="11" t="s">
        <v>551</v>
      </c>
      <c r="F946" s="4" t="s">
        <v>484</v>
      </c>
      <c r="G946" s="41">
        <v>215.30840849999998</v>
      </c>
      <c r="H946" s="24"/>
      <c r="I946" s="43">
        <f t="shared" si="27"/>
        <v>215.30840849999998</v>
      </c>
      <c r="J946" s="110">
        <f t="shared" si="28"/>
        <v>0</v>
      </c>
    </row>
    <row r="947" spans="1:10" ht="27" customHeight="1" x14ac:dyDescent="0.2">
      <c r="A947" s="12">
        <v>6300</v>
      </c>
      <c r="B947" s="12">
        <v>240</v>
      </c>
      <c r="C947" s="77">
        <v>18</v>
      </c>
      <c r="D947" s="77" t="s">
        <v>1204</v>
      </c>
      <c r="E947" s="11" t="s">
        <v>809</v>
      </c>
      <c r="F947" s="4" t="s">
        <v>484</v>
      </c>
      <c r="G947" s="41">
        <v>11.257956</v>
      </c>
      <c r="H947" s="24"/>
      <c r="I947" s="43">
        <f t="shared" si="27"/>
        <v>11.257956</v>
      </c>
      <c r="J947" s="110">
        <f t="shared" si="28"/>
        <v>0</v>
      </c>
    </row>
    <row r="948" spans="1:10" ht="29" x14ac:dyDescent="0.2">
      <c r="A948" s="12">
        <v>6400</v>
      </c>
      <c r="B948" s="12">
        <v>130</v>
      </c>
      <c r="C948" s="77">
        <v>18</v>
      </c>
      <c r="D948" s="77" t="s">
        <v>1204</v>
      </c>
      <c r="E948" s="11" t="s">
        <v>628</v>
      </c>
      <c r="F948" s="4">
        <v>2.2000000000000002</v>
      </c>
      <c r="G948" s="41">
        <v>129490.93620000003</v>
      </c>
      <c r="H948" s="24"/>
      <c r="I948" s="43">
        <f t="shared" si="27"/>
        <v>129490.93620000003</v>
      </c>
      <c r="J948" s="110">
        <f t="shared" si="28"/>
        <v>0</v>
      </c>
    </row>
    <row r="949" spans="1:10" ht="27" customHeight="1" x14ac:dyDescent="0.2">
      <c r="A949" s="12">
        <v>6400</v>
      </c>
      <c r="B949" s="12">
        <v>210</v>
      </c>
      <c r="C949" s="77">
        <v>18</v>
      </c>
      <c r="D949" s="77" t="s">
        <v>1204</v>
      </c>
      <c r="E949" s="11" t="s">
        <v>552</v>
      </c>
      <c r="F949" s="4" t="s">
        <v>484</v>
      </c>
      <c r="G949" s="41">
        <v>14010.919296840013</v>
      </c>
      <c r="H949" s="24"/>
      <c r="I949" s="43">
        <f t="shared" si="27"/>
        <v>14010.919296840013</v>
      </c>
      <c r="J949" s="110">
        <f t="shared" si="28"/>
        <v>0</v>
      </c>
    </row>
    <row r="950" spans="1:10" ht="27" customHeight="1" x14ac:dyDescent="0.2">
      <c r="A950" s="12">
        <v>6400</v>
      </c>
      <c r="B950" s="12">
        <v>220</v>
      </c>
      <c r="C950" s="77">
        <v>18</v>
      </c>
      <c r="D950" s="77" t="s">
        <v>1204</v>
      </c>
      <c r="E950" s="11" t="s">
        <v>553</v>
      </c>
      <c r="F950" s="4" t="s">
        <v>484</v>
      </c>
      <c r="G950" s="41">
        <v>9906.0566192999941</v>
      </c>
      <c r="H950" s="24"/>
      <c r="I950" s="43">
        <f t="shared" si="27"/>
        <v>9906.0566192999941</v>
      </c>
      <c r="J950" s="110">
        <f t="shared" si="28"/>
        <v>0</v>
      </c>
    </row>
    <row r="951" spans="1:10" ht="29" x14ac:dyDescent="0.2">
      <c r="A951" s="12">
        <v>6400</v>
      </c>
      <c r="B951" s="12">
        <v>240</v>
      </c>
      <c r="C951" s="77">
        <v>18</v>
      </c>
      <c r="D951" s="77" t="s">
        <v>1204</v>
      </c>
      <c r="E951" s="11" t="s">
        <v>810</v>
      </c>
      <c r="F951" s="4" t="s">
        <v>484</v>
      </c>
      <c r="G951" s="41">
        <v>517.96374479999963</v>
      </c>
      <c r="H951" s="24"/>
      <c r="I951" s="43">
        <f t="shared" si="27"/>
        <v>517.96374479999963</v>
      </c>
      <c r="J951" s="110">
        <f t="shared" si="28"/>
        <v>0</v>
      </c>
    </row>
    <row r="952" spans="1:10" ht="27" customHeight="1" x14ac:dyDescent="0.2">
      <c r="A952" s="12">
        <v>6400</v>
      </c>
      <c r="B952" s="12">
        <v>160</v>
      </c>
      <c r="C952" s="4">
        <v>19</v>
      </c>
      <c r="D952" s="4" t="s">
        <v>1204</v>
      </c>
      <c r="E952" s="11" t="s">
        <v>629</v>
      </c>
      <c r="F952" s="4">
        <v>0.01</v>
      </c>
      <c r="G952" s="41">
        <v>478.76024999999998</v>
      </c>
      <c r="H952" s="24"/>
      <c r="I952" s="43">
        <f t="shared" si="27"/>
        <v>478.76024999999998</v>
      </c>
      <c r="J952" s="110">
        <f t="shared" si="28"/>
        <v>0</v>
      </c>
    </row>
    <row r="953" spans="1:10" ht="27" customHeight="1" x14ac:dyDescent="0.2">
      <c r="A953" s="12">
        <v>6400</v>
      </c>
      <c r="B953" s="12">
        <v>210</v>
      </c>
      <c r="C953" s="4">
        <v>19</v>
      </c>
      <c r="D953" s="4" t="s">
        <v>1204</v>
      </c>
      <c r="E953" s="11" t="s">
        <v>552</v>
      </c>
      <c r="F953" s="4" t="s">
        <v>484</v>
      </c>
      <c r="G953" s="41">
        <v>51.801859049999997</v>
      </c>
      <c r="H953" s="24"/>
      <c r="I953" s="43">
        <f t="shared" si="27"/>
        <v>51.801859049999997</v>
      </c>
      <c r="J953" s="110">
        <f t="shared" si="28"/>
        <v>0</v>
      </c>
    </row>
    <row r="954" spans="1:10" ht="27" customHeight="1" x14ac:dyDescent="0.2">
      <c r="A954" s="12">
        <v>6400</v>
      </c>
      <c r="B954" s="12">
        <v>220</v>
      </c>
      <c r="C954" s="4">
        <v>19</v>
      </c>
      <c r="D954" s="4" t="s">
        <v>1204</v>
      </c>
      <c r="E954" s="11" t="s">
        <v>553</v>
      </c>
      <c r="F954" s="4" t="s">
        <v>484</v>
      </c>
      <c r="G954" s="41">
        <v>36.625159124999996</v>
      </c>
      <c r="H954" s="24"/>
      <c r="I954" s="43">
        <f t="shared" si="27"/>
        <v>36.625159124999996</v>
      </c>
      <c r="J954" s="110">
        <f t="shared" si="28"/>
        <v>0</v>
      </c>
    </row>
    <row r="955" spans="1:10" ht="27" customHeight="1" x14ac:dyDescent="0.2">
      <c r="A955" s="12">
        <v>6400</v>
      </c>
      <c r="B955" s="12">
        <v>240</v>
      </c>
      <c r="C955" s="4">
        <v>19</v>
      </c>
      <c r="D955" s="4" t="s">
        <v>1204</v>
      </c>
      <c r="E955" s="11" t="s">
        <v>810</v>
      </c>
      <c r="F955" s="4" t="s">
        <v>484</v>
      </c>
      <c r="G955" s="41">
        <v>1.915041</v>
      </c>
      <c r="H955" s="24"/>
      <c r="I955" s="43">
        <f t="shared" si="27"/>
        <v>1.915041</v>
      </c>
      <c r="J955" s="110">
        <f t="shared" si="28"/>
        <v>0</v>
      </c>
    </row>
    <row r="956" spans="1:10" ht="29" x14ac:dyDescent="0.2">
      <c r="A956" s="12">
        <v>6400</v>
      </c>
      <c r="B956" s="12">
        <v>130</v>
      </c>
      <c r="C956" s="77">
        <v>18</v>
      </c>
      <c r="D956" s="77" t="s">
        <v>1204</v>
      </c>
      <c r="E956" s="11" t="s">
        <v>630</v>
      </c>
      <c r="F956" s="4">
        <v>0.03</v>
      </c>
      <c r="G956" s="41">
        <v>1777.6530000000002</v>
      </c>
      <c r="H956" s="24"/>
      <c r="I956" s="43">
        <f t="shared" si="27"/>
        <v>1777.6530000000002</v>
      </c>
      <c r="J956" s="110">
        <f t="shared" si="28"/>
        <v>0</v>
      </c>
    </row>
    <row r="957" spans="1:10" ht="27" customHeight="1" x14ac:dyDescent="0.2">
      <c r="A957" s="12">
        <v>6400</v>
      </c>
      <c r="B957" s="12">
        <v>210</v>
      </c>
      <c r="C957" s="77">
        <v>18</v>
      </c>
      <c r="D957" s="77" t="s">
        <v>1204</v>
      </c>
      <c r="E957" s="11" t="s">
        <v>554</v>
      </c>
      <c r="F957" s="4" t="s">
        <v>484</v>
      </c>
      <c r="G957" s="41">
        <v>192.34205460000004</v>
      </c>
      <c r="H957" s="24"/>
      <c r="I957" s="43">
        <f t="shared" si="27"/>
        <v>192.34205460000004</v>
      </c>
      <c r="J957" s="110">
        <f t="shared" si="28"/>
        <v>0</v>
      </c>
    </row>
    <row r="958" spans="1:10" ht="27" customHeight="1" x14ac:dyDescent="0.2">
      <c r="A958" s="12">
        <v>6400</v>
      </c>
      <c r="B958" s="12">
        <v>220</v>
      </c>
      <c r="C958" s="77">
        <v>18</v>
      </c>
      <c r="D958" s="77" t="s">
        <v>1204</v>
      </c>
      <c r="E958" s="11" t="s">
        <v>555</v>
      </c>
      <c r="F958" s="4" t="s">
        <v>484</v>
      </c>
      <c r="G958" s="41">
        <v>135.99045450000003</v>
      </c>
      <c r="H958" s="24"/>
      <c r="I958" s="43">
        <f t="shared" si="27"/>
        <v>135.99045450000003</v>
      </c>
      <c r="J958" s="110">
        <f t="shared" si="28"/>
        <v>0</v>
      </c>
    </row>
    <row r="959" spans="1:10" ht="27" customHeight="1" x14ac:dyDescent="0.2">
      <c r="A959" s="12">
        <v>6400</v>
      </c>
      <c r="B959" s="12">
        <v>240</v>
      </c>
      <c r="C959" s="77">
        <v>18</v>
      </c>
      <c r="D959" s="77" t="s">
        <v>1204</v>
      </c>
      <c r="E959" s="11" t="s">
        <v>811</v>
      </c>
      <c r="F959" s="4" t="s">
        <v>484</v>
      </c>
      <c r="G959" s="41">
        <v>7.1106120000000015</v>
      </c>
      <c r="H959" s="24"/>
      <c r="I959" s="43">
        <f t="shared" si="27"/>
        <v>7.1106120000000015</v>
      </c>
      <c r="J959" s="110">
        <f t="shared" si="28"/>
        <v>0</v>
      </c>
    </row>
    <row r="960" spans="1:10" ht="29" x14ac:dyDescent="0.2">
      <c r="A960" s="12">
        <v>6500</v>
      </c>
      <c r="B960" s="12">
        <v>130</v>
      </c>
      <c r="C960" s="77">
        <v>18</v>
      </c>
      <c r="D960" s="77" t="s">
        <v>1204</v>
      </c>
      <c r="E960" s="11" t="s">
        <v>631</v>
      </c>
      <c r="F960" s="4">
        <v>7.0000000000000007E-2</v>
      </c>
      <c r="G960" s="41">
        <v>4278.9825000000001</v>
      </c>
      <c r="H960" s="24"/>
      <c r="I960" s="43">
        <f t="shared" si="27"/>
        <v>4278.9825000000001</v>
      </c>
      <c r="J960" s="110">
        <f t="shared" si="28"/>
        <v>0</v>
      </c>
    </row>
    <row r="961" spans="1:10" ht="27" customHeight="1" x14ac:dyDescent="0.2">
      <c r="A961" s="12">
        <v>6500</v>
      </c>
      <c r="B961" s="12">
        <v>210</v>
      </c>
      <c r="C961" s="77">
        <v>18</v>
      </c>
      <c r="D961" s="77" t="s">
        <v>1204</v>
      </c>
      <c r="E961" s="11" t="s">
        <v>632</v>
      </c>
      <c r="F961" s="4" t="s">
        <v>484</v>
      </c>
      <c r="G961" s="41">
        <v>462.9859065</v>
      </c>
      <c r="H961" s="24"/>
      <c r="I961" s="43">
        <f t="shared" si="27"/>
        <v>462.9859065</v>
      </c>
      <c r="J961" s="110">
        <f t="shared" si="28"/>
        <v>0</v>
      </c>
    </row>
    <row r="962" spans="1:10" ht="27" customHeight="1" x14ac:dyDescent="0.2">
      <c r="A962" s="12">
        <v>6500</v>
      </c>
      <c r="B962" s="12">
        <v>220</v>
      </c>
      <c r="C962" s="77">
        <v>18</v>
      </c>
      <c r="D962" s="77" t="s">
        <v>1204</v>
      </c>
      <c r="E962" s="11" t="s">
        <v>633</v>
      </c>
      <c r="F962" s="4" t="s">
        <v>484</v>
      </c>
      <c r="G962" s="41">
        <v>327.34216125</v>
      </c>
      <c r="H962" s="24"/>
      <c r="I962" s="43">
        <f t="shared" si="27"/>
        <v>327.34216125</v>
      </c>
      <c r="J962" s="110">
        <f t="shared" si="28"/>
        <v>0</v>
      </c>
    </row>
    <row r="963" spans="1:10" ht="29" x14ac:dyDescent="0.2">
      <c r="A963" s="12">
        <v>6500</v>
      </c>
      <c r="B963" s="12">
        <v>240</v>
      </c>
      <c r="C963" s="77">
        <v>18</v>
      </c>
      <c r="D963" s="77" t="s">
        <v>1204</v>
      </c>
      <c r="E963" s="11" t="s">
        <v>812</v>
      </c>
      <c r="F963" s="4" t="s">
        <v>484</v>
      </c>
      <c r="G963" s="41">
        <v>17.115929999999999</v>
      </c>
      <c r="H963" s="24"/>
      <c r="I963" s="43">
        <f t="shared" si="27"/>
        <v>17.115929999999999</v>
      </c>
      <c r="J963" s="110">
        <f t="shared" si="28"/>
        <v>0</v>
      </c>
    </row>
    <row r="964" spans="1:10" ht="29" x14ac:dyDescent="0.2">
      <c r="A964" s="12">
        <v>6500</v>
      </c>
      <c r="B964" s="12">
        <v>160</v>
      </c>
      <c r="C964" s="4">
        <v>19</v>
      </c>
      <c r="D964" s="4" t="s">
        <v>1204</v>
      </c>
      <c r="E964" s="11" t="s">
        <v>634</v>
      </c>
      <c r="F964" s="4">
        <v>0.25</v>
      </c>
      <c r="G964" s="41">
        <v>6617.6497500000014</v>
      </c>
      <c r="H964" s="24"/>
      <c r="I964" s="43">
        <f t="shared" si="27"/>
        <v>6617.6497500000014</v>
      </c>
      <c r="J964" s="110">
        <f t="shared" si="28"/>
        <v>0</v>
      </c>
    </row>
    <row r="965" spans="1:10" ht="27" customHeight="1" x14ac:dyDescent="0.2">
      <c r="A965" s="12">
        <v>6500</v>
      </c>
      <c r="B965" s="12">
        <v>210</v>
      </c>
      <c r="C965" s="4">
        <v>19</v>
      </c>
      <c r="D965" s="4" t="s">
        <v>1204</v>
      </c>
      <c r="E965" s="11" t="s">
        <v>632</v>
      </c>
      <c r="F965" s="4" t="s">
        <v>484</v>
      </c>
      <c r="G965" s="41">
        <v>716.02970295</v>
      </c>
      <c r="H965" s="24"/>
      <c r="I965" s="43">
        <f t="shared" si="27"/>
        <v>716.02970295</v>
      </c>
      <c r="J965" s="110">
        <f t="shared" si="28"/>
        <v>0</v>
      </c>
    </row>
    <row r="966" spans="1:10" ht="27" customHeight="1" x14ac:dyDescent="0.2">
      <c r="A966" s="12">
        <v>6500</v>
      </c>
      <c r="B966" s="12">
        <v>220</v>
      </c>
      <c r="C966" s="4">
        <v>19</v>
      </c>
      <c r="D966" s="4" t="s">
        <v>1204</v>
      </c>
      <c r="E966" s="11" t="s">
        <v>633</v>
      </c>
      <c r="F966" s="4" t="s">
        <v>484</v>
      </c>
      <c r="G966" s="41">
        <v>506.25020587500001</v>
      </c>
      <c r="H966" s="24"/>
      <c r="I966" s="43">
        <f t="shared" si="27"/>
        <v>506.25020587500001</v>
      </c>
      <c r="J966" s="110">
        <f t="shared" si="28"/>
        <v>0</v>
      </c>
    </row>
    <row r="967" spans="1:10" ht="29" x14ac:dyDescent="0.2">
      <c r="A967" s="12">
        <v>6500</v>
      </c>
      <c r="B967" s="12">
        <v>240</v>
      </c>
      <c r="C967" s="4">
        <v>19</v>
      </c>
      <c r="D967" s="4" t="s">
        <v>1204</v>
      </c>
      <c r="E967" s="11" t="s">
        <v>812</v>
      </c>
      <c r="F967" s="4" t="s">
        <v>484</v>
      </c>
      <c r="G967" s="41">
        <v>26.470598999999996</v>
      </c>
      <c r="H967" s="24"/>
      <c r="I967" s="43">
        <f t="shared" si="27"/>
        <v>26.470598999999996</v>
      </c>
      <c r="J967" s="110">
        <f t="shared" si="28"/>
        <v>0</v>
      </c>
    </row>
    <row r="968" spans="1:10" ht="27" customHeight="1" x14ac:dyDescent="0.2">
      <c r="A968" s="12">
        <v>7100</v>
      </c>
      <c r="B968" s="12">
        <v>160</v>
      </c>
      <c r="C968" s="4">
        <v>19</v>
      </c>
      <c r="D968" s="4" t="s">
        <v>1204</v>
      </c>
      <c r="E968" s="11" t="s">
        <v>635</v>
      </c>
      <c r="F968" s="4">
        <v>0.04</v>
      </c>
      <c r="G968" s="41">
        <v>969.90700000000015</v>
      </c>
      <c r="H968" s="24"/>
      <c r="I968" s="43">
        <f t="shared" si="27"/>
        <v>969.90700000000015</v>
      </c>
      <c r="J968" s="110">
        <f t="shared" si="28"/>
        <v>0</v>
      </c>
    </row>
    <row r="969" spans="1:10" ht="27" customHeight="1" x14ac:dyDescent="0.2">
      <c r="A969" s="12">
        <v>7100</v>
      </c>
      <c r="B969" s="12">
        <v>210</v>
      </c>
      <c r="C969" s="4">
        <v>19</v>
      </c>
      <c r="D969" s="4" t="s">
        <v>1204</v>
      </c>
      <c r="E969" s="11" t="s">
        <v>556</v>
      </c>
      <c r="F969" s="4" t="s">
        <v>484</v>
      </c>
      <c r="G969" s="41">
        <v>104.94393740000001</v>
      </c>
      <c r="H969" s="24"/>
      <c r="I969" s="43">
        <f t="shared" si="27"/>
        <v>104.94393740000001</v>
      </c>
      <c r="J969" s="110">
        <f t="shared" si="28"/>
        <v>0</v>
      </c>
    </row>
    <row r="970" spans="1:10" ht="27" customHeight="1" x14ac:dyDescent="0.2">
      <c r="A970" s="12">
        <v>7100</v>
      </c>
      <c r="B970" s="12">
        <v>220</v>
      </c>
      <c r="C970" s="4">
        <v>19</v>
      </c>
      <c r="D970" s="4" t="s">
        <v>1204</v>
      </c>
      <c r="E970" s="11" t="s">
        <v>557</v>
      </c>
      <c r="F970" s="4" t="s">
        <v>484</v>
      </c>
      <c r="G970" s="41">
        <v>74.197885499999998</v>
      </c>
      <c r="H970" s="24"/>
      <c r="I970" s="43">
        <f t="shared" si="27"/>
        <v>74.197885499999998</v>
      </c>
      <c r="J970" s="110">
        <f t="shared" si="28"/>
        <v>0</v>
      </c>
    </row>
    <row r="971" spans="1:10" x14ac:dyDescent="0.2">
      <c r="A971" s="12">
        <v>7100</v>
      </c>
      <c r="B971" s="12">
        <v>240</v>
      </c>
      <c r="C971" s="4">
        <v>19</v>
      </c>
      <c r="D971" s="4" t="s">
        <v>1204</v>
      </c>
      <c r="E971" s="11" t="s">
        <v>813</v>
      </c>
      <c r="F971" s="4" t="s">
        <v>484</v>
      </c>
      <c r="G971" s="41">
        <v>3.8796280000000003</v>
      </c>
      <c r="H971" s="24"/>
      <c r="I971" s="43">
        <f t="shared" si="27"/>
        <v>3.8796280000000003</v>
      </c>
      <c r="J971" s="110">
        <f t="shared" si="28"/>
        <v>0</v>
      </c>
    </row>
    <row r="972" spans="1:10" ht="27" customHeight="1" x14ac:dyDescent="0.2">
      <c r="A972" s="12">
        <v>7200</v>
      </c>
      <c r="B972" s="12">
        <v>160</v>
      </c>
      <c r="C972" s="4">
        <v>19</v>
      </c>
      <c r="D972" s="4" t="s">
        <v>1204</v>
      </c>
      <c r="E972" s="11" t="s">
        <v>636</v>
      </c>
      <c r="F972" s="4">
        <v>0.04</v>
      </c>
      <c r="G972" s="41">
        <v>972.34949999999992</v>
      </c>
      <c r="H972" s="24"/>
      <c r="I972" s="43">
        <f t="shared" si="27"/>
        <v>972.34949999999992</v>
      </c>
      <c r="J972" s="110">
        <f t="shared" si="28"/>
        <v>0</v>
      </c>
    </row>
    <row r="973" spans="1:10" ht="27" customHeight="1" x14ac:dyDescent="0.2">
      <c r="A973" s="12">
        <v>7200</v>
      </c>
      <c r="B973" s="12">
        <v>210</v>
      </c>
      <c r="C973" s="4">
        <v>19</v>
      </c>
      <c r="D973" s="4" t="s">
        <v>1204</v>
      </c>
      <c r="E973" s="11" t="s">
        <v>558</v>
      </c>
      <c r="F973" s="4" t="s">
        <v>484</v>
      </c>
      <c r="G973" s="41">
        <v>105.2082159</v>
      </c>
      <c r="H973" s="24"/>
      <c r="I973" s="43">
        <f t="shared" si="27"/>
        <v>105.2082159</v>
      </c>
      <c r="J973" s="110">
        <f t="shared" si="28"/>
        <v>0</v>
      </c>
    </row>
    <row r="974" spans="1:10" ht="27" customHeight="1" x14ac:dyDescent="0.2">
      <c r="A974" s="12">
        <v>7200</v>
      </c>
      <c r="B974" s="12">
        <v>220</v>
      </c>
      <c r="C974" s="4">
        <v>19</v>
      </c>
      <c r="D974" s="4" t="s">
        <v>1204</v>
      </c>
      <c r="E974" s="11" t="s">
        <v>559</v>
      </c>
      <c r="F974" s="4" t="s">
        <v>484</v>
      </c>
      <c r="G974" s="41">
        <v>74.384736750000002</v>
      </c>
      <c r="H974" s="24"/>
      <c r="I974" s="43">
        <f t="shared" si="27"/>
        <v>74.384736750000002</v>
      </c>
      <c r="J974" s="110">
        <f t="shared" si="28"/>
        <v>0</v>
      </c>
    </row>
    <row r="975" spans="1:10" ht="29" x14ac:dyDescent="0.2">
      <c r="A975" s="12">
        <v>7200</v>
      </c>
      <c r="B975" s="12">
        <v>240</v>
      </c>
      <c r="C975" s="4">
        <v>19</v>
      </c>
      <c r="D975" s="4" t="s">
        <v>1204</v>
      </c>
      <c r="E975" s="11" t="s">
        <v>814</v>
      </c>
      <c r="F975" s="4" t="s">
        <v>484</v>
      </c>
      <c r="G975" s="41">
        <v>3.8893979999999999</v>
      </c>
      <c r="H975" s="24"/>
      <c r="I975" s="43">
        <f t="shared" si="27"/>
        <v>3.8893979999999999</v>
      </c>
      <c r="J975" s="110">
        <f t="shared" si="28"/>
        <v>0</v>
      </c>
    </row>
    <row r="976" spans="1:10" ht="27" customHeight="1" x14ac:dyDescent="0.2">
      <c r="A976" s="12">
        <v>7300</v>
      </c>
      <c r="B976" s="12">
        <v>160</v>
      </c>
      <c r="C976" s="4">
        <v>19</v>
      </c>
      <c r="D976" s="4" t="s">
        <v>1204</v>
      </c>
      <c r="E976" s="11" t="s">
        <v>715</v>
      </c>
      <c r="F976" s="4">
        <v>1.97</v>
      </c>
      <c r="G976" s="41">
        <v>52423.243150000206</v>
      </c>
      <c r="H976" s="24"/>
      <c r="I976" s="43">
        <f t="shared" si="27"/>
        <v>52423.243150000206</v>
      </c>
      <c r="J976" s="110">
        <f t="shared" si="28"/>
        <v>0</v>
      </c>
    </row>
    <row r="977" spans="1:10" ht="27" customHeight="1" x14ac:dyDescent="0.2">
      <c r="A977" s="12">
        <v>7300</v>
      </c>
      <c r="B977" s="12">
        <v>210</v>
      </c>
      <c r="C977" s="4">
        <v>19</v>
      </c>
      <c r="D977" s="4" t="s">
        <v>1204</v>
      </c>
      <c r="E977" s="11" t="s">
        <v>560</v>
      </c>
      <c r="F977" s="4" t="s">
        <v>484</v>
      </c>
      <c r="G977" s="41">
        <v>5672.1949088299962</v>
      </c>
      <c r="H977" s="24"/>
      <c r="I977" s="43">
        <f t="shared" si="27"/>
        <v>5672.1949088299962</v>
      </c>
      <c r="J977" s="110">
        <f t="shared" si="28"/>
        <v>0</v>
      </c>
    </row>
    <row r="978" spans="1:10" ht="27" customHeight="1" x14ac:dyDescent="0.2">
      <c r="A978" s="12">
        <v>7300</v>
      </c>
      <c r="B978" s="12">
        <v>220</v>
      </c>
      <c r="C978" s="4">
        <v>19</v>
      </c>
      <c r="D978" s="4" t="s">
        <v>1204</v>
      </c>
      <c r="E978" s="11" t="s">
        <v>561</v>
      </c>
      <c r="F978" s="4" t="s">
        <v>484</v>
      </c>
      <c r="G978" s="41">
        <v>4010.3781009750041</v>
      </c>
      <c r="H978" s="24"/>
      <c r="I978" s="43">
        <f t="shared" si="27"/>
        <v>4010.3781009750041</v>
      </c>
      <c r="J978" s="110">
        <f t="shared" si="28"/>
        <v>0</v>
      </c>
    </row>
    <row r="979" spans="1:10" x14ac:dyDescent="0.2">
      <c r="A979" s="12">
        <v>7300</v>
      </c>
      <c r="B979" s="12">
        <v>240</v>
      </c>
      <c r="C979" s="4">
        <v>19</v>
      </c>
      <c r="D979" s="4" t="s">
        <v>1204</v>
      </c>
      <c r="E979" s="11" t="s">
        <v>815</v>
      </c>
      <c r="F979" s="4" t="s">
        <v>484</v>
      </c>
      <c r="G979" s="41">
        <v>209.69297260000008</v>
      </c>
      <c r="H979" s="24"/>
      <c r="I979" s="43">
        <f t="shared" si="27"/>
        <v>209.69297260000008</v>
      </c>
      <c r="J979" s="110">
        <f t="shared" si="28"/>
        <v>0</v>
      </c>
    </row>
    <row r="980" spans="1:10" ht="29" x14ac:dyDescent="0.2">
      <c r="A980" s="12">
        <v>7420</v>
      </c>
      <c r="B980" s="12">
        <v>160</v>
      </c>
      <c r="C980" s="4">
        <v>19</v>
      </c>
      <c r="D980" s="4" t="s">
        <v>1204</v>
      </c>
      <c r="E980" s="11" t="s">
        <v>637</v>
      </c>
      <c r="F980" s="4">
        <v>7.0000000000000007E-2</v>
      </c>
      <c r="G980" s="41">
        <v>1810.6402499999999</v>
      </c>
      <c r="H980" s="24"/>
      <c r="I980" s="43">
        <f t="shared" si="27"/>
        <v>1810.6402499999999</v>
      </c>
      <c r="J980" s="110">
        <f t="shared" si="28"/>
        <v>0</v>
      </c>
    </row>
    <row r="981" spans="1:10" ht="27" customHeight="1" x14ac:dyDescent="0.2">
      <c r="A981" s="12">
        <v>7420</v>
      </c>
      <c r="B981" s="12">
        <v>210</v>
      </c>
      <c r="C981" s="4">
        <v>19</v>
      </c>
      <c r="D981" s="4" t="s">
        <v>1204</v>
      </c>
      <c r="E981" s="11" t="s">
        <v>562</v>
      </c>
      <c r="F981" s="4" t="s">
        <v>484</v>
      </c>
      <c r="G981" s="41">
        <v>195.91127505000003</v>
      </c>
      <c r="H981" s="24"/>
      <c r="I981" s="43">
        <f t="shared" si="27"/>
        <v>195.91127505000003</v>
      </c>
      <c r="J981" s="110">
        <f t="shared" si="28"/>
        <v>0</v>
      </c>
    </row>
    <row r="982" spans="1:10" ht="27" customHeight="1" x14ac:dyDescent="0.2">
      <c r="A982" s="12">
        <v>7420</v>
      </c>
      <c r="B982" s="12">
        <v>220</v>
      </c>
      <c r="C982" s="4">
        <v>19</v>
      </c>
      <c r="D982" s="4" t="s">
        <v>1204</v>
      </c>
      <c r="E982" s="11" t="s">
        <v>563</v>
      </c>
      <c r="F982" s="4" t="s">
        <v>484</v>
      </c>
      <c r="G982" s="41">
        <v>138.51397912499999</v>
      </c>
      <c r="H982" s="24"/>
      <c r="I982" s="43">
        <f t="shared" si="27"/>
        <v>138.51397912499999</v>
      </c>
      <c r="J982" s="110">
        <f t="shared" si="28"/>
        <v>0</v>
      </c>
    </row>
    <row r="983" spans="1:10" ht="29" x14ac:dyDescent="0.2">
      <c r="A983" s="12">
        <v>7420</v>
      </c>
      <c r="B983" s="12">
        <v>240</v>
      </c>
      <c r="C983" s="4">
        <v>19</v>
      </c>
      <c r="D983" s="4" t="s">
        <v>1204</v>
      </c>
      <c r="E983" s="11" t="s">
        <v>816</v>
      </c>
      <c r="F983" s="4" t="s">
        <v>484</v>
      </c>
      <c r="G983" s="41">
        <v>7.2425610000000002</v>
      </c>
      <c r="H983" s="24"/>
      <c r="I983" s="43">
        <f t="shared" ref="I983:I1046" si="29">SUM(G983:H983)</f>
        <v>7.2425610000000002</v>
      </c>
      <c r="J983" s="110">
        <f t="shared" si="28"/>
        <v>0</v>
      </c>
    </row>
    <row r="984" spans="1:10" x14ac:dyDescent="0.2">
      <c r="A984" s="12">
        <v>7500</v>
      </c>
      <c r="B984" s="12">
        <v>160</v>
      </c>
      <c r="C984" s="4">
        <v>19</v>
      </c>
      <c r="D984" s="4" t="s">
        <v>1204</v>
      </c>
      <c r="E984" s="11" t="s">
        <v>638</v>
      </c>
      <c r="F984" s="77">
        <v>0.04</v>
      </c>
      <c r="G984" s="41">
        <v>2394.3704999999995</v>
      </c>
      <c r="H984" s="24"/>
      <c r="I984" s="43">
        <f t="shared" si="29"/>
        <v>2394.3704999999995</v>
      </c>
      <c r="J984" s="110">
        <f t="shared" si="28"/>
        <v>0</v>
      </c>
    </row>
    <row r="985" spans="1:10" ht="27" customHeight="1" x14ac:dyDescent="0.2">
      <c r="A985" s="12">
        <v>7500</v>
      </c>
      <c r="B985" s="12">
        <v>210</v>
      </c>
      <c r="C985" s="4">
        <v>19</v>
      </c>
      <c r="D985" s="4" t="s">
        <v>1204</v>
      </c>
      <c r="E985" s="11" t="s">
        <v>564</v>
      </c>
      <c r="F985" s="4" t="s">
        <v>484</v>
      </c>
      <c r="G985" s="41">
        <v>259.07088809999999</v>
      </c>
      <c r="H985" s="24"/>
      <c r="I985" s="43">
        <f t="shared" si="29"/>
        <v>259.07088809999999</v>
      </c>
      <c r="J985" s="110">
        <f t="shared" si="28"/>
        <v>0</v>
      </c>
    </row>
    <row r="986" spans="1:10" ht="27" customHeight="1" x14ac:dyDescent="0.2">
      <c r="A986" s="12">
        <v>7500</v>
      </c>
      <c r="B986" s="12">
        <v>220</v>
      </c>
      <c r="C986" s="4">
        <v>19</v>
      </c>
      <c r="D986" s="4" t="s">
        <v>1204</v>
      </c>
      <c r="E986" s="11" t="s">
        <v>565</v>
      </c>
      <c r="F986" s="4" t="s">
        <v>484</v>
      </c>
      <c r="G986" s="41">
        <v>183.16934325</v>
      </c>
      <c r="H986" s="24"/>
      <c r="I986" s="43">
        <f t="shared" si="29"/>
        <v>183.16934325</v>
      </c>
      <c r="J986" s="110">
        <f t="shared" si="28"/>
        <v>0</v>
      </c>
    </row>
    <row r="987" spans="1:10" ht="27" customHeight="1" x14ac:dyDescent="0.2">
      <c r="A987" s="12">
        <v>7500</v>
      </c>
      <c r="B987" s="12">
        <v>240</v>
      </c>
      <c r="C987" s="4">
        <v>19</v>
      </c>
      <c r="D987" s="4" t="s">
        <v>1204</v>
      </c>
      <c r="E987" s="11" t="s">
        <v>817</v>
      </c>
      <c r="F987" s="4" t="s">
        <v>484</v>
      </c>
      <c r="G987" s="41">
        <v>9.5774819999999981</v>
      </c>
      <c r="H987" s="24"/>
      <c r="I987" s="43">
        <f t="shared" si="29"/>
        <v>9.5774819999999981</v>
      </c>
      <c r="J987" s="110">
        <f t="shared" si="28"/>
        <v>0</v>
      </c>
    </row>
    <row r="988" spans="1:10" ht="27" customHeight="1" x14ac:dyDescent="0.2">
      <c r="A988" s="12">
        <v>7600</v>
      </c>
      <c r="B988" s="12">
        <v>160</v>
      </c>
      <c r="C988" s="4">
        <v>19</v>
      </c>
      <c r="D988" s="4" t="s">
        <v>1204</v>
      </c>
      <c r="E988" s="11" t="s">
        <v>714</v>
      </c>
      <c r="F988" s="77">
        <v>1.03</v>
      </c>
      <c r="G988" s="41">
        <v>38582.534500000023</v>
      </c>
      <c r="H988" s="24"/>
      <c r="I988" s="43">
        <f t="shared" si="29"/>
        <v>38582.534500000023</v>
      </c>
      <c r="J988" s="110">
        <f t="shared" si="28"/>
        <v>0</v>
      </c>
    </row>
    <row r="989" spans="1:10" ht="27" customHeight="1" x14ac:dyDescent="0.2">
      <c r="A989" s="12">
        <v>7600</v>
      </c>
      <c r="B989" s="12">
        <v>210</v>
      </c>
      <c r="C989" s="4">
        <v>19</v>
      </c>
      <c r="D989" s="4" t="s">
        <v>1204</v>
      </c>
      <c r="E989" s="11" t="s">
        <v>566</v>
      </c>
      <c r="F989" s="4" t="s">
        <v>484</v>
      </c>
      <c r="G989" s="41">
        <v>4174.6302328999964</v>
      </c>
      <c r="H989" s="24"/>
      <c r="I989" s="43">
        <f t="shared" si="29"/>
        <v>4174.6302328999964</v>
      </c>
      <c r="J989" s="110">
        <f t="shared" si="28"/>
        <v>0</v>
      </c>
    </row>
    <row r="990" spans="1:10" ht="27" customHeight="1" x14ac:dyDescent="0.2">
      <c r="A990" s="12">
        <v>7600</v>
      </c>
      <c r="B990" s="12">
        <v>220</v>
      </c>
      <c r="C990" s="4">
        <v>19</v>
      </c>
      <c r="D990" s="4" t="s">
        <v>1204</v>
      </c>
      <c r="E990" s="11" t="s">
        <v>567</v>
      </c>
      <c r="F990" s="4" t="s">
        <v>484</v>
      </c>
      <c r="G990" s="41">
        <v>2951.5638892500006</v>
      </c>
      <c r="H990" s="24"/>
      <c r="I990" s="43">
        <f t="shared" si="29"/>
        <v>2951.5638892500006</v>
      </c>
      <c r="J990" s="110">
        <f t="shared" si="28"/>
        <v>0</v>
      </c>
    </row>
    <row r="991" spans="1:10" x14ac:dyDescent="0.2">
      <c r="A991" s="12">
        <v>7600</v>
      </c>
      <c r="B991" s="12">
        <v>240</v>
      </c>
      <c r="C991" s="4">
        <v>19</v>
      </c>
      <c r="D991" s="4" t="s">
        <v>1204</v>
      </c>
      <c r="E991" s="11" t="s">
        <v>818</v>
      </c>
      <c r="F991" s="4" t="s">
        <v>484</v>
      </c>
      <c r="G991" s="41">
        <v>154.33013800000015</v>
      </c>
      <c r="H991" s="24"/>
      <c r="I991" s="43">
        <f t="shared" si="29"/>
        <v>154.33013800000015</v>
      </c>
      <c r="J991" s="110">
        <f t="shared" si="28"/>
        <v>0</v>
      </c>
    </row>
    <row r="992" spans="1:10" ht="29" x14ac:dyDescent="0.2">
      <c r="A992" s="12">
        <v>7710</v>
      </c>
      <c r="B992" s="12">
        <v>130</v>
      </c>
      <c r="C992" s="77">
        <v>18</v>
      </c>
      <c r="D992" s="77" t="s">
        <v>1204</v>
      </c>
      <c r="E992" s="11" t="s">
        <v>639</v>
      </c>
      <c r="F992" s="4">
        <v>0.02</v>
      </c>
      <c r="G992" s="41">
        <v>912.24449999999979</v>
      </c>
      <c r="H992" s="24"/>
      <c r="I992" s="43">
        <f t="shared" si="29"/>
        <v>912.24449999999979</v>
      </c>
      <c r="J992" s="110">
        <f t="shared" si="28"/>
        <v>0</v>
      </c>
    </row>
    <row r="993" spans="1:10" ht="27" customHeight="1" x14ac:dyDescent="0.2">
      <c r="A993" s="12">
        <v>7710</v>
      </c>
      <c r="B993" s="12">
        <v>210</v>
      </c>
      <c r="C993" s="77">
        <v>18</v>
      </c>
      <c r="D993" s="77" t="s">
        <v>1204</v>
      </c>
      <c r="E993" s="11" t="s">
        <v>568</v>
      </c>
      <c r="F993" s="4" t="s">
        <v>484</v>
      </c>
      <c r="G993" s="41">
        <v>98.704854899999987</v>
      </c>
      <c r="H993" s="24"/>
      <c r="I993" s="43">
        <f t="shared" si="29"/>
        <v>98.704854899999987</v>
      </c>
      <c r="J993" s="110">
        <f t="shared" ref="J993:J1056" si="30">SUM(G993+H993)-I993</f>
        <v>0</v>
      </c>
    </row>
    <row r="994" spans="1:10" ht="27" customHeight="1" x14ac:dyDescent="0.2">
      <c r="A994" s="12">
        <v>7710</v>
      </c>
      <c r="B994" s="12">
        <v>220</v>
      </c>
      <c r="C994" s="77">
        <v>18</v>
      </c>
      <c r="D994" s="77" t="s">
        <v>1204</v>
      </c>
      <c r="E994" s="11" t="s">
        <v>569</v>
      </c>
      <c r="F994" s="4" t="s">
        <v>484</v>
      </c>
      <c r="G994" s="41">
        <v>69.786704249999985</v>
      </c>
      <c r="H994" s="24"/>
      <c r="I994" s="43">
        <f t="shared" si="29"/>
        <v>69.786704249999985</v>
      </c>
      <c r="J994" s="110">
        <f t="shared" si="30"/>
        <v>0</v>
      </c>
    </row>
    <row r="995" spans="1:10" ht="29" x14ac:dyDescent="0.2">
      <c r="A995" s="12">
        <v>7710</v>
      </c>
      <c r="B995" s="12">
        <v>240</v>
      </c>
      <c r="C995" s="77">
        <v>18</v>
      </c>
      <c r="D995" s="77" t="s">
        <v>1204</v>
      </c>
      <c r="E995" s="11" t="s">
        <v>819</v>
      </c>
      <c r="F995" s="4" t="s">
        <v>484</v>
      </c>
      <c r="G995" s="41">
        <v>3.6489779999999992</v>
      </c>
      <c r="H995" s="24"/>
      <c r="I995" s="43">
        <f t="shared" si="29"/>
        <v>3.6489779999999992</v>
      </c>
      <c r="J995" s="110">
        <f t="shared" si="30"/>
        <v>0</v>
      </c>
    </row>
    <row r="996" spans="1:10" ht="27" customHeight="1" x14ac:dyDescent="0.2">
      <c r="A996" s="12">
        <v>7710</v>
      </c>
      <c r="B996" s="12">
        <v>160</v>
      </c>
      <c r="C996" s="4">
        <v>19</v>
      </c>
      <c r="D996" s="4" t="s">
        <v>1204</v>
      </c>
      <c r="E996" s="11" t="s">
        <v>640</v>
      </c>
      <c r="F996" s="4">
        <v>0.01</v>
      </c>
      <c r="G996" s="41">
        <v>376.46100000000001</v>
      </c>
      <c r="H996" s="24"/>
      <c r="I996" s="43">
        <f t="shared" si="29"/>
        <v>376.46100000000001</v>
      </c>
      <c r="J996" s="110">
        <f t="shared" si="30"/>
        <v>0</v>
      </c>
    </row>
    <row r="997" spans="1:10" ht="27" customHeight="1" x14ac:dyDescent="0.2">
      <c r="A997" s="12">
        <v>7710</v>
      </c>
      <c r="B997" s="12">
        <v>210</v>
      </c>
      <c r="C997" s="4">
        <v>19</v>
      </c>
      <c r="D997" s="4" t="s">
        <v>1204</v>
      </c>
      <c r="E997" s="11" t="s">
        <v>568</v>
      </c>
      <c r="F997" s="4" t="s">
        <v>484</v>
      </c>
      <c r="G997" s="41">
        <v>40.733080200000003</v>
      </c>
      <c r="H997" s="24"/>
      <c r="I997" s="43">
        <f t="shared" si="29"/>
        <v>40.733080200000003</v>
      </c>
      <c r="J997" s="110">
        <f t="shared" si="30"/>
        <v>0</v>
      </c>
    </row>
    <row r="998" spans="1:10" ht="27" customHeight="1" x14ac:dyDescent="0.2">
      <c r="A998" s="12">
        <v>7710</v>
      </c>
      <c r="B998" s="12">
        <v>220</v>
      </c>
      <c r="C998" s="4">
        <v>19</v>
      </c>
      <c r="D998" s="4" t="s">
        <v>1204</v>
      </c>
      <c r="E998" s="11" t="s">
        <v>569</v>
      </c>
      <c r="F998" s="4" t="s">
        <v>484</v>
      </c>
      <c r="G998" s="41">
        <v>28.799266499999998</v>
      </c>
      <c r="H998" s="24"/>
      <c r="I998" s="43">
        <f t="shared" si="29"/>
        <v>28.799266499999998</v>
      </c>
      <c r="J998" s="110">
        <f t="shared" si="30"/>
        <v>0</v>
      </c>
    </row>
    <row r="999" spans="1:10" ht="29" x14ac:dyDescent="0.2">
      <c r="A999" s="12">
        <v>7710</v>
      </c>
      <c r="B999" s="12">
        <v>240</v>
      </c>
      <c r="C999" s="4">
        <v>19</v>
      </c>
      <c r="D999" s="4" t="s">
        <v>1204</v>
      </c>
      <c r="E999" s="11" t="s">
        <v>819</v>
      </c>
      <c r="F999" s="4" t="s">
        <v>484</v>
      </c>
      <c r="G999" s="41">
        <v>1.505844</v>
      </c>
      <c r="H999" s="24"/>
      <c r="I999" s="43">
        <f t="shared" si="29"/>
        <v>1.505844</v>
      </c>
      <c r="J999" s="110">
        <f t="shared" si="30"/>
        <v>0</v>
      </c>
    </row>
    <row r="1000" spans="1:10" ht="27" customHeight="1" x14ac:dyDescent="0.2">
      <c r="A1000" s="12">
        <v>7720</v>
      </c>
      <c r="B1000" s="12">
        <v>160</v>
      </c>
      <c r="C1000" s="4">
        <v>19</v>
      </c>
      <c r="D1000" s="4" t="s">
        <v>1204</v>
      </c>
      <c r="E1000" s="11" t="s">
        <v>642</v>
      </c>
      <c r="F1000" s="4">
        <v>0.04</v>
      </c>
      <c r="G1000" s="41">
        <v>1101.3922499999999</v>
      </c>
      <c r="H1000" s="24"/>
      <c r="I1000" s="43">
        <f t="shared" si="29"/>
        <v>1101.3922499999999</v>
      </c>
      <c r="J1000" s="110">
        <f t="shared" si="30"/>
        <v>0</v>
      </c>
    </row>
    <row r="1001" spans="1:10" ht="27" customHeight="1" x14ac:dyDescent="0.2">
      <c r="A1001" s="12">
        <v>7720</v>
      </c>
      <c r="B1001" s="12">
        <v>210</v>
      </c>
      <c r="C1001" s="4">
        <v>19</v>
      </c>
      <c r="D1001" s="4" t="s">
        <v>1204</v>
      </c>
      <c r="E1001" s="11" t="s">
        <v>570</v>
      </c>
      <c r="F1001" s="4" t="s">
        <v>484</v>
      </c>
      <c r="G1001" s="41">
        <v>119.17064145000001</v>
      </c>
      <c r="H1001" s="24"/>
      <c r="I1001" s="43">
        <f t="shared" si="29"/>
        <v>119.17064145000001</v>
      </c>
      <c r="J1001" s="110">
        <f t="shared" si="30"/>
        <v>0</v>
      </c>
    </row>
    <row r="1002" spans="1:10" ht="27" customHeight="1" x14ac:dyDescent="0.2">
      <c r="A1002" s="12">
        <v>7720</v>
      </c>
      <c r="B1002" s="12">
        <v>220</v>
      </c>
      <c r="C1002" s="4">
        <v>19</v>
      </c>
      <c r="D1002" s="4" t="s">
        <v>1204</v>
      </c>
      <c r="E1002" s="11" t="s">
        <v>571</v>
      </c>
      <c r="F1002" s="4" t="s">
        <v>484</v>
      </c>
      <c r="G1002" s="41">
        <v>84.256507124999999</v>
      </c>
      <c r="H1002" s="24"/>
      <c r="I1002" s="43">
        <f t="shared" si="29"/>
        <v>84.256507124999999</v>
      </c>
      <c r="J1002" s="110">
        <f t="shared" si="30"/>
        <v>0</v>
      </c>
    </row>
    <row r="1003" spans="1:10" ht="30" customHeight="1" x14ac:dyDescent="0.2">
      <c r="A1003" s="12">
        <v>7720</v>
      </c>
      <c r="B1003" s="12">
        <v>240</v>
      </c>
      <c r="C1003" s="4">
        <v>19</v>
      </c>
      <c r="D1003" s="4" t="s">
        <v>1204</v>
      </c>
      <c r="E1003" s="11" t="s">
        <v>820</v>
      </c>
      <c r="F1003" s="4" t="s">
        <v>484</v>
      </c>
      <c r="G1003" s="41">
        <v>4.4055689999999998</v>
      </c>
      <c r="H1003" s="24"/>
      <c r="I1003" s="43">
        <f t="shared" si="29"/>
        <v>4.4055689999999998</v>
      </c>
      <c r="J1003" s="110">
        <f t="shared" si="30"/>
        <v>0</v>
      </c>
    </row>
    <row r="1004" spans="1:10" ht="27" customHeight="1" x14ac:dyDescent="0.2">
      <c r="A1004" s="12">
        <v>7730</v>
      </c>
      <c r="B1004" s="12">
        <v>130</v>
      </c>
      <c r="C1004" s="77">
        <v>18</v>
      </c>
      <c r="D1004" s="77" t="s">
        <v>1204</v>
      </c>
      <c r="E1004" s="11" t="s">
        <v>641</v>
      </c>
      <c r="F1004" s="4">
        <v>0.04</v>
      </c>
      <c r="G1004" s="41">
        <v>2217.8587499999999</v>
      </c>
      <c r="H1004" s="24"/>
      <c r="I1004" s="43">
        <f t="shared" si="29"/>
        <v>2217.8587499999999</v>
      </c>
      <c r="J1004" s="110">
        <f t="shared" si="30"/>
        <v>0</v>
      </c>
    </row>
    <row r="1005" spans="1:10" ht="27" customHeight="1" x14ac:dyDescent="0.2">
      <c r="A1005" s="12">
        <v>7730</v>
      </c>
      <c r="B1005" s="12">
        <v>210</v>
      </c>
      <c r="C1005" s="77">
        <v>18</v>
      </c>
      <c r="D1005" s="77" t="s">
        <v>1204</v>
      </c>
      <c r="E1005" s="11" t="s">
        <v>572</v>
      </c>
      <c r="F1005" s="4" t="s">
        <v>484</v>
      </c>
      <c r="G1005" s="41">
        <v>239.97231675</v>
      </c>
      <c r="H1005" s="24"/>
      <c r="I1005" s="43">
        <f t="shared" si="29"/>
        <v>239.97231675</v>
      </c>
      <c r="J1005" s="110">
        <f t="shared" si="30"/>
        <v>0</v>
      </c>
    </row>
    <row r="1006" spans="1:10" ht="27" customHeight="1" x14ac:dyDescent="0.2">
      <c r="A1006" s="12">
        <v>7730</v>
      </c>
      <c r="B1006" s="12">
        <v>220</v>
      </c>
      <c r="C1006" s="77">
        <v>18</v>
      </c>
      <c r="D1006" s="77" t="s">
        <v>1204</v>
      </c>
      <c r="E1006" s="11" t="s">
        <v>573</v>
      </c>
      <c r="F1006" s="4" t="s">
        <v>484</v>
      </c>
      <c r="G1006" s="41">
        <v>169.66619437499998</v>
      </c>
      <c r="H1006" s="24"/>
      <c r="I1006" s="43">
        <f t="shared" si="29"/>
        <v>169.66619437499998</v>
      </c>
      <c r="J1006" s="110">
        <f t="shared" si="30"/>
        <v>0</v>
      </c>
    </row>
    <row r="1007" spans="1:10" ht="27" customHeight="1" x14ac:dyDescent="0.2">
      <c r="A1007" s="12">
        <v>7730</v>
      </c>
      <c r="B1007" s="12">
        <v>240</v>
      </c>
      <c r="C1007" s="77">
        <v>18</v>
      </c>
      <c r="D1007" s="77" t="s">
        <v>1204</v>
      </c>
      <c r="E1007" s="11" t="s">
        <v>821</v>
      </c>
      <c r="F1007" s="4" t="s">
        <v>484</v>
      </c>
      <c r="G1007" s="41">
        <v>8.871435</v>
      </c>
      <c r="H1007" s="24"/>
      <c r="I1007" s="43">
        <f t="shared" si="29"/>
        <v>8.871435</v>
      </c>
      <c r="J1007" s="110">
        <f t="shared" si="30"/>
        <v>0</v>
      </c>
    </row>
    <row r="1008" spans="1:10" ht="27" customHeight="1" x14ac:dyDescent="0.2">
      <c r="A1008" s="12">
        <v>7730</v>
      </c>
      <c r="B1008" s="12">
        <v>160</v>
      </c>
      <c r="C1008" s="4">
        <v>19</v>
      </c>
      <c r="D1008" s="4" t="s">
        <v>1204</v>
      </c>
      <c r="E1008" s="11" t="s">
        <v>643</v>
      </c>
      <c r="F1008" s="4">
        <v>0.2</v>
      </c>
      <c r="G1008" s="41">
        <v>5458.7309999999989</v>
      </c>
      <c r="H1008" s="24"/>
      <c r="I1008" s="43">
        <f t="shared" si="29"/>
        <v>5458.7309999999989</v>
      </c>
      <c r="J1008" s="110">
        <f t="shared" si="30"/>
        <v>0</v>
      </c>
    </row>
    <row r="1009" spans="1:10 16384:16384" ht="27" customHeight="1" x14ac:dyDescent="0.2">
      <c r="A1009" s="12">
        <v>7730</v>
      </c>
      <c r="B1009" s="12">
        <v>210</v>
      </c>
      <c r="C1009" s="4">
        <v>19</v>
      </c>
      <c r="D1009" s="4" t="s">
        <v>1204</v>
      </c>
      <c r="E1009" s="11" t="s">
        <v>572</v>
      </c>
      <c r="F1009" s="4" t="s">
        <v>484</v>
      </c>
      <c r="G1009" s="41">
        <v>590.63469420000001</v>
      </c>
      <c r="H1009" s="24"/>
      <c r="I1009" s="43">
        <f t="shared" si="29"/>
        <v>590.63469420000001</v>
      </c>
      <c r="J1009" s="110">
        <f t="shared" si="30"/>
        <v>0</v>
      </c>
    </row>
    <row r="1010" spans="1:10 16384:16384" ht="27" customHeight="1" x14ac:dyDescent="0.2">
      <c r="A1010" s="12">
        <v>7730</v>
      </c>
      <c r="B1010" s="12">
        <v>220</v>
      </c>
      <c r="C1010" s="4">
        <v>19</v>
      </c>
      <c r="D1010" s="4" t="s">
        <v>1204</v>
      </c>
      <c r="E1010" s="11" t="s">
        <v>573</v>
      </c>
      <c r="F1010" s="4" t="s">
        <v>484</v>
      </c>
      <c r="G1010" s="41">
        <v>417.59292149999999</v>
      </c>
      <c r="H1010" s="24"/>
      <c r="I1010" s="43">
        <f t="shared" si="29"/>
        <v>417.59292149999999</v>
      </c>
      <c r="J1010" s="110">
        <f t="shared" si="30"/>
        <v>0</v>
      </c>
    </row>
    <row r="1011" spans="1:10 16384:16384" ht="27" customHeight="1" x14ac:dyDescent="0.2">
      <c r="A1011" s="12">
        <v>7730</v>
      </c>
      <c r="B1011" s="12">
        <v>240</v>
      </c>
      <c r="C1011" s="4">
        <v>19</v>
      </c>
      <c r="D1011" s="4" t="s">
        <v>1204</v>
      </c>
      <c r="E1011" s="11" t="s">
        <v>821</v>
      </c>
      <c r="F1011" s="4" t="s">
        <v>484</v>
      </c>
      <c r="G1011" s="24">
        <v>21.834923999999997</v>
      </c>
      <c r="H1011" s="24"/>
      <c r="I1011" s="43">
        <f t="shared" si="29"/>
        <v>21.834923999999997</v>
      </c>
      <c r="J1011" s="110">
        <f t="shared" si="30"/>
        <v>0</v>
      </c>
    </row>
    <row r="1012" spans="1:10 16384:16384" ht="27" customHeight="1" x14ac:dyDescent="0.2">
      <c r="A1012" s="12">
        <v>7760</v>
      </c>
      <c r="B1012" s="12">
        <v>160</v>
      </c>
      <c r="C1012" s="4">
        <v>19</v>
      </c>
      <c r="D1012" s="4" t="s">
        <v>1204</v>
      </c>
      <c r="E1012" s="11" t="s">
        <v>644</v>
      </c>
      <c r="F1012" s="4">
        <v>0.03</v>
      </c>
      <c r="G1012" s="24">
        <v>675.45074999999997</v>
      </c>
      <c r="H1012" s="24"/>
      <c r="I1012" s="43">
        <f t="shared" si="29"/>
        <v>675.45074999999997</v>
      </c>
      <c r="J1012" s="110">
        <f t="shared" si="30"/>
        <v>0</v>
      </c>
    </row>
    <row r="1013" spans="1:10 16384:16384" ht="27" customHeight="1" x14ac:dyDescent="0.2">
      <c r="A1013" s="12">
        <v>7760</v>
      </c>
      <c r="B1013" s="12">
        <v>210</v>
      </c>
      <c r="C1013" s="4">
        <v>19</v>
      </c>
      <c r="D1013" s="4" t="s">
        <v>1204</v>
      </c>
      <c r="E1013" s="11" t="s">
        <v>574</v>
      </c>
      <c r="F1013" s="4" t="s">
        <v>484</v>
      </c>
      <c r="G1013" s="24">
        <v>73.083771150000004</v>
      </c>
      <c r="H1013" s="24"/>
      <c r="I1013" s="43">
        <f t="shared" si="29"/>
        <v>73.083771150000004</v>
      </c>
      <c r="J1013" s="110">
        <f t="shared" si="30"/>
        <v>0</v>
      </c>
    </row>
    <row r="1014" spans="1:10 16384:16384" ht="27" customHeight="1" x14ac:dyDescent="0.2">
      <c r="A1014" s="12">
        <v>7760</v>
      </c>
      <c r="B1014" s="12">
        <v>220</v>
      </c>
      <c r="C1014" s="4">
        <v>19</v>
      </c>
      <c r="D1014" s="4" t="s">
        <v>1204</v>
      </c>
      <c r="E1014" s="11" t="s">
        <v>575</v>
      </c>
      <c r="F1014" s="4" t="s">
        <v>484</v>
      </c>
      <c r="G1014" s="24">
        <v>51.671982374999992</v>
      </c>
      <c r="H1014" s="24"/>
      <c r="I1014" s="43">
        <f t="shared" si="29"/>
        <v>51.671982374999992</v>
      </c>
      <c r="J1014" s="110">
        <f t="shared" si="30"/>
        <v>0</v>
      </c>
    </row>
    <row r="1015" spans="1:10 16384:16384" x14ac:dyDescent="0.2">
      <c r="A1015" s="12">
        <v>7760</v>
      </c>
      <c r="B1015" s="12">
        <v>240</v>
      </c>
      <c r="C1015" s="4">
        <v>19</v>
      </c>
      <c r="D1015" s="4" t="s">
        <v>1204</v>
      </c>
      <c r="E1015" s="11" t="s">
        <v>822</v>
      </c>
      <c r="F1015" s="4" t="s">
        <v>484</v>
      </c>
      <c r="G1015" s="24">
        <v>2.7018030000000004</v>
      </c>
      <c r="H1015" s="24"/>
      <c r="I1015" s="43">
        <f t="shared" si="29"/>
        <v>2.7018030000000004</v>
      </c>
      <c r="J1015" s="110">
        <f t="shared" si="30"/>
        <v>0</v>
      </c>
    </row>
    <row r="1016" spans="1:10 16384:16384" ht="27" customHeight="1" x14ac:dyDescent="0.2">
      <c r="A1016" s="12">
        <v>7790</v>
      </c>
      <c r="B1016" s="12">
        <v>160</v>
      </c>
      <c r="C1016" s="4">
        <v>19</v>
      </c>
      <c r="D1016" s="4" t="s">
        <v>1204</v>
      </c>
      <c r="E1016" s="11" t="s">
        <v>645</v>
      </c>
      <c r="F1016" s="77">
        <v>0.14000000000000001</v>
      </c>
      <c r="G1016" s="24">
        <v>3633.8137500000003</v>
      </c>
      <c r="H1016" s="24"/>
      <c r="I1016" s="43">
        <f t="shared" si="29"/>
        <v>3633.8137500000003</v>
      </c>
      <c r="J1016" s="110">
        <f t="shared" si="30"/>
        <v>0</v>
      </c>
    </row>
    <row r="1017" spans="1:10 16384:16384" ht="27" customHeight="1" x14ac:dyDescent="0.2">
      <c r="A1017" s="12">
        <v>7790</v>
      </c>
      <c r="B1017" s="12">
        <v>210</v>
      </c>
      <c r="C1017" s="4">
        <v>19</v>
      </c>
      <c r="D1017" s="4" t="s">
        <v>1204</v>
      </c>
      <c r="E1017" s="11" t="s">
        <v>576</v>
      </c>
      <c r="F1017" s="4" t="s">
        <v>484</v>
      </c>
      <c r="G1017" s="24">
        <v>393.17864775000004</v>
      </c>
      <c r="H1017" s="24"/>
      <c r="I1017" s="43">
        <f t="shared" si="29"/>
        <v>393.17864775000004</v>
      </c>
      <c r="J1017" s="110">
        <f t="shared" si="30"/>
        <v>0</v>
      </c>
    </row>
    <row r="1018" spans="1:10 16384:16384" ht="27" customHeight="1" x14ac:dyDescent="0.2">
      <c r="A1018" s="12">
        <v>7790</v>
      </c>
      <c r="B1018" s="12">
        <v>220</v>
      </c>
      <c r="C1018" s="4">
        <v>19</v>
      </c>
      <c r="D1018" s="4" t="s">
        <v>1204</v>
      </c>
      <c r="E1018" s="11" t="s">
        <v>577</v>
      </c>
      <c r="F1018" s="4" t="s">
        <v>484</v>
      </c>
      <c r="G1018" s="24">
        <v>277.9867518750001</v>
      </c>
      <c r="H1018" s="24"/>
      <c r="I1018" s="43">
        <f t="shared" si="29"/>
        <v>277.9867518750001</v>
      </c>
      <c r="J1018" s="110">
        <f t="shared" si="30"/>
        <v>0</v>
      </c>
    </row>
    <row r="1019" spans="1:10 16384:16384" ht="29" x14ac:dyDescent="0.2">
      <c r="A1019" s="12">
        <v>7790</v>
      </c>
      <c r="B1019" s="12">
        <v>240</v>
      </c>
      <c r="C1019" s="4">
        <v>19</v>
      </c>
      <c r="D1019" s="4" t="s">
        <v>1204</v>
      </c>
      <c r="E1019" s="11" t="s">
        <v>823</v>
      </c>
      <c r="F1019" s="4" t="s">
        <v>484</v>
      </c>
      <c r="G1019" s="24">
        <v>14.535255000000005</v>
      </c>
      <c r="H1019" s="24"/>
      <c r="I1019" s="43">
        <f t="shared" si="29"/>
        <v>14.535255000000005</v>
      </c>
      <c r="J1019" s="110">
        <f t="shared" si="30"/>
        <v>0</v>
      </c>
    </row>
    <row r="1020" spans="1:10 16384:16384" ht="27" customHeight="1" x14ac:dyDescent="0.2">
      <c r="A1020" s="12">
        <v>7800</v>
      </c>
      <c r="B1020" s="12">
        <v>160</v>
      </c>
      <c r="C1020" s="4">
        <v>19</v>
      </c>
      <c r="D1020" s="4" t="s">
        <v>1204</v>
      </c>
      <c r="E1020" s="11" t="s">
        <v>646</v>
      </c>
      <c r="F1020" s="4">
        <v>2.14</v>
      </c>
      <c r="G1020" s="24">
        <v>60067.599099999992</v>
      </c>
      <c r="H1020" s="24"/>
      <c r="I1020" s="43">
        <f t="shared" si="29"/>
        <v>60067.599099999992</v>
      </c>
      <c r="J1020" s="110">
        <f t="shared" si="30"/>
        <v>0</v>
      </c>
    </row>
    <row r="1021" spans="1:10 16384:16384" ht="27" customHeight="1" x14ac:dyDescent="0.2">
      <c r="A1021" s="12">
        <v>7800</v>
      </c>
      <c r="B1021" s="12">
        <v>210</v>
      </c>
      <c r="C1021" s="4">
        <v>19</v>
      </c>
      <c r="D1021" s="4" t="s">
        <v>1204</v>
      </c>
      <c r="E1021" s="11" t="s">
        <v>578</v>
      </c>
      <c r="F1021" s="4" t="s">
        <v>484</v>
      </c>
      <c r="G1021" s="24">
        <v>6499.3142226200034</v>
      </c>
      <c r="H1021" s="24"/>
      <c r="I1021" s="43">
        <f t="shared" si="29"/>
        <v>6499.3142226200034</v>
      </c>
      <c r="J1021" s="110">
        <f t="shared" si="30"/>
        <v>0</v>
      </c>
    </row>
    <row r="1022" spans="1:10 16384:16384" ht="27" customHeight="1" x14ac:dyDescent="0.2">
      <c r="A1022" s="12">
        <v>7800</v>
      </c>
      <c r="B1022" s="12">
        <v>220</v>
      </c>
      <c r="C1022" s="4">
        <v>19</v>
      </c>
      <c r="D1022" s="4" t="s">
        <v>1204</v>
      </c>
      <c r="E1022" s="11" t="s">
        <v>579</v>
      </c>
      <c r="F1022" s="4" t="s">
        <v>484</v>
      </c>
      <c r="G1022" s="24">
        <v>4595.1713311500043</v>
      </c>
      <c r="H1022" s="24"/>
      <c r="I1022" s="43">
        <f t="shared" si="29"/>
        <v>4595.1713311500043</v>
      </c>
      <c r="J1022" s="110">
        <f t="shared" si="30"/>
        <v>0</v>
      </c>
      <c r="XFD1022" s="69">
        <f t="shared" ref="XFD1022:XFD1031" si="31">SUM(A1022:XFC1022)</f>
        <v>17229.342662300009</v>
      </c>
    </row>
    <row r="1023" spans="1:10 16384:16384" ht="29" x14ac:dyDescent="0.2">
      <c r="A1023" s="12">
        <v>7800</v>
      </c>
      <c r="B1023" s="12">
        <v>240</v>
      </c>
      <c r="C1023" s="4">
        <v>19</v>
      </c>
      <c r="D1023" s="4" t="s">
        <v>1204</v>
      </c>
      <c r="E1023" s="11" t="s">
        <v>824</v>
      </c>
      <c r="F1023" s="4" t="s">
        <v>484</v>
      </c>
      <c r="G1023" s="24">
        <v>240.27039640000015</v>
      </c>
      <c r="H1023" s="24"/>
      <c r="I1023" s="43">
        <f t="shared" si="29"/>
        <v>240.27039640000015</v>
      </c>
      <c r="J1023" s="110">
        <f t="shared" si="30"/>
        <v>0</v>
      </c>
      <c r="XFD1023" s="69">
        <f t="shared" si="31"/>
        <v>8539.5407927999986</v>
      </c>
    </row>
    <row r="1024" spans="1:10 16384:16384" ht="27" customHeight="1" x14ac:dyDescent="0.2">
      <c r="A1024" s="12">
        <v>7900</v>
      </c>
      <c r="B1024" s="12">
        <v>160</v>
      </c>
      <c r="C1024" s="4">
        <v>19</v>
      </c>
      <c r="D1024" s="4" t="s">
        <v>1204</v>
      </c>
      <c r="E1024" s="11" t="s">
        <v>647</v>
      </c>
      <c r="F1024" s="4">
        <v>0.51</v>
      </c>
      <c r="G1024" s="24">
        <v>13629.481999999995</v>
      </c>
      <c r="H1024" s="24"/>
      <c r="I1024" s="43">
        <f t="shared" si="29"/>
        <v>13629.481999999995</v>
      </c>
      <c r="J1024" s="110">
        <f t="shared" si="30"/>
        <v>0</v>
      </c>
      <c r="XFD1024" s="69">
        <f t="shared" si="31"/>
        <v>35338.473999999987</v>
      </c>
    </row>
    <row r="1025" spans="1:15 16384:16384" ht="27" customHeight="1" x14ac:dyDescent="0.2">
      <c r="A1025" s="12">
        <v>7900</v>
      </c>
      <c r="B1025" s="12">
        <v>210</v>
      </c>
      <c r="C1025" s="4">
        <v>19</v>
      </c>
      <c r="D1025" s="4" t="s">
        <v>1204</v>
      </c>
      <c r="E1025" s="11" t="s">
        <v>580</v>
      </c>
      <c r="F1025" s="4" t="s">
        <v>484</v>
      </c>
      <c r="G1025" s="24">
        <v>1474.7099523999996</v>
      </c>
      <c r="H1025" s="24"/>
      <c r="I1025" s="43">
        <f t="shared" si="29"/>
        <v>1474.7099523999996</v>
      </c>
      <c r="J1025" s="110">
        <f t="shared" si="30"/>
        <v>0</v>
      </c>
      <c r="XFD1025" s="69">
        <f t="shared" si="31"/>
        <v>11078.419904800001</v>
      </c>
    </row>
    <row r="1026" spans="1:15 16384:16384" ht="27" customHeight="1" x14ac:dyDescent="0.2">
      <c r="A1026" s="12">
        <v>7900</v>
      </c>
      <c r="B1026" s="12">
        <v>220</v>
      </c>
      <c r="C1026" s="4">
        <v>19</v>
      </c>
      <c r="D1026" s="4" t="s">
        <v>1204</v>
      </c>
      <c r="E1026" s="11" t="s">
        <v>581</v>
      </c>
      <c r="F1026" s="4" t="s">
        <v>484</v>
      </c>
      <c r="G1026" s="24">
        <v>1042.6553730000001</v>
      </c>
      <c r="H1026" s="24"/>
      <c r="I1026" s="43">
        <f t="shared" si="29"/>
        <v>1042.6553730000001</v>
      </c>
      <c r="J1026" s="110">
        <f t="shared" si="30"/>
        <v>0</v>
      </c>
      <c r="XFD1026" s="69">
        <f t="shared" si="31"/>
        <v>10224.310745999999</v>
      </c>
    </row>
    <row r="1027" spans="1:15 16384:16384" ht="27" customHeight="1" x14ac:dyDescent="0.2">
      <c r="A1027" s="12">
        <v>7900</v>
      </c>
      <c r="B1027" s="12">
        <v>240</v>
      </c>
      <c r="C1027" s="4">
        <v>19</v>
      </c>
      <c r="D1027" s="4" t="s">
        <v>1204</v>
      </c>
      <c r="E1027" s="11" t="s">
        <v>825</v>
      </c>
      <c r="F1027" s="4" t="s">
        <v>484</v>
      </c>
      <c r="G1027" s="24">
        <v>54.517927999999991</v>
      </c>
      <c r="H1027" s="24"/>
      <c r="I1027" s="43">
        <f t="shared" si="29"/>
        <v>54.517927999999991</v>
      </c>
      <c r="J1027" s="110">
        <f t="shared" si="30"/>
        <v>0</v>
      </c>
      <c r="XFD1027" s="69">
        <f t="shared" si="31"/>
        <v>8268.0358559999986</v>
      </c>
    </row>
    <row r="1028" spans="1:15 16384:16384" ht="27" customHeight="1" x14ac:dyDescent="0.2">
      <c r="A1028" s="12">
        <v>8100</v>
      </c>
      <c r="B1028" s="12">
        <v>160</v>
      </c>
      <c r="C1028" s="4">
        <v>19</v>
      </c>
      <c r="D1028" s="4" t="s">
        <v>1204</v>
      </c>
      <c r="E1028" s="11" t="s">
        <v>652</v>
      </c>
      <c r="F1028" s="77">
        <v>0.64</v>
      </c>
      <c r="G1028" s="24">
        <v>35945.049749999991</v>
      </c>
      <c r="H1028" s="24"/>
      <c r="I1028" s="43">
        <f t="shared" si="29"/>
        <v>35945.049749999991</v>
      </c>
      <c r="J1028" s="110">
        <f t="shared" si="30"/>
        <v>0</v>
      </c>
      <c r="XFD1028" s="69">
        <f t="shared" si="31"/>
        <v>80169.739499999981</v>
      </c>
    </row>
    <row r="1029" spans="1:15 16384:16384" ht="27" customHeight="1" x14ac:dyDescent="0.2">
      <c r="A1029" s="12">
        <v>8100</v>
      </c>
      <c r="B1029" s="12">
        <v>210</v>
      </c>
      <c r="C1029" s="4">
        <v>19</v>
      </c>
      <c r="D1029" s="4" t="s">
        <v>1204</v>
      </c>
      <c r="E1029" s="11" t="s">
        <v>582</v>
      </c>
      <c r="F1029" s="4" t="s">
        <v>484</v>
      </c>
      <c r="G1029" s="24">
        <v>3889.2543829500019</v>
      </c>
      <c r="H1029" s="24"/>
      <c r="I1029" s="43">
        <f t="shared" si="29"/>
        <v>3889.2543829500019</v>
      </c>
      <c r="J1029" s="110">
        <f t="shared" si="30"/>
        <v>0</v>
      </c>
      <c r="XFD1029" s="69">
        <f t="shared" si="31"/>
        <v>16107.508765900006</v>
      </c>
    </row>
    <row r="1030" spans="1:15 16384:16384" ht="27" customHeight="1" x14ac:dyDescent="0.2">
      <c r="A1030" s="12">
        <v>8100</v>
      </c>
      <c r="B1030" s="12">
        <v>220</v>
      </c>
      <c r="C1030" s="4">
        <v>19</v>
      </c>
      <c r="D1030" s="4" t="s">
        <v>1204</v>
      </c>
      <c r="E1030" s="11" t="s">
        <v>583</v>
      </c>
      <c r="F1030" s="4" t="s">
        <v>484</v>
      </c>
      <c r="G1030" s="24">
        <v>2749.7963058749992</v>
      </c>
      <c r="H1030" s="24"/>
      <c r="I1030" s="43">
        <f t="shared" si="29"/>
        <v>2749.7963058749992</v>
      </c>
      <c r="J1030" s="110">
        <f t="shared" si="30"/>
        <v>0</v>
      </c>
      <c r="XFD1030" s="69">
        <f t="shared" si="31"/>
        <v>13838.592611749998</v>
      </c>
    </row>
    <row r="1031" spans="1:15 16384:16384" ht="27" customHeight="1" x14ac:dyDescent="0.2">
      <c r="A1031" s="12">
        <v>8100</v>
      </c>
      <c r="B1031" s="12">
        <v>240</v>
      </c>
      <c r="C1031" s="4">
        <v>19</v>
      </c>
      <c r="D1031" s="4" t="s">
        <v>1204</v>
      </c>
      <c r="E1031" s="11" t="s">
        <v>826</v>
      </c>
      <c r="F1031" s="4" t="s">
        <v>484</v>
      </c>
      <c r="G1031" s="24">
        <v>143.78019900000007</v>
      </c>
      <c r="H1031" s="24"/>
      <c r="I1031" s="43">
        <f t="shared" si="29"/>
        <v>143.78019900000007</v>
      </c>
      <c r="J1031" s="110">
        <f t="shared" si="30"/>
        <v>0</v>
      </c>
      <c r="XFD1031" s="69">
        <f t="shared" si="31"/>
        <v>8646.5603980000014</v>
      </c>
    </row>
    <row r="1032" spans="1:15 16384:16384" ht="27" customHeight="1" x14ac:dyDescent="0.2">
      <c r="A1032" s="12">
        <v>8200</v>
      </c>
      <c r="B1032" s="12">
        <v>160</v>
      </c>
      <c r="C1032" s="4">
        <v>19</v>
      </c>
      <c r="D1032" s="4" t="s">
        <v>1204</v>
      </c>
      <c r="E1032" s="11" t="s">
        <v>648</v>
      </c>
      <c r="F1032" s="77">
        <v>0.04</v>
      </c>
      <c r="G1032" s="24">
        <v>2588.7825000000007</v>
      </c>
      <c r="H1032" s="24"/>
      <c r="I1032" s="43">
        <f t="shared" si="29"/>
        <v>2588.7825000000007</v>
      </c>
      <c r="J1032" s="110">
        <f t="shared" si="30"/>
        <v>0</v>
      </c>
    </row>
    <row r="1033" spans="1:15 16384:16384" ht="27" customHeight="1" x14ac:dyDescent="0.2">
      <c r="A1033" s="12">
        <v>8200</v>
      </c>
      <c r="B1033" s="12">
        <v>210</v>
      </c>
      <c r="C1033" s="4">
        <v>19</v>
      </c>
      <c r="D1033" s="4" t="s">
        <v>1204</v>
      </c>
      <c r="E1033" s="11" t="s">
        <v>584</v>
      </c>
      <c r="F1033" s="4" t="s">
        <v>484</v>
      </c>
      <c r="G1033" s="24">
        <v>280.10626650000006</v>
      </c>
      <c r="H1033" s="24"/>
      <c r="I1033" s="43">
        <f t="shared" si="29"/>
        <v>280.10626650000006</v>
      </c>
      <c r="J1033" s="110">
        <f t="shared" si="30"/>
        <v>0</v>
      </c>
    </row>
    <row r="1034" spans="1:15 16384:16384" ht="27" customHeight="1" x14ac:dyDescent="0.2">
      <c r="A1034" s="12">
        <v>8200</v>
      </c>
      <c r="B1034" s="12">
        <v>220</v>
      </c>
      <c r="C1034" s="4">
        <v>19</v>
      </c>
      <c r="D1034" s="4" t="s">
        <v>1204</v>
      </c>
      <c r="E1034" s="11" t="s">
        <v>585</v>
      </c>
      <c r="F1034" s="4" t="s">
        <v>484</v>
      </c>
      <c r="G1034" s="24">
        <v>198.04186125000004</v>
      </c>
      <c r="H1034" s="24"/>
      <c r="I1034" s="43">
        <f t="shared" si="29"/>
        <v>198.04186125000004</v>
      </c>
      <c r="J1034" s="110">
        <f t="shared" si="30"/>
        <v>0</v>
      </c>
    </row>
    <row r="1035" spans="1:15 16384:16384" ht="29" x14ac:dyDescent="0.2">
      <c r="A1035" s="12">
        <v>8200</v>
      </c>
      <c r="B1035" s="12">
        <v>240</v>
      </c>
      <c r="C1035" s="4">
        <v>19</v>
      </c>
      <c r="D1035" s="4" t="s">
        <v>1204</v>
      </c>
      <c r="E1035" s="11" t="s">
        <v>827</v>
      </c>
      <c r="F1035" s="4" t="s">
        <v>484</v>
      </c>
      <c r="G1035" s="24">
        <v>10.355129999999997</v>
      </c>
      <c r="H1035" s="24"/>
      <c r="I1035" s="43">
        <f t="shared" si="29"/>
        <v>10.355129999999997</v>
      </c>
      <c r="J1035" s="110">
        <f t="shared" si="30"/>
        <v>0</v>
      </c>
    </row>
    <row r="1036" spans="1:15 16384:16384" x14ac:dyDescent="0.2">
      <c r="A1036" s="20">
        <v>5100</v>
      </c>
      <c r="B1036" s="20">
        <v>120</v>
      </c>
      <c r="C1036" s="77">
        <v>18</v>
      </c>
      <c r="D1036" s="77" t="s">
        <v>1204</v>
      </c>
      <c r="E1036" s="11" t="s">
        <v>649</v>
      </c>
      <c r="F1036" s="77">
        <v>34.270000000000003</v>
      </c>
      <c r="G1036" s="41"/>
      <c r="H1036" s="41">
        <v>2000075.8</v>
      </c>
      <c r="I1036" s="78">
        <f t="shared" si="29"/>
        <v>2000075.8</v>
      </c>
      <c r="J1036" s="183">
        <f t="shared" si="30"/>
        <v>0</v>
      </c>
      <c r="K1036" s="44"/>
      <c r="L1036" s="44"/>
      <c r="M1036" s="44"/>
      <c r="N1036" s="44"/>
      <c r="O1036" s="44"/>
    </row>
    <row r="1037" spans="1:15 16384:16384" x14ac:dyDescent="0.2">
      <c r="A1037" s="12">
        <v>5100</v>
      </c>
      <c r="B1037" s="12">
        <v>210</v>
      </c>
      <c r="C1037" s="77">
        <v>18</v>
      </c>
      <c r="D1037" s="77" t="s">
        <v>1204</v>
      </c>
      <c r="E1037" s="11" t="s">
        <v>514</v>
      </c>
      <c r="F1037" s="4" t="s">
        <v>484</v>
      </c>
      <c r="G1037" s="24"/>
      <c r="H1037" s="24">
        <f>H1036*0.1082</f>
        <v>216408.20156000002</v>
      </c>
      <c r="I1037" s="43">
        <f t="shared" si="29"/>
        <v>216408.20156000002</v>
      </c>
      <c r="J1037" s="110">
        <f t="shared" si="30"/>
        <v>0</v>
      </c>
    </row>
    <row r="1038" spans="1:15 16384:16384" x14ac:dyDescent="0.2">
      <c r="A1038" s="12">
        <v>5100</v>
      </c>
      <c r="B1038" s="12">
        <v>220</v>
      </c>
      <c r="C1038" s="77">
        <v>18</v>
      </c>
      <c r="D1038" s="77" t="s">
        <v>1204</v>
      </c>
      <c r="E1038" s="11" t="s">
        <v>515</v>
      </c>
      <c r="F1038" s="4" t="s">
        <v>484</v>
      </c>
      <c r="G1038" s="24"/>
      <c r="H1038" s="24">
        <f>H1036*0.0765</f>
        <v>153005.79870000001</v>
      </c>
      <c r="I1038" s="43">
        <f t="shared" si="29"/>
        <v>153005.79870000001</v>
      </c>
      <c r="J1038" s="110">
        <f t="shared" si="30"/>
        <v>0</v>
      </c>
    </row>
    <row r="1039" spans="1:15 16384:16384" x14ac:dyDescent="0.2">
      <c r="A1039" s="12">
        <v>5100</v>
      </c>
      <c r="B1039" s="12">
        <v>240</v>
      </c>
      <c r="C1039" s="77">
        <v>18</v>
      </c>
      <c r="D1039" s="77" t="s">
        <v>1204</v>
      </c>
      <c r="E1039" s="11" t="s">
        <v>789</v>
      </c>
      <c r="F1039" s="4"/>
      <c r="G1039" s="24"/>
      <c r="H1039" s="24">
        <f>H1036*0.004</f>
        <v>8000.3032000000003</v>
      </c>
      <c r="I1039" s="43">
        <f t="shared" si="29"/>
        <v>8000.3032000000003</v>
      </c>
      <c r="J1039" s="110">
        <f t="shared" si="30"/>
        <v>0</v>
      </c>
    </row>
    <row r="1040" spans="1:15 16384:16384" x14ac:dyDescent="0.2">
      <c r="A1040" s="12">
        <v>5100</v>
      </c>
      <c r="B1040" s="12">
        <v>130</v>
      </c>
      <c r="C1040" s="77">
        <v>18</v>
      </c>
      <c r="D1040" s="77" t="s">
        <v>1204</v>
      </c>
      <c r="E1040" s="11" t="s">
        <v>713</v>
      </c>
      <c r="F1040" s="4">
        <v>3.6</v>
      </c>
      <c r="G1040" s="24"/>
      <c r="H1040" s="24">
        <v>211544.51782499978</v>
      </c>
      <c r="I1040" s="43">
        <f t="shared" si="29"/>
        <v>211544.51782499978</v>
      </c>
      <c r="J1040" s="110">
        <f t="shared" si="30"/>
        <v>0</v>
      </c>
    </row>
    <row r="1041" spans="1:11" x14ac:dyDescent="0.2">
      <c r="A1041" s="12">
        <v>5100</v>
      </c>
      <c r="B1041" s="12">
        <v>210</v>
      </c>
      <c r="C1041" s="77">
        <v>18</v>
      </c>
      <c r="D1041" s="77" t="s">
        <v>1204</v>
      </c>
      <c r="E1041" s="11" t="s">
        <v>514</v>
      </c>
      <c r="F1041" s="4" t="s">
        <v>484</v>
      </c>
      <c r="G1041" s="24"/>
      <c r="H1041" s="24">
        <v>22889.11682866501</v>
      </c>
      <c r="I1041" s="43">
        <f t="shared" si="29"/>
        <v>22889.11682866501</v>
      </c>
      <c r="J1041" s="110">
        <f t="shared" si="30"/>
        <v>0</v>
      </c>
    </row>
    <row r="1042" spans="1:11" x14ac:dyDescent="0.2">
      <c r="A1042" s="12">
        <v>5100</v>
      </c>
      <c r="B1042" s="12">
        <v>220</v>
      </c>
      <c r="C1042" s="77">
        <v>18</v>
      </c>
      <c r="D1042" s="77" t="s">
        <v>1204</v>
      </c>
      <c r="E1042" s="11" t="s">
        <v>515</v>
      </c>
      <c r="F1042" s="4" t="s">
        <v>484</v>
      </c>
      <c r="G1042" s="24"/>
      <c r="H1042" s="24">
        <v>16183.155613612489</v>
      </c>
      <c r="I1042" s="43">
        <f t="shared" si="29"/>
        <v>16183.155613612489</v>
      </c>
      <c r="J1042" s="110">
        <f t="shared" si="30"/>
        <v>0</v>
      </c>
    </row>
    <row r="1043" spans="1:11" x14ac:dyDescent="0.2">
      <c r="A1043" s="12">
        <v>5100</v>
      </c>
      <c r="B1043" s="12">
        <v>240</v>
      </c>
      <c r="C1043" s="77">
        <v>18</v>
      </c>
      <c r="D1043" s="77" t="s">
        <v>1204</v>
      </c>
      <c r="E1043" s="11" t="s">
        <v>789</v>
      </c>
      <c r="F1043" s="4" t="s">
        <v>484</v>
      </c>
      <c r="G1043" s="24"/>
      <c r="H1043" s="24">
        <v>846.17807130000028</v>
      </c>
      <c r="I1043" s="43">
        <f t="shared" si="29"/>
        <v>846.17807130000028</v>
      </c>
      <c r="J1043" s="110">
        <f t="shared" si="30"/>
        <v>0</v>
      </c>
      <c r="K1043" s="75"/>
    </row>
    <row r="1044" spans="1:11" x14ac:dyDescent="0.2">
      <c r="A1044" s="12">
        <v>5100</v>
      </c>
      <c r="B1044" s="12">
        <v>150</v>
      </c>
      <c r="C1044" s="4">
        <v>19</v>
      </c>
      <c r="D1044" s="4" t="s">
        <v>1204</v>
      </c>
      <c r="E1044" s="11" t="s">
        <v>712</v>
      </c>
      <c r="F1044" s="4">
        <v>1.03</v>
      </c>
      <c r="G1044" s="24"/>
      <c r="H1044" s="24">
        <v>24960.959999999974</v>
      </c>
      <c r="I1044" s="43">
        <f t="shared" si="29"/>
        <v>24960.959999999974</v>
      </c>
      <c r="J1044" s="110">
        <f t="shared" si="30"/>
        <v>0</v>
      </c>
    </row>
    <row r="1045" spans="1:11" x14ac:dyDescent="0.2">
      <c r="A1045" s="12">
        <v>5100</v>
      </c>
      <c r="B1045" s="12">
        <v>210</v>
      </c>
      <c r="C1045" s="4">
        <v>19</v>
      </c>
      <c r="D1045" s="4" t="s">
        <v>1204</v>
      </c>
      <c r="E1045" s="11" t="s">
        <v>514</v>
      </c>
      <c r="F1045" s="4" t="s">
        <v>484</v>
      </c>
      <c r="G1045" s="24"/>
      <c r="H1045" s="24">
        <v>2700.7758720000002</v>
      </c>
      <c r="I1045" s="43">
        <f t="shared" si="29"/>
        <v>2700.7758720000002</v>
      </c>
      <c r="J1045" s="110">
        <f t="shared" si="30"/>
        <v>0</v>
      </c>
    </row>
    <row r="1046" spans="1:11" x14ac:dyDescent="0.2">
      <c r="A1046" s="12">
        <v>5100</v>
      </c>
      <c r="B1046" s="12">
        <v>220</v>
      </c>
      <c r="C1046" s="4">
        <v>19</v>
      </c>
      <c r="D1046" s="4" t="s">
        <v>1204</v>
      </c>
      <c r="E1046" s="11" t="s">
        <v>515</v>
      </c>
      <c r="F1046" s="4" t="s">
        <v>484</v>
      </c>
      <c r="G1046" s="24"/>
      <c r="H1046" s="24">
        <v>1909.5134400000002</v>
      </c>
      <c r="I1046" s="43">
        <f t="shared" si="29"/>
        <v>1909.5134400000002</v>
      </c>
      <c r="J1046" s="110">
        <f t="shared" si="30"/>
        <v>0</v>
      </c>
    </row>
    <row r="1047" spans="1:11" x14ac:dyDescent="0.2">
      <c r="A1047" s="12">
        <v>5100</v>
      </c>
      <c r="B1047" s="12">
        <v>240</v>
      </c>
      <c r="C1047" s="4">
        <v>19</v>
      </c>
      <c r="D1047" s="4" t="s">
        <v>1204</v>
      </c>
      <c r="E1047" s="11" t="s">
        <v>789</v>
      </c>
      <c r="F1047" s="4" t="s">
        <v>484</v>
      </c>
      <c r="G1047" s="24"/>
      <c r="H1047" s="24">
        <v>99.843840000000029</v>
      </c>
      <c r="I1047" s="43">
        <f t="shared" ref="I1047:I1110" si="32">SUM(G1047:H1047)</f>
        <v>99.843840000000029</v>
      </c>
      <c r="J1047" s="110">
        <f t="shared" si="30"/>
        <v>0</v>
      </c>
    </row>
    <row r="1048" spans="1:11" x14ac:dyDescent="0.2">
      <c r="A1048" s="12">
        <v>5100</v>
      </c>
      <c r="B1048" s="12">
        <v>160</v>
      </c>
      <c r="C1048" s="4">
        <v>19</v>
      </c>
      <c r="D1048" s="4" t="s">
        <v>1204</v>
      </c>
      <c r="E1048" s="11" t="s">
        <v>711</v>
      </c>
      <c r="F1048" s="4">
        <v>0.01</v>
      </c>
      <c r="G1048" s="24"/>
      <c r="H1048" s="24">
        <v>219.14175</v>
      </c>
      <c r="I1048" s="43">
        <f t="shared" si="32"/>
        <v>219.14175</v>
      </c>
      <c r="J1048" s="110">
        <f t="shared" si="30"/>
        <v>0</v>
      </c>
    </row>
    <row r="1049" spans="1:11" x14ac:dyDescent="0.2">
      <c r="A1049" s="12">
        <v>5100</v>
      </c>
      <c r="B1049" s="12">
        <v>210</v>
      </c>
      <c r="C1049" s="4">
        <v>19</v>
      </c>
      <c r="D1049" s="4" t="s">
        <v>1204</v>
      </c>
      <c r="E1049" s="11" t="s">
        <v>514</v>
      </c>
      <c r="F1049" s="4" t="s">
        <v>484</v>
      </c>
      <c r="G1049" s="24"/>
      <c r="H1049" s="24">
        <v>23.711137350000001</v>
      </c>
      <c r="I1049" s="43">
        <f t="shared" si="32"/>
        <v>23.711137350000001</v>
      </c>
      <c r="J1049" s="110">
        <f t="shared" si="30"/>
        <v>0</v>
      </c>
    </row>
    <row r="1050" spans="1:11" x14ac:dyDescent="0.2">
      <c r="A1050" s="12">
        <v>5100</v>
      </c>
      <c r="B1050" s="12">
        <v>220</v>
      </c>
      <c r="C1050" s="4">
        <v>19</v>
      </c>
      <c r="D1050" s="4" t="s">
        <v>1204</v>
      </c>
      <c r="E1050" s="11" t="s">
        <v>515</v>
      </c>
      <c r="F1050" s="4" t="s">
        <v>484</v>
      </c>
      <c r="G1050" s="24"/>
      <c r="H1050" s="24">
        <v>16.764343875000002</v>
      </c>
      <c r="I1050" s="43">
        <f t="shared" si="32"/>
        <v>16.764343875000002</v>
      </c>
      <c r="J1050" s="110">
        <f t="shared" si="30"/>
        <v>0</v>
      </c>
    </row>
    <row r="1051" spans="1:11" x14ac:dyDescent="0.2">
      <c r="A1051" s="12">
        <v>5100</v>
      </c>
      <c r="B1051" s="12">
        <v>240</v>
      </c>
      <c r="C1051" s="4">
        <v>19</v>
      </c>
      <c r="D1051" s="4" t="s">
        <v>1204</v>
      </c>
      <c r="E1051" s="11" t="s">
        <v>789</v>
      </c>
      <c r="F1051" s="4" t="s">
        <v>484</v>
      </c>
      <c r="G1051" s="24"/>
      <c r="H1051" s="24">
        <v>0.87656699999999999</v>
      </c>
      <c r="I1051" s="43">
        <f t="shared" si="32"/>
        <v>0.87656699999999999</v>
      </c>
      <c r="J1051" s="110">
        <f t="shared" si="30"/>
        <v>0</v>
      </c>
    </row>
    <row r="1052" spans="1:11" ht="29" x14ac:dyDescent="0.2">
      <c r="A1052" s="12">
        <v>5100</v>
      </c>
      <c r="B1052" s="12">
        <v>120</v>
      </c>
      <c r="C1052" s="77">
        <v>18</v>
      </c>
      <c r="D1052" s="77" t="s">
        <v>1204</v>
      </c>
      <c r="E1052" s="11" t="s">
        <v>710</v>
      </c>
      <c r="F1052" s="4">
        <v>0.1</v>
      </c>
      <c r="G1052" s="24"/>
      <c r="H1052" s="24">
        <v>5883.6734999999999</v>
      </c>
      <c r="I1052" s="43">
        <f t="shared" si="32"/>
        <v>5883.6734999999999</v>
      </c>
      <c r="J1052" s="110">
        <f t="shared" si="30"/>
        <v>0</v>
      </c>
    </row>
    <row r="1053" spans="1:11" x14ac:dyDescent="0.2">
      <c r="A1053" s="12">
        <v>5100</v>
      </c>
      <c r="B1053" s="12">
        <v>210</v>
      </c>
      <c r="C1053" s="77">
        <v>18</v>
      </c>
      <c r="D1053" s="77" t="s">
        <v>1204</v>
      </c>
      <c r="E1053" s="11" t="s">
        <v>516</v>
      </c>
      <c r="F1053" s="4" t="s">
        <v>484</v>
      </c>
      <c r="G1053" s="24"/>
      <c r="H1053" s="24">
        <v>636.6134727000001</v>
      </c>
      <c r="I1053" s="43">
        <f t="shared" si="32"/>
        <v>636.6134727000001</v>
      </c>
      <c r="J1053" s="110">
        <f t="shared" si="30"/>
        <v>0</v>
      </c>
    </row>
    <row r="1054" spans="1:11" x14ac:dyDescent="0.2">
      <c r="A1054" s="12">
        <v>5100</v>
      </c>
      <c r="B1054" s="12">
        <v>220</v>
      </c>
      <c r="C1054" s="77">
        <v>18</v>
      </c>
      <c r="D1054" s="77" t="s">
        <v>1204</v>
      </c>
      <c r="E1054" s="11" t="s">
        <v>517</v>
      </c>
      <c r="F1054" s="4" t="s">
        <v>484</v>
      </c>
      <c r="G1054" s="24"/>
      <c r="H1054" s="24">
        <v>450.10102274999997</v>
      </c>
      <c r="I1054" s="43">
        <f t="shared" si="32"/>
        <v>450.10102274999997</v>
      </c>
      <c r="J1054" s="110">
        <f t="shared" si="30"/>
        <v>0</v>
      </c>
    </row>
    <row r="1055" spans="1:11" ht="29" x14ac:dyDescent="0.2">
      <c r="A1055" s="12">
        <v>5100</v>
      </c>
      <c r="B1055" s="12">
        <v>240</v>
      </c>
      <c r="C1055" s="77">
        <v>18</v>
      </c>
      <c r="D1055" s="77" t="s">
        <v>1204</v>
      </c>
      <c r="E1055" s="11" t="s">
        <v>790</v>
      </c>
      <c r="F1055" s="4" t="s">
        <v>484</v>
      </c>
      <c r="G1055" s="24"/>
      <c r="H1055" s="24">
        <v>23.534694000000002</v>
      </c>
      <c r="I1055" s="43">
        <f t="shared" si="32"/>
        <v>23.534694000000002</v>
      </c>
      <c r="J1055" s="110">
        <f t="shared" si="30"/>
        <v>0</v>
      </c>
    </row>
    <row r="1056" spans="1:11" ht="29" x14ac:dyDescent="0.2">
      <c r="A1056" s="12">
        <v>5100</v>
      </c>
      <c r="B1056" s="12">
        <v>130</v>
      </c>
      <c r="C1056" s="77">
        <v>18</v>
      </c>
      <c r="D1056" s="77" t="s">
        <v>1204</v>
      </c>
      <c r="E1056" s="11" t="s">
        <v>709</v>
      </c>
      <c r="F1056" s="4">
        <v>0.73</v>
      </c>
      <c r="G1056" s="24"/>
      <c r="H1056" s="24">
        <v>42745.229324999986</v>
      </c>
      <c r="I1056" s="43">
        <f t="shared" si="32"/>
        <v>42745.229324999986</v>
      </c>
      <c r="J1056" s="110">
        <f t="shared" si="30"/>
        <v>0</v>
      </c>
    </row>
    <row r="1057" spans="1:10" x14ac:dyDescent="0.2">
      <c r="A1057" s="12">
        <v>5100</v>
      </c>
      <c r="B1057" s="12">
        <v>210</v>
      </c>
      <c r="C1057" s="77">
        <v>18</v>
      </c>
      <c r="D1057" s="77" t="s">
        <v>1204</v>
      </c>
      <c r="E1057" s="11" t="s">
        <v>516</v>
      </c>
      <c r="F1057" s="4" t="s">
        <v>484</v>
      </c>
      <c r="G1057" s="24"/>
      <c r="H1057" s="24">
        <v>4625.0338129649999</v>
      </c>
      <c r="I1057" s="43">
        <f t="shared" si="32"/>
        <v>4625.0338129649999</v>
      </c>
      <c r="J1057" s="110">
        <f t="shared" ref="J1057:J1120" si="33">SUM(G1057+H1057)-I1057</f>
        <v>0</v>
      </c>
    </row>
    <row r="1058" spans="1:10" x14ac:dyDescent="0.2">
      <c r="A1058" s="12">
        <v>5100</v>
      </c>
      <c r="B1058" s="12">
        <v>220</v>
      </c>
      <c r="C1058" s="77">
        <v>18</v>
      </c>
      <c r="D1058" s="77" t="s">
        <v>1204</v>
      </c>
      <c r="E1058" s="11" t="s">
        <v>517</v>
      </c>
      <c r="F1058" s="4" t="s">
        <v>484</v>
      </c>
      <c r="G1058" s="24"/>
      <c r="H1058" s="24">
        <v>3270.0100433624998</v>
      </c>
      <c r="I1058" s="43">
        <f t="shared" si="32"/>
        <v>3270.0100433624998</v>
      </c>
      <c r="J1058" s="110">
        <f t="shared" si="33"/>
        <v>0</v>
      </c>
    </row>
    <row r="1059" spans="1:10" ht="29" x14ac:dyDescent="0.2">
      <c r="A1059" s="12">
        <v>5100</v>
      </c>
      <c r="B1059" s="12">
        <v>240</v>
      </c>
      <c r="C1059" s="77">
        <v>18</v>
      </c>
      <c r="D1059" s="77" t="s">
        <v>1204</v>
      </c>
      <c r="E1059" s="11" t="s">
        <v>790</v>
      </c>
      <c r="F1059" s="4" t="s">
        <v>484</v>
      </c>
      <c r="G1059" s="24"/>
      <c r="H1059" s="24">
        <v>170.98091730000004</v>
      </c>
      <c r="I1059" s="43">
        <f t="shared" si="32"/>
        <v>170.98091730000004</v>
      </c>
      <c r="J1059" s="110">
        <f t="shared" si="33"/>
        <v>0</v>
      </c>
    </row>
    <row r="1060" spans="1:10" ht="29" x14ac:dyDescent="0.2">
      <c r="A1060" s="12">
        <v>5100</v>
      </c>
      <c r="B1060" s="12">
        <v>150</v>
      </c>
      <c r="C1060" s="4">
        <v>19</v>
      </c>
      <c r="D1060" s="4" t="s">
        <v>1204</v>
      </c>
      <c r="E1060" s="11" t="s">
        <v>708</v>
      </c>
      <c r="F1060" s="4">
        <v>0.71</v>
      </c>
      <c r="G1060" s="24"/>
      <c r="H1060" s="24">
        <v>18851.200000000048</v>
      </c>
      <c r="I1060" s="43">
        <f t="shared" si="32"/>
        <v>18851.200000000048</v>
      </c>
      <c r="J1060" s="110">
        <f t="shared" si="33"/>
        <v>0</v>
      </c>
    </row>
    <row r="1061" spans="1:10" x14ac:dyDescent="0.2">
      <c r="A1061" s="12">
        <v>5100</v>
      </c>
      <c r="B1061" s="12">
        <v>210</v>
      </c>
      <c r="C1061" s="4">
        <v>19</v>
      </c>
      <c r="D1061" s="4" t="s">
        <v>1204</v>
      </c>
      <c r="E1061" s="11" t="s">
        <v>516</v>
      </c>
      <c r="F1061" s="4" t="s">
        <v>484</v>
      </c>
      <c r="G1061" s="24"/>
      <c r="H1061" s="24">
        <v>2039.6998400000004</v>
      </c>
      <c r="I1061" s="43">
        <f t="shared" si="32"/>
        <v>2039.6998400000004</v>
      </c>
      <c r="J1061" s="110">
        <f t="shared" si="33"/>
        <v>0</v>
      </c>
    </row>
    <row r="1062" spans="1:10" x14ac:dyDescent="0.2">
      <c r="A1062" s="12">
        <v>5100</v>
      </c>
      <c r="B1062" s="12">
        <v>220</v>
      </c>
      <c r="C1062" s="4">
        <v>19</v>
      </c>
      <c r="D1062" s="4" t="s">
        <v>1204</v>
      </c>
      <c r="E1062" s="11" t="s">
        <v>517</v>
      </c>
      <c r="F1062" s="4" t="s">
        <v>484</v>
      </c>
      <c r="G1062" s="24"/>
      <c r="H1062" s="24">
        <v>1442.1168000000009</v>
      </c>
      <c r="I1062" s="43">
        <f t="shared" si="32"/>
        <v>1442.1168000000009</v>
      </c>
      <c r="J1062" s="110">
        <f t="shared" si="33"/>
        <v>0</v>
      </c>
    </row>
    <row r="1063" spans="1:10" ht="29" x14ac:dyDescent="0.2">
      <c r="A1063" s="12">
        <v>5100</v>
      </c>
      <c r="B1063" s="12">
        <v>240</v>
      </c>
      <c r="C1063" s="4">
        <v>19</v>
      </c>
      <c r="D1063" s="4" t="s">
        <v>1204</v>
      </c>
      <c r="E1063" s="11" t="s">
        <v>790</v>
      </c>
      <c r="F1063" s="4" t="s">
        <v>484</v>
      </c>
      <c r="G1063" s="24"/>
      <c r="H1063" s="24">
        <v>75.404800000000009</v>
      </c>
      <c r="I1063" s="43">
        <f t="shared" si="32"/>
        <v>75.404800000000009</v>
      </c>
      <c r="J1063" s="110">
        <f t="shared" si="33"/>
        <v>0</v>
      </c>
    </row>
    <row r="1064" spans="1:10" ht="29" x14ac:dyDescent="0.2">
      <c r="A1064" s="12">
        <v>5100</v>
      </c>
      <c r="B1064" s="12">
        <v>160</v>
      </c>
      <c r="C1064" s="4">
        <v>19</v>
      </c>
      <c r="D1064" s="4" t="s">
        <v>1204</v>
      </c>
      <c r="E1064" s="11" t="s">
        <v>707</v>
      </c>
      <c r="F1064" s="4">
        <v>0.01</v>
      </c>
      <c r="G1064" s="24"/>
      <c r="H1064" s="24">
        <v>272.95999999999998</v>
      </c>
      <c r="I1064" s="43">
        <f t="shared" si="32"/>
        <v>272.95999999999998</v>
      </c>
      <c r="J1064" s="110">
        <f t="shared" si="33"/>
        <v>0</v>
      </c>
    </row>
    <row r="1065" spans="1:10" x14ac:dyDescent="0.2">
      <c r="A1065" s="12">
        <v>5100</v>
      </c>
      <c r="B1065" s="12">
        <v>210</v>
      </c>
      <c r="C1065" s="4">
        <v>19</v>
      </c>
      <c r="D1065" s="4" t="s">
        <v>1204</v>
      </c>
      <c r="E1065" s="11" t="s">
        <v>516</v>
      </c>
      <c r="F1065" s="4" t="s">
        <v>484</v>
      </c>
      <c r="G1065" s="24"/>
      <c r="H1065" s="24">
        <v>29.534272000000001</v>
      </c>
      <c r="I1065" s="43">
        <f t="shared" si="32"/>
        <v>29.534272000000001</v>
      </c>
      <c r="J1065" s="110">
        <f t="shared" si="33"/>
        <v>0</v>
      </c>
    </row>
    <row r="1066" spans="1:10" x14ac:dyDescent="0.2">
      <c r="A1066" s="12">
        <v>5100</v>
      </c>
      <c r="B1066" s="12">
        <v>220</v>
      </c>
      <c r="C1066" s="4">
        <v>19</v>
      </c>
      <c r="D1066" s="4" t="s">
        <v>1204</v>
      </c>
      <c r="E1066" s="11" t="s">
        <v>517</v>
      </c>
      <c r="F1066" s="4" t="s">
        <v>484</v>
      </c>
      <c r="G1066" s="24"/>
      <c r="H1066" s="24">
        <v>20.881439999999998</v>
      </c>
      <c r="I1066" s="43">
        <f t="shared" si="32"/>
        <v>20.881439999999998</v>
      </c>
      <c r="J1066" s="110">
        <f t="shared" si="33"/>
        <v>0</v>
      </c>
    </row>
    <row r="1067" spans="1:10" ht="29" x14ac:dyDescent="0.2">
      <c r="A1067" s="12">
        <v>5100</v>
      </c>
      <c r="B1067" s="12">
        <v>240</v>
      </c>
      <c r="C1067" s="4">
        <v>19</v>
      </c>
      <c r="D1067" s="4" t="s">
        <v>1204</v>
      </c>
      <c r="E1067" s="11" t="s">
        <v>790</v>
      </c>
      <c r="F1067" s="4" t="s">
        <v>484</v>
      </c>
      <c r="G1067" s="24"/>
      <c r="H1067" s="24">
        <v>1.0918399999999999</v>
      </c>
      <c r="I1067" s="43">
        <f t="shared" si="32"/>
        <v>1.0918399999999999</v>
      </c>
      <c r="J1067" s="110">
        <f t="shared" si="33"/>
        <v>0</v>
      </c>
    </row>
    <row r="1068" spans="1:10" ht="29" x14ac:dyDescent="0.2">
      <c r="A1068" s="12">
        <v>5200</v>
      </c>
      <c r="B1068" s="12">
        <v>120</v>
      </c>
      <c r="C1068" s="77">
        <v>18</v>
      </c>
      <c r="D1068" s="77" t="s">
        <v>1204</v>
      </c>
      <c r="E1068" s="11" t="s">
        <v>706</v>
      </c>
      <c r="F1068" s="4">
        <v>2.4700000000000002</v>
      </c>
      <c r="G1068" s="24"/>
      <c r="H1068" s="24">
        <v>145391.98050000003</v>
      </c>
      <c r="I1068" s="43">
        <f t="shared" si="32"/>
        <v>145391.98050000003</v>
      </c>
      <c r="J1068" s="110">
        <f t="shared" si="33"/>
        <v>0</v>
      </c>
    </row>
    <row r="1069" spans="1:10" x14ac:dyDescent="0.2">
      <c r="A1069" s="12">
        <v>5200</v>
      </c>
      <c r="B1069" s="12">
        <v>210</v>
      </c>
      <c r="C1069" s="77">
        <v>18</v>
      </c>
      <c r="D1069" s="77" t="s">
        <v>1204</v>
      </c>
      <c r="E1069" s="11" t="s">
        <v>518</v>
      </c>
      <c r="F1069" s="4" t="s">
        <v>484</v>
      </c>
      <c r="G1069" s="24"/>
      <c r="H1069" s="24">
        <v>15731.412290100014</v>
      </c>
      <c r="I1069" s="43">
        <f t="shared" si="32"/>
        <v>15731.412290100014</v>
      </c>
      <c r="J1069" s="110">
        <f t="shared" si="33"/>
        <v>0</v>
      </c>
    </row>
    <row r="1070" spans="1:10" x14ac:dyDescent="0.2">
      <c r="A1070" s="12">
        <v>5200</v>
      </c>
      <c r="B1070" s="12">
        <v>220</v>
      </c>
      <c r="C1070" s="77">
        <v>18</v>
      </c>
      <c r="D1070" s="77" t="s">
        <v>1204</v>
      </c>
      <c r="E1070" s="11" t="s">
        <v>519</v>
      </c>
      <c r="F1070" s="4" t="s">
        <v>484</v>
      </c>
      <c r="G1070" s="24"/>
      <c r="H1070" s="24">
        <v>11122.486508249993</v>
      </c>
      <c r="I1070" s="43">
        <f t="shared" si="32"/>
        <v>11122.486508249993</v>
      </c>
      <c r="J1070" s="110">
        <f t="shared" si="33"/>
        <v>0</v>
      </c>
    </row>
    <row r="1071" spans="1:10" ht="29" x14ac:dyDescent="0.2">
      <c r="A1071" s="12">
        <v>5200</v>
      </c>
      <c r="B1071" s="12">
        <v>240</v>
      </c>
      <c r="C1071" s="77">
        <v>18</v>
      </c>
      <c r="D1071" s="77" t="s">
        <v>1204</v>
      </c>
      <c r="E1071" s="11" t="s">
        <v>791</v>
      </c>
      <c r="F1071" s="4" t="s">
        <v>484</v>
      </c>
      <c r="G1071" s="24"/>
      <c r="H1071" s="24">
        <v>581.56792200000029</v>
      </c>
      <c r="I1071" s="43">
        <f t="shared" si="32"/>
        <v>581.56792200000029</v>
      </c>
      <c r="J1071" s="110">
        <f t="shared" si="33"/>
        <v>0</v>
      </c>
    </row>
    <row r="1072" spans="1:10" ht="29" x14ac:dyDescent="0.2">
      <c r="A1072" s="12">
        <v>5200</v>
      </c>
      <c r="B1072" s="12">
        <v>130</v>
      </c>
      <c r="C1072" s="77">
        <v>18</v>
      </c>
      <c r="D1072" s="77" t="s">
        <v>1204</v>
      </c>
      <c r="E1072" s="11" t="s">
        <v>705</v>
      </c>
      <c r="F1072" s="4">
        <v>6.95</v>
      </c>
      <c r="G1072" s="24"/>
      <c r="H1072" s="24">
        <v>408541.53465000028</v>
      </c>
      <c r="I1072" s="43">
        <f t="shared" si="32"/>
        <v>408541.53465000028</v>
      </c>
      <c r="J1072" s="110">
        <f t="shared" si="33"/>
        <v>0</v>
      </c>
    </row>
    <row r="1073" spans="1:10" x14ac:dyDescent="0.2">
      <c r="A1073" s="12">
        <v>5200</v>
      </c>
      <c r="B1073" s="12">
        <v>210</v>
      </c>
      <c r="C1073" s="77">
        <v>18</v>
      </c>
      <c r="D1073" s="77" t="s">
        <v>1204</v>
      </c>
      <c r="E1073" s="11" t="s">
        <v>518</v>
      </c>
      <c r="F1073" s="4" t="s">
        <v>484</v>
      </c>
      <c r="G1073" s="24"/>
      <c r="H1073" s="24">
        <v>44204.194049130019</v>
      </c>
      <c r="I1073" s="43">
        <f t="shared" si="32"/>
        <v>44204.194049130019</v>
      </c>
      <c r="J1073" s="110">
        <f t="shared" si="33"/>
        <v>0</v>
      </c>
    </row>
    <row r="1074" spans="1:10" x14ac:dyDescent="0.2">
      <c r="A1074" s="12">
        <v>5200</v>
      </c>
      <c r="B1074" s="12">
        <v>220</v>
      </c>
      <c r="C1074" s="77">
        <v>18</v>
      </c>
      <c r="D1074" s="77" t="s">
        <v>1204</v>
      </c>
      <c r="E1074" s="11" t="s">
        <v>519</v>
      </c>
      <c r="F1074" s="4" t="s">
        <v>484</v>
      </c>
      <c r="G1074" s="24"/>
      <c r="H1074" s="24">
        <v>31253.427400724944</v>
      </c>
      <c r="I1074" s="43">
        <f t="shared" si="32"/>
        <v>31253.427400724944</v>
      </c>
      <c r="J1074" s="110">
        <f t="shared" si="33"/>
        <v>0</v>
      </c>
    </row>
    <row r="1075" spans="1:10" ht="29" x14ac:dyDescent="0.2">
      <c r="A1075" s="12">
        <v>5200</v>
      </c>
      <c r="B1075" s="12">
        <v>240</v>
      </c>
      <c r="C1075" s="77">
        <v>18</v>
      </c>
      <c r="D1075" s="77" t="s">
        <v>1204</v>
      </c>
      <c r="E1075" s="11" t="s">
        <v>791</v>
      </c>
      <c r="F1075" s="4" t="s">
        <v>484</v>
      </c>
      <c r="G1075" s="24"/>
      <c r="H1075" s="24">
        <v>1634.1661386000005</v>
      </c>
      <c r="I1075" s="43">
        <f t="shared" si="32"/>
        <v>1634.1661386000005</v>
      </c>
      <c r="J1075" s="110">
        <f t="shared" si="33"/>
        <v>0</v>
      </c>
    </row>
    <row r="1076" spans="1:10" x14ac:dyDescent="0.2">
      <c r="A1076" s="12">
        <v>5200</v>
      </c>
      <c r="B1076" s="12">
        <v>150</v>
      </c>
      <c r="C1076" s="4">
        <v>19</v>
      </c>
      <c r="D1076" s="4" t="s">
        <v>1204</v>
      </c>
      <c r="E1076" s="11" t="s">
        <v>704</v>
      </c>
      <c r="F1076" s="4">
        <v>1.64</v>
      </c>
      <c r="G1076" s="24"/>
      <c r="H1076" s="24">
        <v>39853.690250000014</v>
      </c>
      <c r="I1076" s="43">
        <f t="shared" si="32"/>
        <v>39853.690250000014</v>
      </c>
      <c r="J1076" s="110">
        <f t="shared" si="33"/>
        <v>0</v>
      </c>
    </row>
    <row r="1077" spans="1:10" x14ac:dyDescent="0.2">
      <c r="A1077" s="12">
        <v>5200</v>
      </c>
      <c r="B1077" s="12">
        <v>210</v>
      </c>
      <c r="C1077" s="4">
        <v>19</v>
      </c>
      <c r="D1077" s="4" t="s">
        <v>1204</v>
      </c>
      <c r="E1077" s="11" t="s">
        <v>518</v>
      </c>
      <c r="F1077" s="4" t="s">
        <v>484</v>
      </c>
      <c r="G1077" s="24"/>
      <c r="H1077" s="24">
        <v>4312.1692850499958</v>
      </c>
      <c r="I1077" s="43">
        <f t="shared" si="32"/>
        <v>4312.1692850499958</v>
      </c>
      <c r="J1077" s="110">
        <f t="shared" si="33"/>
        <v>0</v>
      </c>
    </row>
    <row r="1078" spans="1:10" x14ac:dyDescent="0.2">
      <c r="A1078" s="12">
        <v>5200</v>
      </c>
      <c r="B1078" s="12">
        <v>220</v>
      </c>
      <c r="C1078" s="4">
        <v>19</v>
      </c>
      <c r="D1078" s="4" t="s">
        <v>1204</v>
      </c>
      <c r="E1078" s="11" t="s">
        <v>519</v>
      </c>
      <c r="F1078" s="4" t="s">
        <v>484</v>
      </c>
      <c r="G1078" s="24"/>
      <c r="H1078" s="24">
        <v>3048.807304125005</v>
      </c>
      <c r="I1078" s="43">
        <f t="shared" si="32"/>
        <v>3048.807304125005</v>
      </c>
      <c r="J1078" s="110">
        <f t="shared" si="33"/>
        <v>0</v>
      </c>
    </row>
    <row r="1079" spans="1:10" ht="29" x14ac:dyDescent="0.2">
      <c r="A1079" s="12">
        <v>5200</v>
      </c>
      <c r="B1079" s="12">
        <v>240</v>
      </c>
      <c r="C1079" s="4">
        <v>19</v>
      </c>
      <c r="D1079" s="4" t="s">
        <v>1204</v>
      </c>
      <c r="E1079" s="11" t="s">
        <v>791</v>
      </c>
      <c r="F1079" s="4" t="s">
        <v>484</v>
      </c>
      <c r="G1079" s="24"/>
      <c r="H1079" s="24">
        <v>159.41476100000008</v>
      </c>
      <c r="I1079" s="43">
        <f t="shared" si="32"/>
        <v>159.41476100000008</v>
      </c>
      <c r="J1079" s="110">
        <f t="shared" si="33"/>
        <v>0</v>
      </c>
    </row>
    <row r="1080" spans="1:10" x14ac:dyDescent="0.2">
      <c r="A1080" s="12">
        <v>5300</v>
      </c>
      <c r="B1080" s="12">
        <v>120</v>
      </c>
      <c r="C1080" s="4">
        <v>19</v>
      </c>
      <c r="D1080" s="4" t="s">
        <v>1204</v>
      </c>
      <c r="E1080" s="11" t="s">
        <v>596</v>
      </c>
      <c r="F1080" s="4">
        <v>1.52</v>
      </c>
      <c r="G1080" s="24"/>
      <c r="H1080" s="24">
        <v>89504.298539999974</v>
      </c>
      <c r="I1080" s="43">
        <f t="shared" si="32"/>
        <v>89504.298539999974</v>
      </c>
      <c r="J1080" s="110">
        <f t="shared" si="33"/>
        <v>0</v>
      </c>
    </row>
    <row r="1081" spans="1:10" x14ac:dyDescent="0.2">
      <c r="A1081" s="12">
        <v>5300</v>
      </c>
      <c r="B1081" s="12">
        <v>210</v>
      </c>
      <c r="C1081" s="4">
        <v>19</v>
      </c>
      <c r="D1081" s="4" t="s">
        <v>1204</v>
      </c>
      <c r="E1081" s="11" t="s">
        <v>520</v>
      </c>
      <c r="F1081" s="4" t="s">
        <v>484</v>
      </c>
      <c r="G1081" s="24"/>
      <c r="H1081" s="24">
        <v>9684.3651020279958</v>
      </c>
      <c r="I1081" s="43">
        <f t="shared" si="32"/>
        <v>9684.3651020279958</v>
      </c>
      <c r="J1081" s="110">
        <f t="shared" si="33"/>
        <v>0</v>
      </c>
    </row>
    <row r="1082" spans="1:10" x14ac:dyDescent="0.2">
      <c r="A1082" s="12">
        <v>5300</v>
      </c>
      <c r="B1082" s="12">
        <v>220</v>
      </c>
      <c r="C1082" s="4">
        <v>19</v>
      </c>
      <c r="D1082" s="4" t="s">
        <v>1204</v>
      </c>
      <c r="E1082" s="11" t="s">
        <v>521</v>
      </c>
      <c r="F1082" s="4" t="s">
        <v>484</v>
      </c>
      <c r="G1082" s="24"/>
      <c r="H1082" s="24">
        <v>6847.078838309998</v>
      </c>
      <c r="I1082" s="43">
        <f t="shared" si="32"/>
        <v>6847.078838309998</v>
      </c>
      <c r="J1082" s="110">
        <f t="shared" si="33"/>
        <v>0</v>
      </c>
    </row>
    <row r="1083" spans="1:10" x14ac:dyDescent="0.2">
      <c r="A1083" s="12">
        <v>5300</v>
      </c>
      <c r="B1083" s="12">
        <v>240</v>
      </c>
      <c r="C1083" s="4">
        <v>19</v>
      </c>
      <c r="D1083" s="4" t="s">
        <v>1204</v>
      </c>
      <c r="E1083" s="11" t="s">
        <v>792</v>
      </c>
      <c r="F1083" s="4" t="s">
        <v>484</v>
      </c>
      <c r="G1083" s="24"/>
      <c r="H1083" s="24">
        <v>358.01719415999958</v>
      </c>
      <c r="I1083" s="43">
        <f t="shared" si="32"/>
        <v>358.01719415999958</v>
      </c>
      <c r="J1083" s="110">
        <f t="shared" si="33"/>
        <v>0</v>
      </c>
    </row>
    <row r="1084" spans="1:10" x14ac:dyDescent="0.2">
      <c r="A1084" s="12">
        <v>5300</v>
      </c>
      <c r="B1084" s="12">
        <v>130</v>
      </c>
      <c r="C1084" s="77">
        <v>18</v>
      </c>
      <c r="D1084" s="77" t="s">
        <v>1204</v>
      </c>
      <c r="E1084" s="11" t="s">
        <v>703</v>
      </c>
      <c r="F1084" s="4">
        <v>0.02</v>
      </c>
      <c r="G1084" s="24"/>
      <c r="H1084" s="24">
        <v>1168.164</v>
      </c>
      <c r="I1084" s="43">
        <f t="shared" si="32"/>
        <v>1168.164</v>
      </c>
      <c r="J1084" s="110">
        <f t="shared" si="33"/>
        <v>0</v>
      </c>
    </row>
    <row r="1085" spans="1:10" x14ac:dyDescent="0.2">
      <c r="A1085" s="12">
        <v>5300</v>
      </c>
      <c r="B1085" s="12">
        <v>210</v>
      </c>
      <c r="C1085" s="77">
        <v>18</v>
      </c>
      <c r="D1085" s="77" t="s">
        <v>1204</v>
      </c>
      <c r="E1085" s="11" t="s">
        <v>520</v>
      </c>
      <c r="F1085" s="4" t="s">
        <v>484</v>
      </c>
      <c r="G1085" s="24"/>
      <c r="H1085" s="24">
        <v>126.3953448</v>
      </c>
      <c r="I1085" s="43">
        <f t="shared" si="32"/>
        <v>126.3953448</v>
      </c>
      <c r="J1085" s="110">
        <f t="shared" si="33"/>
        <v>0</v>
      </c>
    </row>
    <row r="1086" spans="1:10" x14ac:dyDescent="0.2">
      <c r="A1086" s="12">
        <v>5300</v>
      </c>
      <c r="B1086" s="12">
        <v>220</v>
      </c>
      <c r="C1086" s="77">
        <v>18</v>
      </c>
      <c r="D1086" s="77" t="s">
        <v>1204</v>
      </c>
      <c r="E1086" s="11" t="s">
        <v>521</v>
      </c>
      <c r="F1086" s="4" t="s">
        <v>484</v>
      </c>
      <c r="G1086" s="24"/>
      <c r="H1086" s="24">
        <v>89.364546000000004</v>
      </c>
      <c r="I1086" s="43">
        <f t="shared" si="32"/>
        <v>89.364546000000004</v>
      </c>
      <c r="J1086" s="110">
        <f t="shared" si="33"/>
        <v>0</v>
      </c>
    </row>
    <row r="1087" spans="1:10" x14ac:dyDescent="0.2">
      <c r="A1087" s="12">
        <v>5300</v>
      </c>
      <c r="B1087" s="12">
        <v>240</v>
      </c>
      <c r="C1087" s="77">
        <v>18</v>
      </c>
      <c r="D1087" s="77" t="s">
        <v>1204</v>
      </c>
      <c r="E1087" s="11" t="s">
        <v>792</v>
      </c>
      <c r="F1087" s="4" t="s">
        <v>484</v>
      </c>
      <c r="G1087" s="24"/>
      <c r="H1087" s="24">
        <v>4.6726559999999999</v>
      </c>
      <c r="I1087" s="43">
        <f t="shared" si="32"/>
        <v>4.6726559999999999</v>
      </c>
      <c r="J1087" s="110">
        <f t="shared" si="33"/>
        <v>0</v>
      </c>
    </row>
    <row r="1088" spans="1:10" x14ac:dyDescent="0.2">
      <c r="A1088" s="12">
        <v>5300</v>
      </c>
      <c r="B1088" s="12">
        <v>150</v>
      </c>
      <c r="C1088" s="4">
        <v>19</v>
      </c>
      <c r="D1088" s="4" t="s">
        <v>1204</v>
      </c>
      <c r="E1088" s="11" t="s">
        <v>702</v>
      </c>
      <c r="F1088" s="4">
        <v>0.06</v>
      </c>
      <c r="G1088" s="24"/>
      <c r="H1088" s="24">
        <v>1608</v>
      </c>
      <c r="I1088" s="43">
        <f t="shared" si="32"/>
        <v>1608</v>
      </c>
      <c r="J1088" s="110">
        <f t="shared" si="33"/>
        <v>0</v>
      </c>
    </row>
    <row r="1089" spans="1:10" x14ac:dyDescent="0.2">
      <c r="A1089" s="12">
        <v>5300</v>
      </c>
      <c r="B1089" s="12">
        <v>210</v>
      </c>
      <c r="C1089" s="4">
        <v>19</v>
      </c>
      <c r="D1089" s="4" t="s">
        <v>1204</v>
      </c>
      <c r="E1089" s="11" t="s">
        <v>520</v>
      </c>
      <c r="F1089" s="4" t="s">
        <v>484</v>
      </c>
      <c r="G1089" s="24"/>
      <c r="H1089" s="24">
        <v>173.98560000000003</v>
      </c>
      <c r="I1089" s="43">
        <f t="shared" si="32"/>
        <v>173.98560000000003</v>
      </c>
      <c r="J1089" s="110">
        <f t="shared" si="33"/>
        <v>0</v>
      </c>
    </row>
    <row r="1090" spans="1:10" x14ac:dyDescent="0.2">
      <c r="A1090" s="12">
        <v>5300</v>
      </c>
      <c r="B1090" s="12">
        <v>220</v>
      </c>
      <c r="C1090" s="4">
        <v>19</v>
      </c>
      <c r="D1090" s="4" t="s">
        <v>1204</v>
      </c>
      <c r="E1090" s="11" t="s">
        <v>521</v>
      </c>
      <c r="F1090" s="4" t="s">
        <v>484</v>
      </c>
      <c r="G1090" s="24"/>
      <c r="H1090" s="24">
        <v>123.012</v>
      </c>
      <c r="I1090" s="43">
        <f t="shared" si="32"/>
        <v>123.012</v>
      </c>
      <c r="J1090" s="110">
        <f t="shared" si="33"/>
        <v>0</v>
      </c>
    </row>
    <row r="1091" spans="1:10" x14ac:dyDescent="0.2">
      <c r="A1091" s="12">
        <v>5300</v>
      </c>
      <c r="B1091" s="12">
        <v>240</v>
      </c>
      <c r="C1091" s="4">
        <v>19</v>
      </c>
      <c r="D1091" s="4" t="s">
        <v>1204</v>
      </c>
      <c r="E1091" s="11" t="s">
        <v>792</v>
      </c>
      <c r="F1091" s="4" t="s">
        <v>484</v>
      </c>
      <c r="G1091" s="24"/>
      <c r="H1091" s="24">
        <v>6.4319999999999995</v>
      </c>
      <c r="I1091" s="43">
        <f t="shared" si="32"/>
        <v>6.4319999999999995</v>
      </c>
      <c r="J1091" s="110">
        <f t="shared" si="33"/>
        <v>0</v>
      </c>
    </row>
    <row r="1092" spans="1:10" x14ac:dyDescent="0.2">
      <c r="A1092" s="12">
        <v>5300</v>
      </c>
      <c r="B1092" s="12">
        <v>160</v>
      </c>
      <c r="C1092" s="4">
        <v>19</v>
      </c>
      <c r="D1092" s="4" t="s">
        <v>1204</v>
      </c>
      <c r="E1092" s="11" t="s">
        <v>701</v>
      </c>
      <c r="F1092" s="4">
        <v>0.01</v>
      </c>
      <c r="G1092" s="24"/>
      <c r="H1092" s="24">
        <v>296.8</v>
      </c>
      <c r="I1092" s="43">
        <f t="shared" si="32"/>
        <v>296.8</v>
      </c>
      <c r="J1092" s="110">
        <f t="shared" si="33"/>
        <v>0</v>
      </c>
    </row>
    <row r="1093" spans="1:10" x14ac:dyDescent="0.2">
      <c r="A1093" s="12">
        <v>5300</v>
      </c>
      <c r="B1093" s="12">
        <v>210</v>
      </c>
      <c r="C1093" s="4">
        <v>19</v>
      </c>
      <c r="D1093" s="4" t="s">
        <v>1204</v>
      </c>
      <c r="E1093" s="11" t="s">
        <v>520</v>
      </c>
      <c r="F1093" s="4" t="s">
        <v>484</v>
      </c>
      <c r="G1093" s="24"/>
      <c r="H1093" s="24">
        <v>32.113759999999999</v>
      </c>
      <c r="I1093" s="43">
        <f t="shared" si="32"/>
        <v>32.113759999999999</v>
      </c>
      <c r="J1093" s="110">
        <f t="shared" si="33"/>
        <v>0</v>
      </c>
    </row>
    <row r="1094" spans="1:10" x14ac:dyDescent="0.2">
      <c r="A1094" s="12">
        <v>5300</v>
      </c>
      <c r="B1094" s="12">
        <v>220</v>
      </c>
      <c r="C1094" s="4">
        <v>19</v>
      </c>
      <c r="D1094" s="4" t="s">
        <v>1204</v>
      </c>
      <c r="E1094" s="11" t="s">
        <v>521</v>
      </c>
      <c r="F1094" s="4" t="s">
        <v>484</v>
      </c>
      <c r="G1094" s="24"/>
      <c r="H1094" s="24">
        <v>22.705200000000001</v>
      </c>
      <c r="I1094" s="43">
        <f t="shared" si="32"/>
        <v>22.705200000000001</v>
      </c>
      <c r="J1094" s="110">
        <f t="shared" si="33"/>
        <v>0</v>
      </c>
    </row>
    <row r="1095" spans="1:10" x14ac:dyDescent="0.2">
      <c r="A1095" s="12">
        <v>5300</v>
      </c>
      <c r="B1095" s="12">
        <v>240</v>
      </c>
      <c r="C1095" s="4">
        <v>19</v>
      </c>
      <c r="D1095" s="4" t="s">
        <v>1204</v>
      </c>
      <c r="E1095" s="11" t="s">
        <v>792</v>
      </c>
      <c r="F1095" s="4" t="s">
        <v>484</v>
      </c>
      <c r="G1095" s="24"/>
      <c r="H1095" s="24">
        <v>1.1872</v>
      </c>
      <c r="I1095" s="43">
        <f t="shared" si="32"/>
        <v>1.1872</v>
      </c>
      <c r="J1095" s="110">
        <f t="shared" si="33"/>
        <v>0</v>
      </c>
    </row>
    <row r="1096" spans="1:10" x14ac:dyDescent="0.2">
      <c r="A1096" s="12">
        <v>5400</v>
      </c>
      <c r="B1096" s="12">
        <v>120</v>
      </c>
      <c r="C1096" s="77">
        <v>18</v>
      </c>
      <c r="D1096" s="77" t="s">
        <v>1204</v>
      </c>
      <c r="E1096" s="11" t="s">
        <v>700</v>
      </c>
      <c r="F1096" s="4">
        <v>0.21</v>
      </c>
      <c r="G1096" s="24"/>
      <c r="H1096" s="24">
        <v>12363.369749999998</v>
      </c>
      <c r="I1096" s="43">
        <f t="shared" si="32"/>
        <v>12363.369749999998</v>
      </c>
      <c r="J1096" s="110">
        <f t="shared" si="33"/>
        <v>0</v>
      </c>
    </row>
    <row r="1097" spans="1:10" x14ac:dyDescent="0.2">
      <c r="A1097" s="12">
        <v>5400</v>
      </c>
      <c r="B1097" s="12">
        <v>210</v>
      </c>
      <c r="C1097" s="77">
        <v>18</v>
      </c>
      <c r="D1097" s="77" t="s">
        <v>1204</v>
      </c>
      <c r="E1097" s="11" t="s">
        <v>522</v>
      </c>
      <c r="F1097" s="4" t="s">
        <v>484</v>
      </c>
      <c r="G1097" s="24"/>
      <c r="H1097" s="24">
        <v>1337.7166069499999</v>
      </c>
      <c r="I1097" s="43">
        <f t="shared" si="32"/>
        <v>1337.7166069499999</v>
      </c>
      <c r="J1097" s="110">
        <f t="shared" si="33"/>
        <v>0</v>
      </c>
    </row>
    <row r="1098" spans="1:10" x14ac:dyDescent="0.2">
      <c r="A1098" s="12">
        <v>5400</v>
      </c>
      <c r="B1098" s="12">
        <v>220</v>
      </c>
      <c r="C1098" s="77">
        <v>18</v>
      </c>
      <c r="D1098" s="77" t="s">
        <v>1204</v>
      </c>
      <c r="E1098" s="11" t="s">
        <v>523</v>
      </c>
      <c r="F1098" s="4" t="s">
        <v>484</v>
      </c>
      <c r="G1098" s="24"/>
      <c r="H1098" s="24">
        <v>945.79778587500005</v>
      </c>
      <c r="I1098" s="43">
        <f t="shared" si="32"/>
        <v>945.79778587500005</v>
      </c>
      <c r="J1098" s="110">
        <f t="shared" si="33"/>
        <v>0</v>
      </c>
    </row>
    <row r="1099" spans="1:10" x14ac:dyDescent="0.2">
      <c r="A1099" s="12">
        <v>5400</v>
      </c>
      <c r="B1099" s="12">
        <v>240</v>
      </c>
      <c r="C1099" s="77">
        <v>18</v>
      </c>
      <c r="D1099" s="77" t="s">
        <v>1204</v>
      </c>
      <c r="E1099" s="11" t="s">
        <v>793</v>
      </c>
      <c r="F1099" s="4" t="s">
        <v>484</v>
      </c>
      <c r="G1099" s="24"/>
      <c r="H1099" s="24">
        <v>49.453479000000002</v>
      </c>
      <c r="I1099" s="43">
        <f t="shared" si="32"/>
        <v>49.453479000000002</v>
      </c>
      <c r="J1099" s="110">
        <f t="shared" si="33"/>
        <v>0</v>
      </c>
    </row>
    <row r="1100" spans="1:10" x14ac:dyDescent="0.2">
      <c r="A1100" s="12">
        <v>5400</v>
      </c>
      <c r="B1100" s="12">
        <v>150</v>
      </c>
      <c r="C1100" s="4">
        <v>19</v>
      </c>
      <c r="D1100" s="4" t="s">
        <v>1204</v>
      </c>
      <c r="E1100" s="11" t="s">
        <v>699</v>
      </c>
      <c r="F1100" s="4">
        <v>0.02</v>
      </c>
      <c r="G1100" s="24"/>
      <c r="H1100" s="24">
        <v>439.59999999999997</v>
      </c>
      <c r="I1100" s="43">
        <f t="shared" si="32"/>
        <v>439.59999999999997</v>
      </c>
      <c r="J1100" s="110">
        <f t="shared" si="33"/>
        <v>0</v>
      </c>
    </row>
    <row r="1101" spans="1:10" x14ac:dyDescent="0.2">
      <c r="A1101" s="12">
        <v>5400</v>
      </c>
      <c r="B1101" s="12">
        <v>210</v>
      </c>
      <c r="C1101" s="4">
        <v>19</v>
      </c>
      <c r="D1101" s="4" t="s">
        <v>1204</v>
      </c>
      <c r="E1101" s="11" t="s">
        <v>522</v>
      </c>
      <c r="F1101" s="4" t="s">
        <v>484</v>
      </c>
      <c r="G1101" s="24"/>
      <c r="H1101" s="24">
        <v>47.564720000000001</v>
      </c>
      <c r="I1101" s="43">
        <f t="shared" si="32"/>
        <v>47.564720000000001</v>
      </c>
      <c r="J1101" s="110">
        <f t="shared" si="33"/>
        <v>0</v>
      </c>
    </row>
    <row r="1102" spans="1:10" x14ac:dyDescent="0.2">
      <c r="A1102" s="12">
        <v>5400</v>
      </c>
      <c r="B1102" s="12">
        <v>220</v>
      </c>
      <c r="C1102" s="4">
        <v>19</v>
      </c>
      <c r="D1102" s="4" t="s">
        <v>1204</v>
      </c>
      <c r="E1102" s="11" t="s">
        <v>523</v>
      </c>
      <c r="F1102" s="4" t="s">
        <v>484</v>
      </c>
      <c r="G1102" s="24"/>
      <c r="H1102" s="24">
        <v>33.629399999999997</v>
      </c>
      <c r="I1102" s="43">
        <f t="shared" si="32"/>
        <v>33.629399999999997</v>
      </c>
      <c r="J1102" s="110">
        <f t="shared" si="33"/>
        <v>0</v>
      </c>
    </row>
    <row r="1103" spans="1:10" x14ac:dyDescent="0.2">
      <c r="A1103" s="12">
        <v>5400</v>
      </c>
      <c r="B1103" s="12">
        <v>240</v>
      </c>
      <c r="C1103" s="4">
        <v>19</v>
      </c>
      <c r="D1103" s="4" t="s">
        <v>1204</v>
      </c>
      <c r="E1103" s="11" t="s">
        <v>793</v>
      </c>
      <c r="F1103" s="4" t="s">
        <v>484</v>
      </c>
      <c r="G1103" s="24"/>
      <c r="H1103" s="24">
        <v>1.7584</v>
      </c>
      <c r="I1103" s="43">
        <f t="shared" si="32"/>
        <v>1.7584</v>
      </c>
      <c r="J1103" s="110">
        <f t="shared" si="33"/>
        <v>0</v>
      </c>
    </row>
    <row r="1104" spans="1:10" x14ac:dyDescent="0.2">
      <c r="A1104" s="12">
        <v>5500</v>
      </c>
      <c r="B1104" s="12">
        <v>120</v>
      </c>
      <c r="C1104" s="77">
        <v>18</v>
      </c>
      <c r="D1104" s="77" t="s">
        <v>1204</v>
      </c>
      <c r="E1104" s="11" t="s">
        <v>698</v>
      </c>
      <c r="F1104" s="4">
        <v>1.39</v>
      </c>
      <c r="G1104" s="24"/>
      <c r="H1104" s="24">
        <v>81495.840500000035</v>
      </c>
      <c r="I1104" s="43">
        <f t="shared" si="32"/>
        <v>81495.840500000035</v>
      </c>
      <c r="J1104" s="110">
        <f t="shared" si="33"/>
        <v>0</v>
      </c>
    </row>
    <row r="1105" spans="1:10" x14ac:dyDescent="0.2">
      <c r="A1105" s="12">
        <v>5500</v>
      </c>
      <c r="B1105" s="12">
        <v>210</v>
      </c>
      <c r="C1105" s="77">
        <v>18</v>
      </c>
      <c r="D1105" s="77" t="s">
        <v>1204</v>
      </c>
      <c r="E1105" s="11" t="s">
        <v>524</v>
      </c>
      <c r="F1105" s="4" t="s">
        <v>484</v>
      </c>
      <c r="G1105" s="24"/>
      <c r="H1105" s="24">
        <v>8817.8499420999997</v>
      </c>
      <c r="I1105" s="43">
        <f t="shared" si="32"/>
        <v>8817.8499420999997</v>
      </c>
      <c r="J1105" s="110">
        <f t="shared" si="33"/>
        <v>0</v>
      </c>
    </row>
    <row r="1106" spans="1:10" x14ac:dyDescent="0.2">
      <c r="A1106" s="12">
        <v>5500</v>
      </c>
      <c r="B1106" s="12">
        <v>220</v>
      </c>
      <c r="C1106" s="77">
        <v>18</v>
      </c>
      <c r="D1106" s="77" t="s">
        <v>1204</v>
      </c>
      <c r="E1106" s="11" t="s">
        <v>525</v>
      </c>
      <c r="F1106" s="4" t="s">
        <v>484</v>
      </c>
      <c r="G1106" s="24"/>
      <c r="H1106" s="24">
        <v>6234.4317982499988</v>
      </c>
      <c r="I1106" s="43">
        <f t="shared" si="32"/>
        <v>6234.4317982499988</v>
      </c>
      <c r="J1106" s="110">
        <f t="shared" si="33"/>
        <v>0</v>
      </c>
    </row>
    <row r="1107" spans="1:10" x14ac:dyDescent="0.2">
      <c r="A1107" s="12">
        <v>5500</v>
      </c>
      <c r="B1107" s="12">
        <v>240</v>
      </c>
      <c r="C1107" s="77">
        <v>18</v>
      </c>
      <c r="D1107" s="77" t="s">
        <v>1204</v>
      </c>
      <c r="E1107" s="11" t="s">
        <v>794</v>
      </c>
      <c r="F1107" s="4" t="s">
        <v>484</v>
      </c>
      <c r="G1107" s="24"/>
      <c r="H1107" s="24">
        <v>325.98336199999994</v>
      </c>
      <c r="I1107" s="43">
        <f t="shared" si="32"/>
        <v>325.98336199999994</v>
      </c>
      <c r="J1107" s="110">
        <f t="shared" si="33"/>
        <v>0</v>
      </c>
    </row>
    <row r="1108" spans="1:10" x14ac:dyDescent="0.2">
      <c r="A1108" s="12">
        <v>5500</v>
      </c>
      <c r="B1108" s="12">
        <v>130</v>
      </c>
      <c r="C1108" s="77">
        <v>18</v>
      </c>
      <c r="D1108" s="77" t="s">
        <v>1204</v>
      </c>
      <c r="E1108" s="11" t="s">
        <v>697</v>
      </c>
      <c r="F1108" s="4">
        <v>0.02</v>
      </c>
      <c r="G1108" s="24"/>
      <c r="H1108" s="24">
        <v>1006.5307499999999</v>
      </c>
      <c r="I1108" s="43">
        <f t="shared" si="32"/>
        <v>1006.5307499999999</v>
      </c>
      <c r="J1108" s="110">
        <f t="shared" si="33"/>
        <v>0</v>
      </c>
    </row>
    <row r="1109" spans="1:10" x14ac:dyDescent="0.2">
      <c r="A1109" s="12">
        <v>5500</v>
      </c>
      <c r="B1109" s="12">
        <v>210</v>
      </c>
      <c r="C1109" s="77">
        <v>18</v>
      </c>
      <c r="D1109" s="77" t="s">
        <v>1204</v>
      </c>
      <c r="E1109" s="11" t="s">
        <v>524</v>
      </c>
      <c r="F1109" s="4" t="s">
        <v>484</v>
      </c>
      <c r="G1109" s="24"/>
      <c r="H1109" s="24">
        <v>108.90662714999999</v>
      </c>
      <c r="I1109" s="43">
        <f t="shared" si="32"/>
        <v>108.90662714999999</v>
      </c>
      <c r="J1109" s="110">
        <f t="shared" si="33"/>
        <v>0</v>
      </c>
    </row>
    <row r="1110" spans="1:10" x14ac:dyDescent="0.2">
      <c r="A1110" s="12">
        <v>5500</v>
      </c>
      <c r="B1110" s="12">
        <v>220</v>
      </c>
      <c r="C1110" s="77">
        <v>18</v>
      </c>
      <c r="D1110" s="77" t="s">
        <v>1204</v>
      </c>
      <c r="E1110" s="11" t="s">
        <v>525</v>
      </c>
      <c r="F1110" s="4" t="s">
        <v>484</v>
      </c>
      <c r="G1110" s="24"/>
      <c r="H1110" s="24">
        <v>76.999602374999995</v>
      </c>
      <c r="I1110" s="43">
        <f t="shared" si="32"/>
        <v>76.999602374999995</v>
      </c>
      <c r="J1110" s="110">
        <f t="shared" si="33"/>
        <v>0</v>
      </c>
    </row>
    <row r="1111" spans="1:10" x14ac:dyDescent="0.2">
      <c r="A1111" s="12">
        <v>5500</v>
      </c>
      <c r="B1111" s="12">
        <v>240</v>
      </c>
      <c r="C1111" s="77">
        <v>18</v>
      </c>
      <c r="D1111" s="77" t="s">
        <v>1204</v>
      </c>
      <c r="E1111" s="11" t="s">
        <v>794</v>
      </c>
      <c r="F1111" s="4" t="s">
        <v>484</v>
      </c>
      <c r="G1111" s="24"/>
      <c r="H1111" s="24">
        <v>4.0261230000000001</v>
      </c>
      <c r="I1111" s="43">
        <f t="shared" ref="I1111:I1174" si="34">SUM(G1111:H1111)</f>
        <v>4.0261230000000001</v>
      </c>
      <c r="J1111" s="110">
        <f t="shared" si="33"/>
        <v>0</v>
      </c>
    </row>
    <row r="1112" spans="1:10" x14ac:dyDescent="0.2">
      <c r="A1112" s="12">
        <v>5500</v>
      </c>
      <c r="B1112" s="12">
        <v>150</v>
      </c>
      <c r="C1112" s="4">
        <v>19</v>
      </c>
      <c r="D1112" s="4" t="s">
        <v>1204</v>
      </c>
      <c r="E1112" s="11" t="s">
        <v>603</v>
      </c>
      <c r="F1112" s="4">
        <v>0.57999999999999996</v>
      </c>
      <c r="G1112" s="24"/>
      <c r="H1112" s="24">
        <v>15369.522375000028</v>
      </c>
      <c r="I1112" s="43">
        <f t="shared" si="34"/>
        <v>15369.522375000028</v>
      </c>
      <c r="J1112" s="110">
        <f t="shared" si="33"/>
        <v>0</v>
      </c>
    </row>
    <row r="1113" spans="1:10" x14ac:dyDescent="0.2">
      <c r="A1113" s="12">
        <v>5500</v>
      </c>
      <c r="B1113" s="12">
        <v>210</v>
      </c>
      <c r="C1113" s="4">
        <v>19</v>
      </c>
      <c r="D1113" s="4" t="s">
        <v>1204</v>
      </c>
      <c r="E1113" s="11" t="s">
        <v>524</v>
      </c>
      <c r="F1113" s="4" t="s">
        <v>484</v>
      </c>
      <c r="G1113" s="24"/>
      <c r="H1113" s="24">
        <v>1662.9823209750007</v>
      </c>
      <c r="I1113" s="43">
        <f t="shared" si="34"/>
        <v>1662.9823209750007</v>
      </c>
      <c r="J1113" s="110">
        <f t="shared" si="33"/>
        <v>0</v>
      </c>
    </row>
    <row r="1114" spans="1:10" x14ac:dyDescent="0.2">
      <c r="A1114" s="12">
        <v>5500</v>
      </c>
      <c r="B1114" s="12">
        <v>220</v>
      </c>
      <c r="C1114" s="4">
        <v>19</v>
      </c>
      <c r="D1114" s="4" t="s">
        <v>1204</v>
      </c>
      <c r="E1114" s="11" t="s">
        <v>525</v>
      </c>
      <c r="F1114" s="4" t="s">
        <v>484</v>
      </c>
      <c r="G1114" s="24"/>
      <c r="H1114" s="24">
        <v>1175.7684616875001</v>
      </c>
      <c r="I1114" s="43">
        <f t="shared" si="34"/>
        <v>1175.7684616875001</v>
      </c>
      <c r="J1114" s="110">
        <f t="shared" si="33"/>
        <v>0</v>
      </c>
    </row>
    <row r="1115" spans="1:10" x14ac:dyDescent="0.2">
      <c r="A1115" s="12">
        <v>5500</v>
      </c>
      <c r="B1115" s="12">
        <v>240</v>
      </c>
      <c r="C1115" s="4">
        <v>19</v>
      </c>
      <c r="D1115" s="4" t="s">
        <v>1204</v>
      </c>
      <c r="E1115" s="11" t="s">
        <v>794</v>
      </c>
      <c r="F1115" s="4" t="s">
        <v>484</v>
      </c>
      <c r="G1115" s="24"/>
      <c r="H1115" s="24">
        <v>61.478089500000017</v>
      </c>
      <c r="I1115" s="43">
        <f t="shared" si="34"/>
        <v>61.478089500000017</v>
      </c>
      <c r="J1115" s="110">
        <f t="shared" si="33"/>
        <v>0</v>
      </c>
    </row>
    <row r="1116" spans="1:10" x14ac:dyDescent="0.2">
      <c r="A1116" s="12">
        <v>5900</v>
      </c>
      <c r="B1116" s="12">
        <v>130</v>
      </c>
      <c r="C1116" s="77">
        <v>18</v>
      </c>
      <c r="D1116" s="77" t="s">
        <v>1204</v>
      </c>
      <c r="E1116" s="11" t="s">
        <v>696</v>
      </c>
      <c r="F1116" s="4">
        <v>0.02</v>
      </c>
      <c r="G1116" s="24"/>
      <c r="H1116" s="24">
        <v>986.32575000000008</v>
      </c>
      <c r="I1116" s="43">
        <f t="shared" si="34"/>
        <v>986.32575000000008</v>
      </c>
      <c r="J1116" s="110">
        <f t="shared" si="33"/>
        <v>0</v>
      </c>
    </row>
    <row r="1117" spans="1:10" x14ac:dyDescent="0.2">
      <c r="A1117" s="12">
        <v>5900</v>
      </c>
      <c r="B1117" s="12">
        <v>210</v>
      </c>
      <c r="C1117" s="77">
        <v>18</v>
      </c>
      <c r="D1117" s="77" t="s">
        <v>1204</v>
      </c>
      <c r="E1117" s="11" t="s">
        <v>526</v>
      </c>
      <c r="F1117" s="4" t="s">
        <v>484</v>
      </c>
      <c r="G1117" s="24"/>
      <c r="H1117" s="24">
        <v>106.72044615000001</v>
      </c>
      <c r="I1117" s="43">
        <f t="shared" si="34"/>
        <v>106.72044615000001</v>
      </c>
      <c r="J1117" s="110">
        <f t="shared" si="33"/>
        <v>0</v>
      </c>
    </row>
    <row r="1118" spans="1:10" x14ac:dyDescent="0.2">
      <c r="A1118" s="12">
        <v>5900</v>
      </c>
      <c r="B1118" s="12">
        <v>220</v>
      </c>
      <c r="C1118" s="77">
        <v>18</v>
      </c>
      <c r="D1118" s="77" t="s">
        <v>1204</v>
      </c>
      <c r="E1118" s="11" t="s">
        <v>527</v>
      </c>
      <c r="F1118" s="4" t="s">
        <v>484</v>
      </c>
      <c r="G1118" s="24"/>
      <c r="H1118" s="24">
        <v>75.453919875000011</v>
      </c>
      <c r="I1118" s="43">
        <f t="shared" si="34"/>
        <v>75.453919875000011</v>
      </c>
      <c r="J1118" s="110">
        <f t="shared" si="33"/>
        <v>0</v>
      </c>
    </row>
    <row r="1119" spans="1:10" x14ac:dyDescent="0.2">
      <c r="A1119" s="12">
        <v>5900</v>
      </c>
      <c r="B1119" s="12">
        <v>240</v>
      </c>
      <c r="C1119" s="77">
        <v>18</v>
      </c>
      <c r="D1119" s="77" t="s">
        <v>1204</v>
      </c>
      <c r="E1119" s="11" t="s">
        <v>795</v>
      </c>
      <c r="F1119" s="4" t="s">
        <v>484</v>
      </c>
      <c r="G1119" s="24"/>
      <c r="H1119" s="24">
        <v>3.9453030000000004</v>
      </c>
      <c r="I1119" s="43">
        <f t="shared" si="34"/>
        <v>3.9453030000000004</v>
      </c>
      <c r="J1119" s="110">
        <f t="shared" si="33"/>
        <v>0</v>
      </c>
    </row>
    <row r="1120" spans="1:10" x14ac:dyDescent="0.2">
      <c r="A1120" s="12">
        <v>5900</v>
      </c>
      <c r="B1120" s="12">
        <v>150</v>
      </c>
      <c r="C1120" s="4">
        <v>19</v>
      </c>
      <c r="D1120" s="4" t="s">
        <v>1204</v>
      </c>
      <c r="E1120" s="11" t="s">
        <v>695</v>
      </c>
      <c r="F1120" s="4">
        <v>0.01</v>
      </c>
      <c r="G1120" s="24"/>
      <c r="H1120" s="24">
        <v>336.96</v>
      </c>
      <c r="I1120" s="43">
        <f t="shared" si="34"/>
        <v>336.96</v>
      </c>
      <c r="J1120" s="110">
        <f t="shared" si="33"/>
        <v>0</v>
      </c>
    </row>
    <row r="1121" spans="1:12" x14ac:dyDescent="0.2">
      <c r="A1121" s="12">
        <v>5900</v>
      </c>
      <c r="B1121" s="12">
        <v>210</v>
      </c>
      <c r="C1121" s="4">
        <v>19</v>
      </c>
      <c r="D1121" s="4" t="s">
        <v>1204</v>
      </c>
      <c r="E1121" s="11" t="s">
        <v>526</v>
      </c>
      <c r="F1121" s="4" t="s">
        <v>484</v>
      </c>
      <c r="G1121" s="24"/>
      <c r="H1121" s="24">
        <v>36.459071999999999</v>
      </c>
      <c r="I1121" s="43">
        <f t="shared" si="34"/>
        <v>36.459071999999999</v>
      </c>
      <c r="J1121" s="110">
        <f t="shared" ref="J1121:J1184" si="35">SUM(G1121+H1121)-I1121</f>
        <v>0</v>
      </c>
    </row>
    <row r="1122" spans="1:12" x14ac:dyDescent="0.2">
      <c r="A1122" s="12">
        <v>5900</v>
      </c>
      <c r="B1122" s="12">
        <v>220</v>
      </c>
      <c r="C1122" s="4">
        <v>19</v>
      </c>
      <c r="D1122" s="4" t="s">
        <v>1204</v>
      </c>
      <c r="E1122" s="11" t="s">
        <v>527</v>
      </c>
      <c r="F1122" s="4" t="s">
        <v>484</v>
      </c>
      <c r="G1122" s="24"/>
      <c r="H1122" s="24">
        <v>25.777439999999999</v>
      </c>
      <c r="I1122" s="43">
        <f t="shared" si="34"/>
        <v>25.777439999999999</v>
      </c>
      <c r="J1122" s="110">
        <f t="shared" si="35"/>
        <v>0</v>
      </c>
    </row>
    <row r="1123" spans="1:12" x14ac:dyDescent="0.2">
      <c r="A1123" s="12">
        <v>5900</v>
      </c>
      <c r="B1123" s="12">
        <v>240</v>
      </c>
      <c r="C1123" s="4">
        <v>19</v>
      </c>
      <c r="D1123" s="4" t="s">
        <v>1204</v>
      </c>
      <c r="E1123" s="11" t="s">
        <v>795</v>
      </c>
      <c r="F1123" s="4" t="s">
        <v>484</v>
      </c>
      <c r="G1123" s="24"/>
      <c r="H1123" s="24">
        <v>1.3478400000000001</v>
      </c>
      <c r="I1123" s="43">
        <f t="shared" si="34"/>
        <v>1.3478400000000001</v>
      </c>
      <c r="J1123" s="110">
        <f t="shared" si="35"/>
        <v>0</v>
      </c>
    </row>
    <row r="1124" spans="1:12" ht="29" x14ac:dyDescent="0.2">
      <c r="A1124" s="12">
        <v>6100</v>
      </c>
      <c r="B1124" s="12">
        <v>130</v>
      </c>
      <c r="C1124" s="77">
        <v>18</v>
      </c>
      <c r="D1124" s="77" t="s">
        <v>1204</v>
      </c>
      <c r="E1124" s="11" t="s">
        <v>694</v>
      </c>
      <c r="F1124" s="4">
        <v>0.02</v>
      </c>
      <c r="G1124" s="24"/>
      <c r="H1124" s="24">
        <v>1130.1067499999999</v>
      </c>
      <c r="I1124" s="43">
        <f t="shared" si="34"/>
        <v>1130.1067499999999</v>
      </c>
      <c r="J1124" s="110">
        <f t="shared" si="35"/>
        <v>0</v>
      </c>
    </row>
    <row r="1125" spans="1:12" x14ac:dyDescent="0.2">
      <c r="A1125" s="12">
        <v>6100</v>
      </c>
      <c r="B1125" s="12">
        <v>210</v>
      </c>
      <c r="C1125" s="77">
        <v>18</v>
      </c>
      <c r="D1125" s="77" t="s">
        <v>1204</v>
      </c>
      <c r="E1125" s="11" t="s">
        <v>528</v>
      </c>
      <c r="F1125" s="4" t="s">
        <v>484</v>
      </c>
      <c r="G1125" s="24"/>
      <c r="H1125" s="24">
        <v>122.27755035000001</v>
      </c>
      <c r="I1125" s="43">
        <f t="shared" si="34"/>
        <v>122.27755035000001</v>
      </c>
      <c r="J1125" s="110">
        <f t="shared" si="35"/>
        <v>0</v>
      </c>
    </row>
    <row r="1126" spans="1:12" x14ac:dyDescent="0.2">
      <c r="A1126" s="12">
        <v>6100</v>
      </c>
      <c r="B1126" s="12">
        <v>220</v>
      </c>
      <c r="C1126" s="77">
        <v>18</v>
      </c>
      <c r="D1126" s="77" t="s">
        <v>1204</v>
      </c>
      <c r="E1126" s="11" t="s">
        <v>529</v>
      </c>
      <c r="F1126" s="4" t="s">
        <v>484</v>
      </c>
      <c r="G1126" s="24"/>
      <c r="H1126" s="24">
        <v>86.453166374999995</v>
      </c>
      <c r="I1126" s="43">
        <f t="shared" si="34"/>
        <v>86.453166374999995</v>
      </c>
      <c r="J1126" s="110">
        <f t="shared" si="35"/>
        <v>0</v>
      </c>
    </row>
    <row r="1127" spans="1:12" ht="29" x14ac:dyDescent="0.2">
      <c r="A1127" s="12">
        <v>6100</v>
      </c>
      <c r="B1127" s="12">
        <v>240</v>
      </c>
      <c r="C1127" s="77">
        <v>18</v>
      </c>
      <c r="D1127" s="77" t="s">
        <v>1204</v>
      </c>
      <c r="E1127" s="11" t="s">
        <v>796</v>
      </c>
      <c r="F1127" s="4" t="s">
        <v>484</v>
      </c>
      <c r="G1127" s="24"/>
      <c r="H1127" s="24">
        <v>4.5204269999999998</v>
      </c>
      <c r="I1127" s="43">
        <f t="shared" si="34"/>
        <v>4.5204269999999998</v>
      </c>
      <c r="J1127" s="110">
        <f t="shared" si="35"/>
        <v>0</v>
      </c>
    </row>
    <row r="1128" spans="1:12" x14ac:dyDescent="0.2">
      <c r="A1128" s="12">
        <v>6100</v>
      </c>
      <c r="B1128" s="12">
        <v>160</v>
      </c>
      <c r="C1128" s="4">
        <v>19</v>
      </c>
      <c r="D1128" s="4" t="s">
        <v>1204</v>
      </c>
      <c r="E1128" s="11" t="s">
        <v>693</v>
      </c>
      <c r="F1128" s="4">
        <v>0.02</v>
      </c>
      <c r="G1128" s="24"/>
      <c r="H1128" s="24">
        <v>632.64</v>
      </c>
      <c r="I1128" s="43">
        <f t="shared" si="34"/>
        <v>632.64</v>
      </c>
      <c r="J1128" s="110">
        <f t="shared" si="35"/>
        <v>0</v>
      </c>
    </row>
    <row r="1129" spans="1:12" x14ac:dyDescent="0.2">
      <c r="A1129" s="12">
        <v>6100</v>
      </c>
      <c r="B1129" s="12">
        <v>210</v>
      </c>
      <c r="C1129" s="4">
        <v>19</v>
      </c>
      <c r="D1129" s="4" t="s">
        <v>1204</v>
      </c>
      <c r="E1129" s="11" t="s">
        <v>528</v>
      </c>
      <c r="F1129" s="4" t="s">
        <v>484</v>
      </c>
      <c r="G1129" s="24"/>
      <c r="H1129" s="24">
        <v>68.451648000000006</v>
      </c>
      <c r="I1129" s="43">
        <f t="shared" si="34"/>
        <v>68.451648000000006</v>
      </c>
      <c r="J1129" s="110">
        <f t="shared" si="35"/>
        <v>0</v>
      </c>
    </row>
    <row r="1130" spans="1:12" x14ac:dyDescent="0.2">
      <c r="A1130" s="12">
        <v>6100</v>
      </c>
      <c r="B1130" s="12">
        <v>220</v>
      </c>
      <c r="C1130" s="4">
        <v>19</v>
      </c>
      <c r="D1130" s="4" t="s">
        <v>1204</v>
      </c>
      <c r="E1130" s="11" t="s">
        <v>529</v>
      </c>
      <c r="F1130" s="4" t="s">
        <v>484</v>
      </c>
      <c r="G1130" s="24"/>
      <c r="H1130" s="24">
        <v>48.396959999999993</v>
      </c>
      <c r="I1130" s="43">
        <f t="shared" si="34"/>
        <v>48.396959999999993</v>
      </c>
      <c r="J1130" s="110">
        <f t="shared" si="35"/>
        <v>0</v>
      </c>
    </row>
    <row r="1131" spans="1:12" ht="29" x14ac:dyDescent="0.2">
      <c r="A1131" s="12">
        <v>6100</v>
      </c>
      <c r="B1131" s="12">
        <v>240</v>
      </c>
      <c r="C1131" s="4">
        <v>19</v>
      </c>
      <c r="D1131" s="4" t="s">
        <v>1204</v>
      </c>
      <c r="E1131" s="11" t="s">
        <v>796</v>
      </c>
      <c r="F1131" s="4" t="s">
        <v>484</v>
      </c>
      <c r="G1131" s="24"/>
      <c r="H1131" s="24">
        <v>2.5305599999999999</v>
      </c>
      <c r="I1131" s="43">
        <f t="shared" si="34"/>
        <v>2.5305599999999999</v>
      </c>
      <c r="J1131" s="110">
        <f t="shared" si="35"/>
        <v>0</v>
      </c>
    </row>
    <row r="1132" spans="1:12" ht="29" x14ac:dyDescent="0.2">
      <c r="A1132" s="12">
        <v>6110</v>
      </c>
      <c r="B1132" s="12">
        <v>130</v>
      </c>
      <c r="C1132" s="77">
        <v>18</v>
      </c>
      <c r="D1132" s="77" t="s">
        <v>1204</v>
      </c>
      <c r="E1132" s="11" t="s">
        <v>692</v>
      </c>
      <c r="F1132" s="4">
        <v>0.25</v>
      </c>
      <c r="G1132" s="24"/>
      <c r="H1132" s="24">
        <v>14858.224500000008</v>
      </c>
      <c r="I1132" s="43">
        <f t="shared" si="34"/>
        <v>14858.224500000008</v>
      </c>
      <c r="J1132" s="110">
        <f t="shared" si="35"/>
        <v>0</v>
      </c>
    </row>
    <row r="1133" spans="1:12" x14ac:dyDescent="0.2">
      <c r="A1133" s="12">
        <v>6110</v>
      </c>
      <c r="B1133" s="12">
        <v>210</v>
      </c>
      <c r="C1133" s="77">
        <v>18</v>
      </c>
      <c r="D1133" s="77" t="s">
        <v>1204</v>
      </c>
      <c r="E1133" s="11" t="s">
        <v>530</v>
      </c>
      <c r="F1133" s="4" t="s">
        <v>484</v>
      </c>
      <c r="G1133" s="24"/>
      <c r="H1133" s="24">
        <v>1607.6598909000008</v>
      </c>
      <c r="I1133" s="43">
        <f t="shared" si="34"/>
        <v>1607.6598909000008</v>
      </c>
      <c r="J1133" s="110">
        <f t="shared" si="35"/>
        <v>0</v>
      </c>
    </row>
    <row r="1134" spans="1:12" x14ac:dyDescent="0.2">
      <c r="A1134" s="12">
        <v>6110</v>
      </c>
      <c r="B1134" s="12">
        <v>220</v>
      </c>
      <c r="C1134" s="77">
        <v>18</v>
      </c>
      <c r="D1134" s="77" t="s">
        <v>1204</v>
      </c>
      <c r="E1134" s="11" t="s">
        <v>531</v>
      </c>
      <c r="F1134" s="4" t="s">
        <v>484</v>
      </c>
      <c r="G1134" s="24"/>
      <c r="H1134" s="24">
        <v>1136.654174250001</v>
      </c>
      <c r="I1134" s="43">
        <f t="shared" si="34"/>
        <v>1136.654174250001</v>
      </c>
      <c r="J1134" s="110">
        <f t="shared" si="35"/>
        <v>0</v>
      </c>
    </row>
    <row r="1135" spans="1:12" ht="29" x14ac:dyDescent="0.2">
      <c r="A1135" s="12">
        <v>6110</v>
      </c>
      <c r="B1135" s="12">
        <v>240</v>
      </c>
      <c r="C1135" s="77">
        <v>18</v>
      </c>
      <c r="D1135" s="77" t="s">
        <v>1204</v>
      </c>
      <c r="E1135" s="11" t="s">
        <v>797</v>
      </c>
      <c r="F1135" s="4" t="s">
        <v>484</v>
      </c>
      <c r="G1135" s="24"/>
      <c r="H1135" s="24">
        <v>59.432898000000044</v>
      </c>
      <c r="I1135" s="43">
        <f t="shared" si="34"/>
        <v>59.432898000000044</v>
      </c>
      <c r="J1135" s="110">
        <f t="shared" si="35"/>
        <v>0</v>
      </c>
    </row>
    <row r="1136" spans="1:12" ht="29" x14ac:dyDescent="0.2">
      <c r="A1136" s="20">
        <v>6110</v>
      </c>
      <c r="B1136" s="20">
        <v>160</v>
      </c>
      <c r="C1136" s="4">
        <v>19</v>
      </c>
      <c r="D1136" s="4" t="s">
        <v>1204</v>
      </c>
      <c r="E1136" s="11" t="s">
        <v>691</v>
      </c>
      <c r="F1136" s="77">
        <v>0.04</v>
      </c>
      <c r="G1136" s="41"/>
      <c r="H1136" s="41">
        <v>1089.2655</v>
      </c>
      <c r="I1136" s="78">
        <f t="shared" si="34"/>
        <v>1089.2655</v>
      </c>
      <c r="J1136" s="110">
        <f t="shared" si="35"/>
        <v>0</v>
      </c>
      <c r="K1136" s="44"/>
      <c r="L1136" s="44"/>
    </row>
    <row r="1137" spans="1:10" x14ac:dyDescent="0.2">
      <c r="A1137" s="12">
        <v>6110</v>
      </c>
      <c r="B1137" s="12">
        <v>210</v>
      </c>
      <c r="C1137" s="4">
        <v>19</v>
      </c>
      <c r="D1137" s="4" t="s">
        <v>1204</v>
      </c>
      <c r="E1137" s="11" t="s">
        <v>530</v>
      </c>
      <c r="F1137" s="4" t="s">
        <v>484</v>
      </c>
      <c r="G1137" s="24"/>
      <c r="H1137" s="24">
        <v>117.8585271</v>
      </c>
      <c r="I1137" s="43">
        <f t="shared" si="34"/>
        <v>117.8585271</v>
      </c>
      <c r="J1137" s="110">
        <f t="shared" si="35"/>
        <v>0</v>
      </c>
    </row>
    <row r="1138" spans="1:10" x14ac:dyDescent="0.2">
      <c r="A1138" s="12">
        <v>6110</v>
      </c>
      <c r="B1138" s="12">
        <v>220</v>
      </c>
      <c r="C1138" s="4">
        <v>19</v>
      </c>
      <c r="D1138" s="4" t="s">
        <v>1204</v>
      </c>
      <c r="E1138" s="11" t="s">
        <v>531</v>
      </c>
      <c r="F1138" s="4" t="s">
        <v>484</v>
      </c>
      <c r="G1138" s="24"/>
      <c r="H1138" s="24">
        <v>83.328810750000002</v>
      </c>
      <c r="I1138" s="43">
        <f t="shared" si="34"/>
        <v>83.328810750000002</v>
      </c>
      <c r="J1138" s="110">
        <f t="shared" si="35"/>
        <v>0</v>
      </c>
    </row>
    <row r="1139" spans="1:10" ht="29" x14ac:dyDescent="0.2">
      <c r="A1139" s="12">
        <v>6110</v>
      </c>
      <c r="B1139" s="12">
        <v>240</v>
      </c>
      <c r="C1139" s="4">
        <v>19</v>
      </c>
      <c r="D1139" s="4" t="s">
        <v>1204</v>
      </c>
      <c r="E1139" s="11" t="s">
        <v>797</v>
      </c>
      <c r="F1139" s="4" t="s">
        <v>484</v>
      </c>
      <c r="G1139" s="24"/>
      <c r="H1139" s="24">
        <v>4.357062</v>
      </c>
      <c r="I1139" s="43">
        <f t="shared" si="34"/>
        <v>4.357062</v>
      </c>
      <c r="J1139" s="110">
        <f t="shared" si="35"/>
        <v>0</v>
      </c>
    </row>
    <row r="1140" spans="1:10" x14ac:dyDescent="0.2">
      <c r="A1140" s="12">
        <v>6120</v>
      </c>
      <c r="B1140" s="12">
        <v>130</v>
      </c>
      <c r="C1140" s="77">
        <v>18</v>
      </c>
      <c r="D1140" s="77" t="s">
        <v>1204</v>
      </c>
      <c r="E1140" s="11" t="s">
        <v>690</v>
      </c>
      <c r="F1140" s="4">
        <v>1.89</v>
      </c>
      <c r="G1140" s="24"/>
      <c r="H1140" s="24">
        <v>124378.31250000007</v>
      </c>
      <c r="I1140" s="43">
        <f t="shared" si="34"/>
        <v>124378.31250000007</v>
      </c>
      <c r="J1140" s="110">
        <f t="shared" si="35"/>
        <v>0</v>
      </c>
    </row>
    <row r="1141" spans="1:10" x14ac:dyDescent="0.2">
      <c r="A1141" s="12">
        <v>6120</v>
      </c>
      <c r="B1141" s="12">
        <v>210</v>
      </c>
      <c r="C1141" s="77">
        <v>18</v>
      </c>
      <c r="D1141" s="77" t="s">
        <v>1204</v>
      </c>
      <c r="E1141" s="11" t="s">
        <v>532</v>
      </c>
      <c r="F1141" s="4" t="s">
        <v>484</v>
      </c>
      <c r="G1141" s="24"/>
      <c r="H1141" s="24">
        <v>13457.733412500009</v>
      </c>
      <c r="I1141" s="43">
        <f t="shared" si="34"/>
        <v>13457.733412500009</v>
      </c>
      <c r="J1141" s="110">
        <f t="shared" si="35"/>
        <v>0</v>
      </c>
    </row>
    <row r="1142" spans="1:10" x14ac:dyDescent="0.2">
      <c r="A1142" s="12">
        <v>6120</v>
      </c>
      <c r="B1142" s="12">
        <v>220</v>
      </c>
      <c r="C1142" s="77">
        <v>18</v>
      </c>
      <c r="D1142" s="77" t="s">
        <v>1204</v>
      </c>
      <c r="E1142" s="11" t="s">
        <v>533</v>
      </c>
      <c r="F1142" s="4" t="s">
        <v>484</v>
      </c>
      <c r="G1142" s="24"/>
      <c r="H1142" s="24">
        <v>9514.9409062500017</v>
      </c>
      <c r="I1142" s="43">
        <f t="shared" si="34"/>
        <v>9514.9409062500017</v>
      </c>
      <c r="J1142" s="110">
        <f t="shared" si="35"/>
        <v>0</v>
      </c>
    </row>
    <row r="1143" spans="1:10" x14ac:dyDescent="0.2">
      <c r="A1143" s="12">
        <v>6120</v>
      </c>
      <c r="B1143" s="12">
        <v>240</v>
      </c>
      <c r="C1143" s="77">
        <v>18</v>
      </c>
      <c r="D1143" s="77" t="s">
        <v>1204</v>
      </c>
      <c r="E1143" s="11" t="s">
        <v>798</v>
      </c>
      <c r="F1143" s="4" t="s">
        <v>484</v>
      </c>
      <c r="G1143" s="24"/>
      <c r="H1143" s="24">
        <v>497.51324999999963</v>
      </c>
      <c r="I1143" s="43">
        <f t="shared" si="34"/>
        <v>497.51324999999963</v>
      </c>
      <c r="J1143" s="110">
        <f t="shared" si="35"/>
        <v>0</v>
      </c>
    </row>
    <row r="1144" spans="1:10" x14ac:dyDescent="0.2">
      <c r="A1144" s="12">
        <v>6120</v>
      </c>
      <c r="B1144" s="12">
        <v>160</v>
      </c>
      <c r="C1144" s="4">
        <v>19</v>
      </c>
      <c r="D1144" s="4" t="s">
        <v>1204</v>
      </c>
      <c r="E1144" s="11" t="s">
        <v>689</v>
      </c>
      <c r="F1144" s="4">
        <v>0.18</v>
      </c>
      <c r="G1144" s="24"/>
      <c r="H1144" s="24">
        <v>4853.3959999999979</v>
      </c>
      <c r="I1144" s="43">
        <f t="shared" si="34"/>
        <v>4853.3959999999979</v>
      </c>
      <c r="J1144" s="110">
        <f t="shared" si="35"/>
        <v>0</v>
      </c>
    </row>
    <row r="1145" spans="1:10" x14ac:dyDescent="0.2">
      <c r="A1145" s="12">
        <v>6120</v>
      </c>
      <c r="B1145" s="12">
        <v>210</v>
      </c>
      <c r="C1145" s="4">
        <v>19</v>
      </c>
      <c r="D1145" s="4" t="s">
        <v>1204</v>
      </c>
      <c r="E1145" s="11" t="s">
        <v>532</v>
      </c>
      <c r="F1145" s="4" t="s">
        <v>484</v>
      </c>
      <c r="G1145" s="24"/>
      <c r="H1145" s="24">
        <v>525.13744720000011</v>
      </c>
      <c r="I1145" s="43">
        <f t="shared" si="34"/>
        <v>525.13744720000011</v>
      </c>
      <c r="J1145" s="110">
        <f t="shared" si="35"/>
        <v>0</v>
      </c>
    </row>
    <row r="1146" spans="1:10" x14ac:dyDescent="0.2">
      <c r="A1146" s="12">
        <v>6120</v>
      </c>
      <c r="B1146" s="12">
        <v>220</v>
      </c>
      <c r="C1146" s="4">
        <v>19</v>
      </c>
      <c r="D1146" s="4" t="s">
        <v>1204</v>
      </c>
      <c r="E1146" s="11" t="s">
        <v>533</v>
      </c>
      <c r="F1146" s="4" t="s">
        <v>484</v>
      </c>
      <c r="G1146" s="24"/>
      <c r="H1146" s="24">
        <v>371.28479399999992</v>
      </c>
      <c r="I1146" s="43">
        <f t="shared" si="34"/>
        <v>371.28479399999992</v>
      </c>
      <c r="J1146" s="110">
        <f t="shared" si="35"/>
        <v>0</v>
      </c>
    </row>
    <row r="1147" spans="1:10" x14ac:dyDescent="0.2">
      <c r="A1147" s="12">
        <v>6120</v>
      </c>
      <c r="B1147" s="12">
        <v>240</v>
      </c>
      <c r="C1147" s="4">
        <v>19</v>
      </c>
      <c r="D1147" s="4" t="s">
        <v>1204</v>
      </c>
      <c r="E1147" s="11" t="s">
        <v>798</v>
      </c>
      <c r="F1147" s="4" t="s">
        <v>484</v>
      </c>
      <c r="G1147" s="24"/>
      <c r="H1147" s="24">
        <v>19.413584000000007</v>
      </c>
      <c r="I1147" s="43">
        <f t="shared" si="34"/>
        <v>19.413584000000007</v>
      </c>
      <c r="J1147" s="110">
        <f t="shared" si="35"/>
        <v>0</v>
      </c>
    </row>
    <row r="1148" spans="1:10" x14ac:dyDescent="0.2">
      <c r="A1148" s="12">
        <v>6130</v>
      </c>
      <c r="B1148" s="12">
        <v>130</v>
      </c>
      <c r="C1148" s="77">
        <v>18</v>
      </c>
      <c r="D1148" s="77" t="s">
        <v>1204</v>
      </c>
      <c r="E1148" s="11" t="s">
        <v>688</v>
      </c>
      <c r="F1148" s="77">
        <v>0.04</v>
      </c>
      <c r="G1148" s="24"/>
      <c r="H1148" s="24">
        <v>2125.2772500000001</v>
      </c>
      <c r="I1148" s="43">
        <f t="shared" si="34"/>
        <v>2125.2772500000001</v>
      </c>
      <c r="J1148" s="110">
        <f t="shared" si="35"/>
        <v>0</v>
      </c>
    </row>
    <row r="1149" spans="1:10" x14ac:dyDescent="0.2">
      <c r="A1149" s="12">
        <v>6130</v>
      </c>
      <c r="B1149" s="12">
        <v>210</v>
      </c>
      <c r="C1149" s="77">
        <v>18</v>
      </c>
      <c r="D1149" s="77" t="s">
        <v>1204</v>
      </c>
      <c r="E1149" s="11" t="s">
        <v>534</v>
      </c>
      <c r="F1149" s="4" t="s">
        <v>484</v>
      </c>
      <c r="G1149" s="24"/>
      <c r="H1149" s="24">
        <v>229.95499845000001</v>
      </c>
      <c r="I1149" s="43">
        <f t="shared" si="34"/>
        <v>229.95499845000001</v>
      </c>
      <c r="J1149" s="110">
        <f t="shared" si="35"/>
        <v>0</v>
      </c>
    </row>
    <row r="1150" spans="1:10" x14ac:dyDescent="0.2">
      <c r="A1150" s="12">
        <v>6130</v>
      </c>
      <c r="B1150" s="12">
        <v>220</v>
      </c>
      <c r="C1150" s="77">
        <v>18</v>
      </c>
      <c r="D1150" s="77" t="s">
        <v>1204</v>
      </c>
      <c r="E1150" s="11" t="s">
        <v>535</v>
      </c>
      <c r="F1150" s="4" t="s">
        <v>484</v>
      </c>
      <c r="G1150" s="24"/>
      <c r="H1150" s="24">
        <v>162.58370962499998</v>
      </c>
      <c r="I1150" s="43">
        <f t="shared" si="34"/>
        <v>162.58370962499998</v>
      </c>
      <c r="J1150" s="110">
        <f t="shared" si="35"/>
        <v>0</v>
      </c>
    </row>
    <row r="1151" spans="1:10" x14ac:dyDescent="0.2">
      <c r="A1151" s="12">
        <v>6130</v>
      </c>
      <c r="B1151" s="12">
        <v>240</v>
      </c>
      <c r="C1151" s="77">
        <v>18</v>
      </c>
      <c r="D1151" s="77" t="s">
        <v>1204</v>
      </c>
      <c r="E1151" s="11" t="s">
        <v>799</v>
      </c>
      <c r="F1151" s="4" t="s">
        <v>484</v>
      </c>
      <c r="G1151" s="24"/>
      <c r="H1151" s="24">
        <v>8.5011089999999996</v>
      </c>
      <c r="I1151" s="43">
        <f t="shared" si="34"/>
        <v>8.5011089999999996</v>
      </c>
      <c r="J1151" s="110">
        <f t="shared" si="35"/>
        <v>0</v>
      </c>
    </row>
    <row r="1152" spans="1:10" x14ac:dyDescent="0.2">
      <c r="A1152" s="12">
        <v>6130</v>
      </c>
      <c r="B1152" s="12">
        <v>160</v>
      </c>
      <c r="C1152" s="4">
        <v>19</v>
      </c>
      <c r="D1152" s="4" t="s">
        <v>1204</v>
      </c>
      <c r="E1152" s="11" t="s">
        <v>687</v>
      </c>
      <c r="F1152" s="77">
        <v>0.18</v>
      </c>
      <c r="G1152" s="24"/>
      <c r="H1152" s="24">
        <v>8924.3227499999994</v>
      </c>
      <c r="I1152" s="43">
        <f t="shared" si="34"/>
        <v>8924.3227499999994</v>
      </c>
      <c r="J1152" s="110">
        <f t="shared" si="35"/>
        <v>0</v>
      </c>
    </row>
    <row r="1153" spans="1:10" x14ac:dyDescent="0.2">
      <c r="A1153" s="12">
        <v>6130</v>
      </c>
      <c r="B1153" s="12">
        <v>210</v>
      </c>
      <c r="C1153" s="4">
        <v>19</v>
      </c>
      <c r="D1153" s="4" t="s">
        <v>1204</v>
      </c>
      <c r="E1153" s="11" t="s">
        <v>534</v>
      </c>
      <c r="F1153" s="4" t="s">
        <v>484</v>
      </c>
      <c r="G1153" s="24"/>
      <c r="H1153" s="24">
        <v>965.61172154999997</v>
      </c>
      <c r="I1153" s="43">
        <f t="shared" si="34"/>
        <v>965.61172154999997</v>
      </c>
      <c r="J1153" s="110">
        <f t="shared" si="35"/>
        <v>0</v>
      </c>
    </row>
    <row r="1154" spans="1:10" x14ac:dyDescent="0.2">
      <c r="A1154" s="12">
        <v>6130</v>
      </c>
      <c r="B1154" s="12">
        <v>220</v>
      </c>
      <c r="C1154" s="4">
        <v>19</v>
      </c>
      <c r="D1154" s="4" t="s">
        <v>1204</v>
      </c>
      <c r="E1154" s="11" t="s">
        <v>535</v>
      </c>
      <c r="F1154" s="4" t="s">
        <v>484</v>
      </c>
      <c r="G1154" s="24"/>
      <c r="H1154" s="24">
        <v>682.71069037500001</v>
      </c>
      <c r="I1154" s="43">
        <f t="shared" si="34"/>
        <v>682.71069037500001</v>
      </c>
      <c r="J1154" s="110">
        <f t="shared" si="35"/>
        <v>0</v>
      </c>
    </row>
    <row r="1155" spans="1:10" x14ac:dyDescent="0.2">
      <c r="A1155" s="12">
        <v>6130</v>
      </c>
      <c r="B1155" s="12">
        <v>240</v>
      </c>
      <c r="C1155" s="4">
        <v>19</v>
      </c>
      <c r="D1155" s="4" t="s">
        <v>1204</v>
      </c>
      <c r="E1155" s="11" t="s">
        <v>799</v>
      </c>
      <c r="F1155" s="4" t="s">
        <v>484</v>
      </c>
      <c r="G1155" s="24"/>
      <c r="H1155" s="24">
        <v>35.697291</v>
      </c>
      <c r="I1155" s="43">
        <f t="shared" si="34"/>
        <v>35.697291</v>
      </c>
      <c r="J1155" s="110">
        <f t="shared" si="35"/>
        <v>0</v>
      </c>
    </row>
    <row r="1156" spans="1:10" ht="29" x14ac:dyDescent="0.2">
      <c r="A1156" s="12">
        <v>6140</v>
      </c>
      <c r="B1156" s="12">
        <v>130</v>
      </c>
      <c r="C1156" s="77">
        <v>18</v>
      </c>
      <c r="D1156" s="77" t="s">
        <v>1204</v>
      </c>
      <c r="E1156" s="11" t="s">
        <v>686</v>
      </c>
      <c r="F1156" s="77">
        <v>0.56999999999999995</v>
      </c>
      <c r="G1156" s="24"/>
      <c r="H1156" s="24">
        <v>53408.610000000015</v>
      </c>
      <c r="I1156" s="43">
        <f t="shared" si="34"/>
        <v>53408.610000000015</v>
      </c>
      <c r="J1156" s="110">
        <f t="shared" si="35"/>
        <v>0</v>
      </c>
    </row>
    <row r="1157" spans="1:10" x14ac:dyDescent="0.2">
      <c r="A1157" s="12">
        <v>6140</v>
      </c>
      <c r="B1157" s="12">
        <v>210</v>
      </c>
      <c r="C1157" s="77">
        <v>18</v>
      </c>
      <c r="D1157" s="77" t="s">
        <v>1204</v>
      </c>
      <c r="E1157" s="11" t="s">
        <v>536</v>
      </c>
      <c r="F1157" s="4" t="s">
        <v>484</v>
      </c>
      <c r="G1157" s="24"/>
      <c r="H1157" s="24">
        <v>5778.8116020000007</v>
      </c>
      <c r="I1157" s="43">
        <f t="shared" si="34"/>
        <v>5778.8116020000007</v>
      </c>
      <c r="J1157" s="110">
        <f t="shared" si="35"/>
        <v>0</v>
      </c>
    </row>
    <row r="1158" spans="1:10" x14ac:dyDescent="0.2">
      <c r="A1158" s="12">
        <v>6140</v>
      </c>
      <c r="B1158" s="12">
        <v>220</v>
      </c>
      <c r="C1158" s="77">
        <v>18</v>
      </c>
      <c r="D1158" s="77" t="s">
        <v>1204</v>
      </c>
      <c r="E1158" s="11" t="s">
        <v>537</v>
      </c>
      <c r="F1158" s="4" t="s">
        <v>484</v>
      </c>
      <c r="G1158" s="24"/>
      <c r="H1158" s="24">
        <v>4085.758664999998</v>
      </c>
      <c r="I1158" s="43">
        <f t="shared" si="34"/>
        <v>4085.758664999998</v>
      </c>
      <c r="J1158" s="110">
        <f t="shared" si="35"/>
        <v>0</v>
      </c>
    </row>
    <row r="1159" spans="1:10" ht="29" x14ac:dyDescent="0.2">
      <c r="A1159" s="12">
        <v>6140</v>
      </c>
      <c r="B1159" s="12">
        <v>240</v>
      </c>
      <c r="C1159" s="77">
        <v>18</v>
      </c>
      <c r="D1159" s="77" t="s">
        <v>1204</v>
      </c>
      <c r="E1159" s="11" t="s">
        <v>800</v>
      </c>
      <c r="F1159" s="4" t="s">
        <v>484</v>
      </c>
      <c r="G1159" s="24"/>
      <c r="H1159" s="24">
        <v>213.63443999999987</v>
      </c>
      <c r="I1159" s="43">
        <f t="shared" si="34"/>
        <v>213.63443999999987</v>
      </c>
      <c r="J1159" s="110">
        <f t="shared" si="35"/>
        <v>0</v>
      </c>
    </row>
    <row r="1160" spans="1:10" x14ac:dyDescent="0.2">
      <c r="A1160" s="12">
        <v>6150</v>
      </c>
      <c r="B1160" s="12">
        <v>130</v>
      </c>
      <c r="C1160" s="77">
        <v>18</v>
      </c>
      <c r="D1160" s="77" t="s">
        <v>1204</v>
      </c>
      <c r="E1160" s="11" t="s">
        <v>685</v>
      </c>
      <c r="F1160" s="4">
        <v>0.05</v>
      </c>
      <c r="G1160" s="24"/>
      <c r="H1160" s="24">
        <v>2777.8372499999996</v>
      </c>
      <c r="I1160" s="43">
        <f t="shared" si="34"/>
        <v>2777.8372499999996</v>
      </c>
      <c r="J1160" s="110">
        <f t="shared" si="35"/>
        <v>0</v>
      </c>
    </row>
    <row r="1161" spans="1:10" x14ac:dyDescent="0.2">
      <c r="A1161" s="12">
        <v>6150</v>
      </c>
      <c r="B1161" s="12">
        <v>210</v>
      </c>
      <c r="C1161" s="77">
        <v>18</v>
      </c>
      <c r="D1161" s="77" t="s">
        <v>1204</v>
      </c>
      <c r="E1161" s="11" t="s">
        <v>538</v>
      </c>
      <c r="F1161" s="4" t="s">
        <v>484</v>
      </c>
      <c r="G1161" s="24"/>
      <c r="H1161" s="24">
        <v>300.56199045</v>
      </c>
      <c r="I1161" s="43">
        <f t="shared" si="34"/>
        <v>300.56199045</v>
      </c>
      <c r="J1161" s="110">
        <f t="shared" si="35"/>
        <v>0</v>
      </c>
    </row>
    <row r="1162" spans="1:10" x14ac:dyDescent="0.2">
      <c r="A1162" s="12">
        <v>6150</v>
      </c>
      <c r="B1162" s="12">
        <v>220</v>
      </c>
      <c r="C1162" s="77">
        <v>18</v>
      </c>
      <c r="D1162" s="77" t="s">
        <v>1204</v>
      </c>
      <c r="E1162" s="11" t="s">
        <v>539</v>
      </c>
      <c r="F1162" s="4" t="s">
        <v>484</v>
      </c>
      <c r="G1162" s="24"/>
      <c r="H1162" s="24">
        <v>212.50454962499998</v>
      </c>
      <c r="I1162" s="43">
        <f t="shared" si="34"/>
        <v>212.50454962499998</v>
      </c>
      <c r="J1162" s="110">
        <f t="shared" si="35"/>
        <v>0</v>
      </c>
    </row>
    <row r="1163" spans="1:10" x14ac:dyDescent="0.2">
      <c r="A1163" s="12">
        <v>6150</v>
      </c>
      <c r="B1163" s="12">
        <v>240</v>
      </c>
      <c r="C1163" s="77">
        <v>18</v>
      </c>
      <c r="D1163" s="77" t="s">
        <v>1204</v>
      </c>
      <c r="E1163" s="11" t="s">
        <v>801</v>
      </c>
      <c r="F1163" s="4" t="s">
        <v>484</v>
      </c>
      <c r="G1163" s="24"/>
      <c r="H1163" s="24">
        <v>11.111348999999999</v>
      </c>
      <c r="I1163" s="43">
        <f t="shared" si="34"/>
        <v>11.111348999999999</v>
      </c>
      <c r="J1163" s="110">
        <f t="shared" si="35"/>
        <v>0</v>
      </c>
    </row>
    <row r="1164" spans="1:10" x14ac:dyDescent="0.2">
      <c r="A1164" s="12">
        <v>6150</v>
      </c>
      <c r="B1164" s="12">
        <v>160</v>
      </c>
      <c r="C1164" s="4">
        <v>19</v>
      </c>
      <c r="D1164" s="4" t="s">
        <v>1204</v>
      </c>
      <c r="E1164" s="11" t="s">
        <v>684</v>
      </c>
      <c r="F1164" s="4">
        <v>0.13</v>
      </c>
      <c r="G1164" s="24"/>
      <c r="H1164" s="24">
        <v>3428.7599999999989</v>
      </c>
      <c r="I1164" s="43">
        <f t="shared" si="34"/>
        <v>3428.7599999999989</v>
      </c>
      <c r="J1164" s="110">
        <f t="shared" si="35"/>
        <v>0</v>
      </c>
    </row>
    <row r="1165" spans="1:10" x14ac:dyDescent="0.2">
      <c r="A1165" s="12">
        <v>6150</v>
      </c>
      <c r="B1165" s="12">
        <v>210</v>
      </c>
      <c r="C1165" s="4">
        <v>19</v>
      </c>
      <c r="D1165" s="4" t="s">
        <v>1204</v>
      </c>
      <c r="E1165" s="11" t="s">
        <v>538</v>
      </c>
      <c r="F1165" s="4" t="s">
        <v>484</v>
      </c>
      <c r="G1165" s="24"/>
      <c r="H1165" s="24">
        <v>370.99183200000004</v>
      </c>
      <c r="I1165" s="43">
        <f t="shared" si="34"/>
        <v>370.99183200000004</v>
      </c>
      <c r="J1165" s="110">
        <f t="shared" si="35"/>
        <v>0</v>
      </c>
    </row>
    <row r="1166" spans="1:10" x14ac:dyDescent="0.2">
      <c r="A1166" s="12">
        <v>6150</v>
      </c>
      <c r="B1166" s="12">
        <v>220</v>
      </c>
      <c r="C1166" s="4">
        <v>19</v>
      </c>
      <c r="D1166" s="4" t="s">
        <v>1204</v>
      </c>
      <c r="E1166" s="11" t="s">
        <v>539</v>
      </c>
      <c r="F1166" s="4" t="s">
        <v>484</v>
      </c>
      <c r="G1166" s="24"/>
      <c r="H1166" s="24">
        <v>262.30013999999994</v>
      </c>
      <c r="I1166" s="43">
        <f t="shared" si="34"/>
        <v>262.30013999999994</v>
      </c>
      <c r="J1166" s="110">
        <f t="shared" si="35"/>
        <v>0</v>
      </c>
    </row>
    <row r="1167" spans="1:10" x14ac:dyDescent="0.2">
      <c r="A1167" s="12">
        <v>6150</v>
      </c>
      <c r="B1167" s="12">
        <v>240</v>
      </c>
      <c r="C1167" s="4">
        <v>19</v>
      </c>
      <c r="D1167" s="4" t="s">
        <v>1204</v>
      </c>
      <c r="E1167" s="11" t="s">
        <v>801</v>
      </c>
      <c r="F1167" s="4" t="s">
        <v>484</v>
      </c>
      <c r="G1167" s="24"/>
      <c r="H1167" s="24">
        <v>13.715040000000002</v>
      </c>
      <c r="I1167" s="43">
        <f t="shared" si="34"/>
        <v>13.715040000000002</v>
      </c>
      <c r="J1167" s="110">
        <f t="shared" si="35"/>
        <v>0</v>
      </c>
    </row>
    <row r="1168" spans="1:10" ht="29" x14ac:dyDescent="0.2">
      <c r="A1168" s="12">
        <v>6190</v>
      </c>
      <c r="B1168" s="12">
        <v>130</v>
      </c>
      <c r="C1168" s="77">
        <v>18</v>
      </c>
      <c r="D1168" s="77" t="s">
        <v>1204</v>
      </c>
      <c r="E1168" s="11" t="s">
        <v>683</v>
      </c>
      <c r="F1168" s="4">
        <v>0.25</v>
      </c>
      <c r="G1168" s="24"/>
      <c r="H1168" s="24">
        <v>14870.208375000002</v>
      </c>
      <c r="I1168" s="43">
        <f t="shared" si="34"/>
        <v>14870.208375000002</v>
      </c>
      <c r="J1168" s="110">
        <f t="shared" si="35"/>
        <v>0</v>
      </c>
    </row>
    <row r="1169" spans="1:10" x14ac:dyDescent="0.2">
      <c r="A1169" s="12">
        <v>6190</v>
      </c>
      <c r="B1169" s="12">
        <v>210</v>
      </c>
      <c r="C1169" s="77">
        <v>18</v>
      </c>
      <c r="D1169" s="77" t="s">
        <v>1204</v>
      </c>
      <c r="E1169" s="11" t="s">
        <v>616</v>
      </c>
      <c r="F1169" s="4" t="s">
        <v>484</v>
      </c>
      <c r="G1169" s="24"/>
      <c r="H1169" s="24">
        <v>1608.9565461750001</v>
      </c>
      <c r="I1169" s="43">
        <f t="shared" si="34"/>
        <v>1608.9565461750001</v>
      </c>
      <c r="J1169" s="110">
        <f t="shared" si="35"/>
        <v>0</v>
      </c>
    </row>
    <row r="1170" spans="1:10" ht="29" x14ac:dyDescent="0.2">
      <c r="A1170" s="12">
        <v>6190</v>
      </c>
      <c r="B1170" s="12">
        <v>220</v>
      </c>
      <c r="C1170" s="77">
        <v>18</v>
      </c>
      <c r="D1170" s="77" t="s">
        <v>1204</v>
      </c>
      <c r="E1170" s="11" t="s">
        <v>617</v>
      </c>
      <c r="F1170" s="4" t="s">
        <v>484</v>
      </c>
      <c r="G1170" s="24"/>
      <c r="H1170" s="24">
        <v>1137.5709406875001</v>
      </c>
      <c r="I1170" s="43">
        <f t="shared" si="34"/>
        <v>1137.5709406875001</v>
      </c>
      <c r="J1170" s="110">
        <f t="shared" si="35"/>
        <v>0</v>
      </c>
    </row>
    <row r="1171" spans="1:10" ht="29" x14ac:dyDescent="0.2">
      <c r="A1171" s="12">
        <v>6190</v>
      </c>
      <c r="B1171" s="12">
        <v>240</v>
      </c>
      <c r="C1171" s="77">
        <v>18</v>
      </c>
      <c r="D1171" s="77" t="s">
        <v>1204</v>
      </c>
      <c r="E1171" s="11" t="s">
        <v>802</v>
      </c>
      <c r="F1171" s="4" t="s">
        <v>484</v>
      </c>
      <c r="G1171" s="24"/>
      <c r="H1171" s="24">
        <v>59.480833499999989</v>
      </c>
      <c r="I1171" s="43">
        <f t="shared" si="34"/>
        <v>59.480833499999989</v>
      </c>
      <c r="J1171" s="110">
        <f t="shared" si="35"/>
        <v>0</v>
      </c>
    </row>
    <row r="1172" spans="1:10" ht="29" x14ac:dyDescent="0.2">
      <c r="A1172" s="12">
        <v>6190</v>
      </c>
      <c r="B1172" s="12">
        <v>150</v>
      </c>
      <c r="C1172" s="4">
        <v>19</v>
      </c>
      <c r="D1172" s="4" t="s">
        <v>1204</v>
      </c>
      <c r="E1172" s="11" t="s">
        <v>682</v>
      </c>
      <c r="F1172" s="4">
        <v>0.06</v>
      </c>
      <c r="G1172" s="24"/>
      <c r="H1172" s="24">
        <v>1487.2000000000003</v>
      </c>
      <c r="I1172" s="43">
        <f t="shared" si="34"/>
        <v>1487.2000000000003</v>
      </c>
      <c r="J1172" s="110">
        <f t="shared" si="35"/>
        <v>0</v>
      </c>
    </row>
    <row r="1173" spans="1:10" x14ac:dyDescent="0.2">
      <c r="A1173" s="12">
        <v>6190</v>
      </c>
      <c r="B1173" s="12">
        <v>210</v>
      </c>
      <c r="C1173" s="4">
        <v>19</v>
      </c>
      <c r="D1173" s="4" t="s">
        <v>1204</v>
      </c>
      <c r="E1173" s="11" t="s">
        <v>616</v>
      </c>
      <c r="F1173" s="4" t="s">
        <v>484</v>
      </c>
      <c r="G1173" s="24"/>
      <c r="H1173" s="24">
        <v>160.91504</v>
      </c>
      <c r="I1173" s="43">
        <f t="shared" si="34"/>
        <v>160.91504</v>
      </c>
      <c r="J1173" s="110">
        <f t="shared" si="35"/>
        <v>0</v>
      </c>
    </row>
    <row r="1174" spans="1:10" ht="29" x14ac:dyDescent="0.2">
      <c r="A1174" s="12">
        <v>6190</v>
      </c>
      <c r="B1174" s="12">
        <v>220</v>
      </c>
      <c r="C1174" s="4">
        <v>19</v>
      </c>
      <c r="D1174" s="4" t="s">
        <v>1204</v>
      </c>
      <c r="E1174" s="11" t="s">
        <v>617</v>
      </c>
      <c r="F1174" s="4" t="s">
        <v>484</v>
      </c>
      <c r="G1174" s="24"/>
      <c r="H1174" s="24">
        <v>113.77080000000001</v>
      </c>
      <c r="I1174" s="43">
        <f t="shared" si="34"/>
        <v>113.77080000000001</v>
      </c>
      <c r="J1174" s="110">
        <f t="shared" si="35"/>
        <v>0</v>
      </c>
    </row>
    <row r="1175" spans="1:10" ht="29" x14ac:dyDescent="0.2">
      <c r="A1175" s="12">
        <v>6190</v>
      </c>
      <c r="B1175" s="12">
        <v>240</v>
      </c>
      <c r="C1175" s="4">
        <v>19</v>
      </c>
      <c r="D1175" s="4" t="s">
        <v>1204</v>
      </c>
      <c r="E1175" s="11" t="s">
        <v>802</v>
      </c>
      <c r="F1175" s="4" t="s">
        <v>484</v>
      </c>
      <c r="G1175" s="24"/>
      <c r="H1175" s="24">
        <v>5.9487999999999994</v>
      </c>
      <c r="I1175" s="43">
        <f t="shared" ref="I1175:I1238" si="36">SUM(G1175:H1175)</f>
        <v>5.9487999999999994</v>
      </c>
      <c r="J1175" s="110">
        <f t="shared" si="35"/>
        <v>0</v>
      </c>
    </row>
    <row r="1176" spans="1:10" ht="29" x14ac:dyDescent="0.2">
      <c r="A1176" s="12">
        <v>6190</v>
      </c>
      <c r="B1176" s="12">
        <v>160</v>
      </c>
      <c r="C1176" s="4">
        <v>19</v>
      </c>
      <c r="D1176" s="4" t="s">
        <v>1204</v>
      </c>
      <c r="E1176" s="11" t="s">
        <v>681</v>
      </c>
      <c r="F1176" s="4">
        <v>0.09</v>
      </c>
      <c r="G1176" s="24"/>
      <c r="H1176" s="24">
        <v>2496.6907499999998</v>
      </c>
      <c r="I1176" s="43">
        <f t="shared" si="36"/>
        <v>2496.6907499999998</v>
      </c>
      <c r="J1176" s="110">
        <f t="shared" si="35"/>
        <v>0</v>
      </c>
    </row>
    <row r="1177" spans="1:10" x14ac:dyDescent="0.2">
      <c r="A1177" s="12">
        <v>6190</v>
      </c>
      <c r="B1177" s="12">
        <v>210</v>
      </c>
      <c r="C1177" s="4">
        <v>19</v>
      </c>
      <c r="D1177" s="4" t="s">
        <v>1204</v>
      </c>
      <c r="E1177" s="11" t="s">
        <v>616</v>
      </c>
      <c r="F1177" s="4" t="s">
        <v>484</v>
      </c>
      <c r="G1177" s="24"/>
      <c r="H1177" s="24">
        <v>270.14193914999998</v>
      </c>
      <c r="I1177" s="43">
        <f t="shared" si="36"/>
        <v>270.14193914999998</v>
      </c>
      <c r="J1177" s="110">
        <f t="shared" si="35"/>
        <v>0</v>
      </c>
    </row>
    <row r="1178" spans="1:10" ht="29" x14ac:dyDescent="0.2">
      <c r="A1178" s="12">
        <v>6190</v>
      </c>
      <c r="B1178" s="12">
        <v>220</v>
      </c>
      <c r="C1178" s="4">
        <v>19</v>
      </c>
      <c r="D1178" s="4" t="s">
        <v>1204</v>
      </c>
      <c r="E1178" s="11" t="s">
        <v>617</v>
      </c>
      <c r="F1178" s="4" t="s">
        <v>484</v>
      </c>
      <c r="G1178" s="24"/>
      <c r="H1178" s="24">
        <v>190.996842375</v>
      </c>
      <c r="I1178" s="43">
        <f t="shared" si="36"/>
        <v>190.996842375</v>
      </c>
      <c r="J1178" s="110">
        <f t="shared" si="35"/>
        <v>0</v>
      </c>
    </row>
    <row r="1179" spans="1:10" ht="29" x14ac:dyDescent="0.2">
      <c r="A1179" s="12">
        <v>6190</v>
      </c>
      <c r="B1179" s="12">
        <v>240</v>
      </c>
      <c r="C1179" s="4">
        <v>19</v>
      </c>
      <c r="D1179" s="4" t="s">
        <v>1204</v>
      </c>
      <c r="E1179" s="11" t="s">
        <v>828</v>
      </c>
      <c r="F1179" s="4" t="s">
        <v>484</v>
      </c>
      <c r="G1179" s="24"/>
      <c r="H1179" s="24">
        <v>9.9867629999999998</v>
      </c>
      <c r="I1179" s="43">
        <f t="shared" si="36"/>
        <v>9.9867629999999998</v>
      </c>
      <c r="J1179" s="110">
        <f t="shared" si="35"/>
        <v>0</v>
      </c>
    </row>
    <row r="1180" spans="1:10" ht="29" x14ac:dyDescent="0.2">
      <c r="A1180" s="12">
        <v>6200</v>
      </c>
      <c r="B1180" s="12">
        <v>130</v>
      </c>
      <c r="C1180" s="77">
        <v>18</v>
      </c>
      <c r="D1180" s="77" t="s">
        <v>1204</v>
      </c>
      <c r="E1180" s="11" t="s">
        <v>680</v>
      </c>
      <c r="F1180" s="4">
        <v>0.77</v>
      </c>
      <c r="G1180" s="24"/>
      <c r="H1180" s="24">
        <v>51165.321750000017</v>
      </c>
      <c r="I1180" s="43">
        <f t="shared" si="36"/>
        <v>51165.321750000017</v>
      </c>
      <c r="J1180" s="110">
        <f t="shared" si="35"/>
        <v>0</v>
      </c>
    </row>
    <row r="1181" spans="1:10" x14ac:dyDescent="0.2">
      <c r="A1181" s="12">
        <v>6200</v>
      </c>
      <c r="B1181" s="12">
        <v>210</v>
      </c>
      <c r="C1181" s="77">
        <v>18</v>
      </c>
      <c r="D1181" s="77" t="s">
        <v>1204</v>
      </c>
      <c r="E1181" s="11" t="s">
        <v>540</v>
      </c>
      <c r="F1181" s="4" t="s">
        <v>484</v>
      </c>
      <c r="G1181" s="24"/>
      <c r="H1181" s="24">
        <v>5536.08781335</v>
      </c>
      <c r="I1181" s="43">
        <f t="shared" si="36"/>
        <v>5536.08781335</v>
      </c>
      <c r="J1181" s="110">
        <f t="shared" si="35"/>
        <v>0</v>
      </c>
    </row>
    <row r="1182" spans="1:10" x14ac:dyDescent="0.2">
      <c r="A1182" s="12">
        <v>6200</v>
      </c>
      <c r="B1182" s="12">
        <v>220</v>
      </c>
      <c r="C1182" s="77">
        <v>18</v>
      </c>
      <c r="D1182" s="77" t="s">
        <v>1204</v>
      </c>
      <c r="E1182" s="11" t="s">
        <v>541</v>
      </c>
      <c r="F1182" s="4" t="s">
        <v>484</v>
      </c>
      <c r="G1182" s="24"/>
      <c r="H1182" s="24">
        <v>3914.1471138750007</v>
      </c>
      <c r="I1182" s="43">
        <f t="shared" si="36"/>
        <v>3914.1471138750007</v>
      </c>
      <c r="J1182" s="110">
        <f t="shared" si="35"/>
        <v>0</v>
      </c>
    </row>
    <row r="1183" spans="1:10" ht="29" x14ac:dyDescent="0.2">
      <c r="A1183" s="12">
        <v>6200</v>
      </c>
      <c r="B1183" s="12">
        <v>240</v>
      </c>
      <c r="C1183" s="77">
        <v>18</v>
      </c>
      <c r="D1183" s="77" t="s">
        <v>1204</v>
      </c>
      <c r="E1183" s="11" t="s">
        <v>804</v>
      </c>
      <c r="F1183" s="4" t="s">
        <v>484</v>
      </c>
      <c r="G1183" s="24"/>
      <c r="H1183" s="24">
        <v>204.66128699999999</v>
      </c>
      <c r="I1183" s="43">
        <f t="shared" si="36"/>
        <v>204.66128699999999</v>
      </c>
      <c r="J1183" s="110">
        <f t="shared" si="35"/>
        <v>0</v>
      </c>
    </row>
    <row r="1184" spans="1:10" ht="29" x14ac:dyDescent="0.2">
      <c r="A1184" s="12">
        <v>6200</v>
      </c>
      <c r="B1184" s="12">
        <v>150</v>
      </c>
      <c r="C1184" s="4">
        <v>19</v>
      </c>
      <c r="D1184" s="4" t="s">
        <v>1204</v>
      </c>
      <c r="E1184" s="11" t="s">
        <v>679</v>
      </c>
      <c r="F1184" s="4">
        <v>0.19</v>
      </c>
      <c r="G1184" s="24"/>
      <c r="H1184" s="24">
        <v>5176.3999999999987</v>
      </c>
      <c r="I1184" s="43">
        <f t="shared" si="36"/>
        <v>5176.3999999999987</v>
      </c>
      <c r="J1184" s="110">
        <f t="shared" si="35"/>
        <v>0</v>
      </c>
    </row>
    <row r="1185" spans="1:10" x14ac:dyDescent="0.2">
      <c r="A1185" s="12">
        <v>6200</v>
      </c>
      <c r="B1185" s="12">
        <v>210</v>
      </c>
      <c r="C1185" s="4">
        <v>19</v>
      </c>
      <c r="D1185" s="4" t="s">
        <v>1204</v>
      </c>
      <c r="E1185" s="11" t="s">
        <v>540</v>
      </c>
      <c r="F1185" s="4" t="s">
        <v>484</v>
      </c>
      <c r="G1185" s="24"/>
      <c r="H1185" s="24">
        <v>560.08647999999994</v>
      </c>
      <c r="I1185" s="43">
        <f t="shared" si="36"/>
        <v>560.08647999999994</v>
      </c>
      <c r="J1185" s="110">
        <f t="shared" ref="J1185:J1248" si="37">SUM(G1185+H1185)-I1185</f>
        <v>0</v>
      </c>
    </row>
    <row r="1186" spans="1:10" x14ac:dyDescent="0.2">
      <c r="A1186" s="12">
        <v>6200</v>
      </c>
      <c r="B1186" s="12">
        <v>220</v>
      </c>
      <c r="C1186" s="4">
        <v>19</v>
      </c>
      <c r="D1186" s="4" t="s">
        <v>1204</v>
      </c>
      <c r="E1186" s="11" t="s">
        <v>541</v>
      </c>
      <c r="F1186" s="4" t="s">
        <v>484</v>
      </c>
      <c r="G1186" s="24"/>
      <c r="H1186" s="24">
        <v>395.99459999999993</v>
      </c>
      <c r="I1186" s="43">
        <f t="shared" si="36"/>
        <v>395.99459999999993</v>
      </c>
      <c r="J1186" s="110">
        <f t="shared" si="37"/>
        <v>0</v>
      </c>
    </row>
    <row r="1187" spans="1:10" ht="29" x14ac:dyDescent="0.2">
      <c r="A1187" s="12">
        <v>6200</v>
      </c>
      <c r="B1187" s="12">
        <v>240</v>
      </c>
      <c r="C1187" s="4">
        <v>19</v>
      </c>
      <c r="D1187" s="4" t="s">
        <v>1204</v>
      </c>
      <c r="E1187" s="11" t="s">
        <v>804</v>
      </c>
      <c r="F1187" s="4" t="s">
        <v>484</v>
      </c>
      <c r="G1187" s="24"/>
      <c r="H1187" s="24">
        <v>20.7056</v>
      </c>
      <c r="I1187" s="43">
        <f t="shared" si="36"/>
        <v>20.7056</v>
      </c>
      <c r="J1187" s="110">
        <f t="shared" si="37"/>
        <v>0</v>
      </c>
    </row>
    <row r="1188" spans="1:10" ht="29" x14ac:dyDescent="0.2">
      <c r="A1188" s="12">
        <v>6300</v>
      </c>
      <c r="B1188" s="12">
        <v>130</v>
      </c>
      <c r="C1188" s="77">
        <v>18</v>
      </c>
      <c r="D1188" s="77" t="s">
        <v>1204</v>
      </c>
      <c r="E1188" s="11" t="s">
        <v>678</v>
      </c>
      <c r="F1188" s="4">
        <v>1.83</v>
      </c>
      <c r="G1188" s="24"/>
      <c r="H1188" s="24">
        <v>107799.54637499996</v>
      </c>
      <c r="I1188" s="43">
        <f t="shared" si="36"/>
        <v>107799.54637499996</v>
      </c>
      <c r="J1188" s="110">
        <f t="shared" si="37"/>
        <v>0</v>
      </c>
    </row>
    <row r="1189" spans="1:10" x14ac:dyDescent="0.2">
      <c r="A1189" s="12">
        <v>6300</v>
      </c>
      <c r="B1189" s="12">
        <v>210</v>
      </c>
      <c r="C1189" s="77">
        <v>18</v>
      </c>
      <c r="D1189" s="77" t="s">
        <v>1204</v>
      </c>
      <c r="E1189" s="11" t="s">
        <v>542</v>
      </c>
      <c r="F1189" s="4" t="s">
        <v>484</v>
      </c>
      <c r="G1189" s="24"/>
      <c r="H1189" s="24">
        <v>11663.910917775009</v>
      </c>
      <c r="I1189" s="43">
        <f t="shared" si="36"/>
        <v>11663.910917775009</v>
      </c>
      <c r="J1189" s="110">
        <f t="shared" si="37"/>
        <v>0</v>
      </c>
    </row>
    <row r="1190" spans="1:10" x14ac:dyDescent="0.2">
      <c r="A1190" s="12">
        <v>6300</v>
      </c>
      <c r="B1190" s="12">
        <v>220</v>
      </c>
      <c r="C1190" s="77">
        <v>18</v>
      </c>
      <c r="D1190" s="77" t="s">
        <v>1204</v>
      </c>
      <c r="E1190" s="11" t="s">
        <v>543</v>
      </c>
      <c r="F1190" s="4" t="s">
        <v>484</v>
      </c>
      <c r="G1190" s="24"/>
      <c r="H1190" s="24">
        <v>8246.6652976874975</v>
      </c>
      <c r="I1190" s="43">
        <f t="shared" si="36"/>
        <v>8246.6652976874975</v>
      </c>
      <c r="J1190" s="110">
        <f t="shared" si="37"/>
        <v>0</v>
      </c>
    </row>
    <row r="1191" spans="1:10" ht="29" x14ac:dyDescent="0.2">
      <c r="A1191" s="12">
        <v>6300</v>
      </c>
      <c r="B1191" s="12">
        <v>240</v>
      </c>
      <c r="C1191" s="77">
        <v>18</v>
      </c>
      <c r="D1191" s="77" t="s">
        <v>1204</v>
      </c>
      <c r="E1191" s="11" t="s">
        <v>805</v>
      </c>
      <c r="F1191" s="4" t="s">
        <v>484</v>
      </c>
      <c r="G1191" s="24"/>
      <c r="H1191" s="24">
        <v>431.19818549999968</v>
      </c>
      <c r="I1191" s="43">
        <f t="shared" si="36"/>
        <v>431.19818549999968</v>
      </c>
      <c r="J1191" s="110">
        <f t="shared" si="37"/>
        <v>0</v>
      </c>
    </row>
    <row r="1192" spans="1:10" ht="29" x14ac:dyDescent="0.2">
      <c r="A1192" s="12">
        <v>6300</v>
      </c>
      <c r="B1192" s="12">
        <v>160</v>
      </c>
      <c r="C1192" s="4">
        <v>19</v>
      </c>
      <c r="D1192" s="4" t="s">
        <v>1204</v>
      </c>
      <c r="E1192" s="11" t="s">
        <v>677</v>
      </c>
      <c r="F1192" s="4">
        <v>0.26</v>
      </c>
      <c r="G1192" s="24"/>
      <c r="H1192" s="24">
        <v>7042.0322500000011</v>
      </c>
      <c r="I1192" s="43">
        <f t="shared" si="36"/>
        <v>7042.0322500000011</v>
      </c>
      <c r="J1192" s="110">
        <f t="shared" si="37"/>
        <v>0</v>
      </c>
    </row>
    <row r="1193" spans="1:10" x14ac:dyDescent="0.2">
      <c r="A1193" s="12">
        <v>6300</v>
      </c>
      <c r="B1193" s="12">
        <v>210</v>
      </c>
      <c r="C1193" s="4">
        <v>19</v>
      </c>
      <c r="D1193" s="4" t="s">
        <v>1204</v>
      </c>
      <c r="E1193" s="11" t="s">
        <v>542</v>
      </c>
      <c r="F1193" s="4" t="s">
        <v>484</v>
      </c>
      <c r="G1193" s="24"/>
      <c r="H1193" s="24">
        <v>761.94788944999971</v>
      </c>
      <c r="I1193" s="43">
        <f t="shared" si="36"/>
        <v>761.94788944999971</v>
      </c>
      <c r="J1193" s="110">
        <f t="shared" si="37"/>
        <v>0</v>
      </c>
    </row>
    <row r="1194" spans="1:10" x14ac:dyDescent="0.2">
      <c r="A1194" s="12">
        <v>6300</v>
      </c>
      <c r="B1194" s="12">
        <v>220</v>
      </c>
      <c r="C1194" s="4">
        <v>19</v>
      </c>
      <c r="D1194" s="4" t="s">
        <v>1204</v>
      </c>
      <c r="E1194" s="11" t="s">
        <v>543</v>
      </c>
      <c r="F1194" s="4" t="s">
        <v>484</v>
      </c>
      <c r="G1194" s="24"/>
      <c r="H1194" s="24">
        <v>538.71546712500003</v>
      </c>
      <c r="I1194" s="43">
        <f t="shared" si="36"/>
        <v>538.71546712500003</v>
      </c>
      <c r="J1194" s="110">
        <f t="shared" si="37"/>
        <v>0</v>
      </c>
    </row>
    <row r="1195" spans="1:10" ht="29" x14ac:dyDescent="0.2">
      <c r="A1195" s="12">
        <v>6300</v>
      </c>
      <c r="B1195" s="12">
        <v>240</v>
      </c>
      <c r="C1195" s="4">
        <v>19</v>
      </c>
      <c r="D1195" s="4" t="s">
        <v>1204</v>
      </c>
      <c r="E1195" s="11" t="s">
        <v>805</v>
      </c>
      <c r="F1195" s="4" t="s">
        <v>484</v>
      </c>
      <c r="G1195" s="24"/>
      <c r="H1195" s="24">
        <v>28.168128999999997</v>
      </c>
      <c r="I1195" s="43">
        <f t="shared" si="36"/>
        <v>28.168128999999997</v>
      </c>
      <c r="J1195" s="110">
        <f t="shared" si="37"/>
        <v>0</v>
      </c>
    </row>
    <row r="1196" spans="1:10" x14ac:dyDescent="0.2">
      <c r="A1196" s="12">
        <v>6300</v>
      </c>
      <c r="B1196" s="12">
        <v>160</v>
      </c>
      <c r="C1196" s="4">
        <v>19</v>
      </c>
      <c r="D1196" s="4" t="s">
        <v>1204</v>
      </c>
      <c r="E1196" s="11" t="s">
        <v>676</v>
      </c>
      <c r="F1196" s="4">
        <v>0.01</v>
      </c>
      <c r="G1196" s="24"/>
      <c r="H1196" s="24">
        <v>161.82674999999998</v>
      </c>
      <c r="I1196" s="43">
        <f t="shared" si="36"/>
        <v>161.82674999999998</v>
      </c>
      <c r="J1196" s="110">
        <f t="shared" si="37"/>
        <v>0</v>
      </c>
    </row>
    <row r="1197" spans="1:10" x14ac:dyDescent="0.2">
      <c r="A1197" s="12">
        <v>6300</v>
      </c>
      <c r="B1197" s="12">
        <v>210</v>
      </c>
      <c r="C1197" s="4">
        <v>19</v>
      </c>
      <c r="D1197" s="4" t="s">
        <v>1204</v>
      </c>
      <c r="E1197" s="11" t="s">
        <v>544</v>
      </c>
      <c r="F1197" s="4" t="s">
        <v>484</v>
      </c>
      <c r="G1197" s="24"/>
      <c r="H1197" s="24">
        <v>17.509654349999998</v>
      </c>
      <c r="I1197" s="43">
        <f t="shared" si="36"/>
        <v>17.509654349999998</v>
      </c>
      <c r="J1197" s="110">
        <f t="shared" si="37"/>
        <v>0</v>
      </c>
    </row>
    <row r="1198" spans="1:10" x14ac:dyDescent="0.2">
      <c r="A1198" s="12">
        <v>6300</v>
      </c>
      <c r="B1198" s="12">
        <v>220</v>
      </c>
      <c r="C1198" s="4">
        <v>19</v>
      </c>
      <c r="D1198" s="4" t="s">
        <v>1204</v>
      </c>
      <c r="E1198" s="11" t="s">
        <v>545</v>
      </c>
      <c r="F1198" s="4" t="s">
        <v>484</v>
      </c>
      <c r="G1198" s="24"/>
      <c r="H1198" s="24">
        <v>12.379746374999998</v>
      </c>
      <c r="I1198" s="43">
        <f t="shared" si="36"/>
        <v>12.379746374999998</v>
      </c>
      <c r="J1198" s="110">
        <f t="shared" si="37"/>
        <v>0</v>
      </c>
    </row>
    <row r="1199" spans="1:10" ht="29" x14ac:dyDescent="0.2">
      <c r="A1199" s="12">
        <v>6300</v>
      </c>
      <c r="B1199" s="12">
        <v>240</v>
      </c>
      <c r="C1199" s="4">
        <v>19</v>
      </c>
      <c r="D1199" s="4" t="s">
        <v>1204</v>
      </c>
      <c r="E1199" s="11" t="s">
        <v>806</v>
      </c>
      <c r="F1199" s="4" t="s">
        <v>484</v>
      </c>
      <c r="G1199" s="24"/>
      <c r="H1199" s="24">
        <v>0.64730699999999997</v>
      </c>
      <c r="I1199" s="43">
        <f t="shared" si="36"/>
        <v>0.64730699999999997</v>
      </c>
      <c r="J1199" s="110">
        <f t="shared" si="37"/>
        <v>0</v>
      </c>
    </row>
    <row r="1200" spans="1:10" x14ac:dyDescent="0.2">
      <c r="A1200" s="12">
        <v>6300</v>
      </c>
      <c r="B1200" s="12">
        <v>130</v>
      </c>
      <c r="C1200" s="77">
        <v>18</v>
      </c>
      <c r="D1200" s="77" t="s">
        <v>1204</v>
      </c>
      <c r="E1200" s="11" t="s">
        <v>675</v>
      </c>
      <c r="F1200" s="4">
        <v>0.09</v>
      </c>
      <c r="G1200" s="24"/>
      <c r="H1200" s="24">
        <v>5082.5542500000001</v>
      </c>
      <c r="I1200" s="43">
        <f t="shared" si="36"/>
        <v>5082.5542500000001</v>
      </c>
      <c r="J1200" s="110">
        <f t="shared" si="37"/>
        <v>0</v>
      </c>
    </row>
    <row r="1201" spans="1:10" x14ac:dyDescent="0.2">
      <c r="A1201" s="12">
        <v>6300</v>
      </c>
      <c r="B1201" s="12">
        <v>210</v>
      </c>
      <c r="C1201" s="77">
        <v>18</v>
      </c>
      <c r="D1201" s="77" t="s">
        <v>1204</v>
      </c>
      <c r="E1201" s="11" t="s">
        <v>546</v>
      </c>
      <c r="F1201" s="4" t="s">
        <v>484</v>
      </c>
      <c r="G1201" s="24"/>
      <c r="H1201" s="24">
        <v>549.93236984999999</v>
      </c>
      <c r="I1201" s="43">
        <f t="shared" si="36"/>
        <v>549.93236984999999</v>
      </c>
      <c r="J1201" s="110">
        <f t="shared" si="37"/>
        <v>0</v>
      </c>
    </row>
    <row r="1202" spans="1:10" x14ac:dyDescent="0.2">
      <c r="A1202" s="12">
        <v>6300</v>
      </c>
      <c r="B1202" s="12">
        <v>220</v>
      </c>
      <c r="C1202" s="77">
        <v>18</v>
      </c>
      <c r="D1202" s="77" t="s">
        <v>1204</v>
      </c>
      <c r="E1202" s="11" t="s">
        <v>547</v>
      </c>
      <c r="F1202" s="4" t="s">
        <v>484</v>
      </c>
      <c r="G1202" s="24"/>
      <c r="H1202" s="24">
        <v>388.815400125</v>
      </c>
      <c r="I1202" s="43">
        <f t="shared" si="36"/>
        <v>388.815400125</v>
      </c>
      <c r="J1202" s="110">
        <f t="shared" si="37"/>
        <v>0</v>
      </c>
    </row>
    <row r="1203" spans="1:10" x14ac:dyDescent="0.2">
      <c r="A1203" s="12">
        <v>6300</v>
      </c>
      <c r="B1203" s="12">
        <v>240</v>
      </c>
      <c r="C1203" s="77">
        <v>18</v>
      </c>
      <c r="D1203" s="77" t="s">
        <v>1204</v>
      </c>
      <c r="E1203" s="11" t="s">
        <v>807</v>
      </c>
      <c r="F1203" s="4" t="s">
        <v>484</v>
      </c>
      <c r="G1203" s="24"/>
      <c r="H1203" s="24">
        <v>20.330217000000001</v>
      </c>
      <c r="I1203" s="43">
        <f t="shared" si="36"/>
        <v>20.330217000000001</v>
      </c>
      <c r="J1203" s="110">
        <f t="shared" si="37"/>
        <v>0</v>
      </c>
    </row>
    <row r="1204" spans="1:10" x14ac:dyDescent="0.2">
      <c r="A1204" s="12">
        <v>6300</v>
      </c>
      <c r="B1204" s="12">
        <v>130</v>
      </c>
      <c r="C1204" s="77">
        <v>18</v>
      </c>
      <c r="D1204" s="77" t="s">
        <v>1204</v>
      </c>
      <c r="E1204" s="11" t="s">
        <v>674</v>
      </c>
      <c r="F1204" s="4">
        <v>7.0000000000000007E-2</v>
      </c>
      <c r="G1204" s="24"/>
      <c r="H1204" s="24">
        <v>4029.1829999999995</v>
      </c>
      <c r="I1204" s="43">
        <f t="shared" si="36"/>
        <v>4029.1829999999995</v>
      </c>
      <c r="J1204" s="110">
        <f t="shared" si="37"/>
        <v>0</v>
      </c>
    </row>
    <row r="1205" spans="1:10" x14ac:dyDescent="0.2">
      <c r="A1205" s="12">
        <v>6300</v>
      </c>
      <c r="B1205" s="12">
        <v>210</v>
      </c>
      <c r="C1205" s="77">
        <v>18</v>
      </c>
      <c r="D1205" s="77" t="s">
        <v>1204</v>
      </c>
      <c r="E1205" s="11" t="s">
        <v>548</v>
      </c>
      <c r="F1205" s="4" t="s">
        <v>484</v>
      </c>
      <c r="G1205" s="24"/>
      <c r="H1205" s="24">
        <v>435.95760059999998</v>
      </c>
      <c r="I1205" s="43">
        <f t="shared" si="36"/>
        <v>435.95760059999998</v>
      </c>
      <c r="J1205" s="110">
        <f t="shared" si="37"/>
        <v>0</v>
      </c>
    </row>
    <row r="1206" spans="1:10" x14ac:dyDescent="0.2">
      <c r="A1206" s="12">
        <v>6300</v>
      </c>
      <c r="B1206" s="12">
        <v>220</v>
      </c>
      <c r="C1206" s="77">
        <v>18</v>
      </c>
      <c r="D1206" s="77" t="s">
        <v>1204</v>
      </c>
      <c r="E1206" s="11" t="s">
        <v>549</v>
      </c>
      <c r="F1206" s="4" t="s">
        <v>484</v>
      </c>
      <c r="G1206" s="24"/>
      <c r="H1206" s="24">
        <v>308.23249950000002</v>
      </c>
      <c r="I1206" s="43">
        <f t="shared" si="36"/>
        <v>308.23249950000002</v>
      </c>
      <c r="J1206" s="110">
        <f t="shared" si="37"/>
        <v>0</v>
      </c>
    </row>
    <row r="1207" spans="1:10" x14ac:dyDescent="0.2">
      <c r="A1207" s="12">
        <v>6300</v>
      </c>
      <c r="B1207" s="12">
        <v>240</v>
      </c>
      <c r="C1207" s="77">
        <v>18</v>
      </c>
      <c r="D1207" s="77" t="s">
        <v>1204</v>
      </c>
      <c r="E1207" s="11" t="s">
        <v>808</v>
      </c>
      <c r="F1207" s="4" t="s">
        <v>484</v>
      </c>
      <c r="G1207" s="24"/>
      <c r="H1207" s="24">
        <v>16.116731999999999</v>
      </c>
      <c r="I1207" s="43">
        <f t="shared" si="36"/>
        <v>16.116731999999999</v>
      </c>
      <c r="J1207" s="110">
        <f t="shared" si="37"/>
        <v>0</v>
      </c>
    </row>
    <row r="1208" spans="1:10" x14ac:dyDescent="0.2">
      <c r="A1208" s="12">
        <v>6300</v>
      </c>
      <c r="B1208" s="12">
        <v>130</v>
      </c>
      <c r="C1208" s="77">
        <v>18</v>
      </c>
      <c r="D1208" s="77" t="s">
        <v>1204</v>
      </c>
      <c r="E1208" s="11" t="s">
        <v>673</v>
      </c>
      <c r="F1208" s="4">
        <v>0.05</v>
      </c>
      <c r="G1208" s="24"/>
      <c r="H1208" s="24">
        <v>2814.4889999999996</v>
      </c>
      <c r="I1208" s="43">
        <f t="shared" si="36"/>
        <v>2814.4889999999996</v>
      </c>
      <c r="J1208" s="110">
        <f t="shared" si="37"/>
        <v>0</v>
      </c>
    </row>
    <row r="1209" spans="1:10" x14ac:dyDescent="0.2">
      <c r="A1209" s="12">
        <v>6300</v>
      </c>
      <c r="B1209" s="12">
        <v>210</v>
      </c>
      <c r="C1209" s="77">
        <v>18</v>
      </c>
      <c r="D1209" s="77" t="s">
        <v>1204</v>
      </c>
      <c r="E1209" s="11" t="s">
        <v>550</v>
      </c>
      <c r="F1209" s="4" t="s">
        <v>484</v>
      </c>
      <c r="G1209" s="24"/>
      <c r="H1209" s="24">
        <v>304.52770980000003</v>
      </c>
      <c r="I1209" s="43">
        <f t="shared" si="36"/>
        <v>304.52770980000003</v>
      </c>
      <c r="J1209" s="110">
        <f t="shared" si="37"/>
        <v>0</v>
      </c>
    </row>
    <row r="1210" spans="1:10" x14ac:dyDescent="0.2">
      <c r="A1210" s="12">
        <v>6300</v>
      </c>
      <c r="B1210" s="12">
        <v>220</v>
      </c>
      <c r="C1210" s="77">
        <v>18</v>
      </c>
      <c r="D1210" s="77" t="s">
        <v>1204</v>
      </c>
      <c r="E1210" s="11" t="s">
        <v>551</v>
      </c>
      <c r="F1210" s="4" t="s">
        <v>484</v>
      </c>
      <c r="G1210" s="24"/>
      <c r="H1210" s="24">
        <v>215.30840849999998</v>
      </c>
      <c r="I1210" s="43">
        <f t="shared" si="36"/>
        <v>215.30840849999998</v>
      </c>
      <c r="J1210" s="110">
        <f t="shared" si="37"/>
        <v>0</v>
      </c>
    </row>
    <row r="1211" spans="1:10" x14ac:dyDescent="0.2">
      <c r="A1211" s="12">
        <v>6300</v>
      </c>
      <c r="B1211" s="12">
        <v>240</v>
      </c>
      <c r="C1211" s="77">
        <v>18</v>
      </c>
      <c r="D1211" s="77" t="s">
        <v>1204</v>
      </c>
      <c r="E1211" s="11" t="s">
        <v>809</v>
      </c>
      <c r="F1211" s="4" t="s">
        <v>484</v>
      </c>
      <c r="G1211" s="24"/>
      <c r="H1211" s="24">
        <v>11.257956</v>
      </c>
      <c r="I1211" s="43">
        <f t="shared" si="36"/>
        <v>11.257956</v>
      </c>
      <c r="J1211" s="110">
        <f t="shared" si="37"/>
        <v>0</v>
      </c>
    </row>
    <row r="1212" spans="1:10" ht="29" x14ac:dyDescent="0.2">
      <c r="A1212" s="12">
        <v>6400</v>
      </c>
      <c r="B1212" s="12">
        <v>130</v>
      </c>
      <c r="C1212" s="77">
        <v>18</v>
      </c>
      <c r="D1212" s="77" t="s">
        <v>1204</v>
      </c>
      <c r="E1212" s="11" t="s">
        <v>672</v>
      </c>
      <c r="F1212" s="4">
        <v>1.79</v>
      </c>
      <c r="G1212" s="24"/>
      <c r="H1212" s="24">
        <v>129490.93620000003</v>
      </c>
      <c r="I1212" s="43">
        <f t="shared" si="36"/>
        <v>129490.93620000003</v>
      </c>
      <c r="J1212" s="110">
        <f t="shared" si="37"/>
        <v>0</v>
      </c>
    </row>
    <row r="1213" spans="1:10" x14ac:dyDescent="0.2">
      <c r="A1213" s="12">
        <v>6400</v>
      </c>
      <c r="B1213" s="12">
        <v>210</v>
      </c>
      <c r="C1213" s="77">
        <v>18</v>
      </c>
      <c r="D1213" s="77" t="s">
        <v>1204</v>
      </c>
      <c r="E1213" s="11" t="s">
        <v>552</v>
      </c>
      <c r="F1213" s="4" t="s">
        <v>484</v>
      </c>
      <c r="G1213" s="24"/>
      <c r="H1213" s="24">
        <v>14010.919296840013</v>
      </c>
      <c r="I1213" s="43">
        <f t="shared" si="36"/>
        <v>14010.919296840013</v>
      </c>
      <c r="J1213" s="110">
        <f t="shared" si="37"/>
        <v>0</v>
      </c>
    </row>
    <row r="1214" spans="1:10" x14ac:dyDescent="0.2">
      <c r="A1214" s="12">
        <v>6400</v>
      </c>
      <c r="B1214" s="12">
        <v>220</v>
      </c>
      <c r="C1214" s="77">
        <v>18</v>
      </c>
      <c r="D1214" s="77" t="s">
        <v>1204</v>
      </c>
      <c r="E1214" s="11" t="s">
        <v>553</v>
      </c>
      <c r="F1214" s="4" t="s">
        <v>484</v>
      </c>
      <c r="G1214" s="24"/>
      <c r="H1214" s="24">
        <v>9906.0566192999941</v>
      </c>
      <c r="I1214" s="43">
        <f t="shared" si="36"/>
        <v>9906.0566192999941</v>
      </c>
      <c r="J1214" s="110">
        <f t="shared" si="37"/>
        <v>0</v>
      </c>
    </row>
    <row r="1215" spans="1:10" ht="29" x14ac:dyDescent="0.2">
      <c r="A1215" s="12">
        <v>6400</v>
      </c>
      <c r="B1215" s="12">
        <v>240</v>
      </c>
      <c r="C1215" s="77">
        <v>18</v>
      </c>
      <c r="D1215" s="77" t="s">
        <v>1204</v>
      </c>
      <c r="E1215" s="11" t="s">
        <v>810</v>
      </c>
      <c r="F1215" s="4" t="s">
        <v>484</v>
      </c>
      <c r="G1215" s="24"/>
      <c r="H1215" s="24">
        <v>517.96374479999963</v>
      </c>
      <c r="I1215" s="43">
        <f t="shared" si="36"/>
        <v>517.96374479999963</v>
      </c>
      <c r="J1215" s="110">
        <f t="shared" si="37"/>
        <v>0</v>
      </c>
    </row>
    <row r="1216" spans="1:10" x14ac:dyDescent="0.2">
      <c r="A1216" s="12">
        <v>6400</v>
      </c>
      <c r="B1216" s="12">
        <v>160</v>
      </c>
      <c r="C1216" s="4">
        <v>19</v>
      </c>
      <c r="D1216" s="4" t="s">
        <v>1204</v>
      </c>
      <c r="E1216" s="11" t="s">
        <v>671</v>
      </c>
      <c r="F1216" s="4">
        <v>0.02</v>
      </c>
      <c r="G1216" s="24"/>
      <c r="H1216" s="24">
        <v>478.76024999999998</v>
      </c>
      <c r="I1216" s="43">
        <f t="shared" si="36"/>
        <v>478.76024999999998</v>
      </c>
      <c r="J1216" s="110">
        <f t="shared" si="37"/>
        <v>0</v>
      </c>
    </row>
    <row r="1217" spans="1:12" x14ac:dyDescent="0.2">
      <c r="A1217" s="12">
        <v>6400</v>
      </c>
      <c r="B1217" s="12">
        <v>210</v>
      </c>
      <c r="C1217" s="4">
        <v>19</v>
      </c>
      <c r="D1217" s="4" t="s">
        <v>1204</v>
      </c>
      <c r="E1217" s="11" t="s">
        <v>552</v>
      </c>
      <c r="F1217" s="4" t="s">
        <v>484</v>
      </c>
      <c r="G1217" s="24"/>
      <c r="H1217" s="24">
        <v>51.801859049999997</v>
      </c>
      <c r="I1217" s="43">
        <f t="shared" si="36"/>
        <v>51.801859049999997</v>
      </c>
      <c r="J1217" s="110">
        <f t="shared" si="37"/>
        <v>0</v>
      </c>
    </row>
    <row r="1218" spans="1:12" x14ac:dyDescent="0.2">
      <c r="A1218" s="12">
        <v>6400</v>
      </c>
      <c r="B1218" s="12">
        <v>220</v>
      </c>
      <c r="C1218" s="4">
        <v>19</v>
      </c>
      <c r="D1218" s="4" t="s">
        <v>1204</v>
      </c>
      <c r="E1218" s="11" t="s">
        <v>553</v>
      </c>
      <c r="F1218" s="4" t="s">
        <v>484</v>
      </c>
      <c r="G1218" s="24"/>
      <c r="H1218" s="24">
        <v>36.625159124999996</v>
      </c>
      <c r="I1218" s="43">
        <f t="shared" si="36"/>
        <v>36.625159124999996</v>
      </c>
      <c r="J1218" s="110">
        <f t="shared" si="37"/>
        <v>0</v>
      </c>
    </row>
    <row r="1219" spans="1:12" ht="29" x14ac:dyDescent="0.2">
      <c r="A1219" s="12">
        <v>6400</v>
      </c>
      <c r="B1219" s="12">
        <v>240</v>
      </c>
      <c r="C1219" s="4">
        <v>19</v>
      </c>
      <c r="D1219" s="4" t="s">
        <v>1204</v>
      </c>
      <c r="E1219" s="11" t="s">
        <v>810</v>
      </c>
      <c r="F1219" s="4" t="s">
        <v>484</v>
      </c>
      <c r="G1219" s="24"/>
      <c r="H1219" s="24">
        <v>1.915041</v>
      </c>
      <c r="I1219" s="43">
        <f t="shared" si="36"/>
        <v>1.915041</v>
      </c>
      <c r="J1219" s="110">
        <f t="shared" si="37"/>
        <v>0</v>
      </c>
    </row>
    <row r="1220" spans="1:12" ht="29" x14ac:dyDescent="0.2">
      <c r="A1220" s="12">
        <v>6400</v>
      </c>
      <c r="B1220" s="12">
        <v>130</v>
      </c>
      <c r="C1220" s="77">
        <v>18</v>
      </c>
      <c r="D1220" s="77" t="s">
        <v>1204</v>
      </c>
      <c r="E1220" s="11" t="s">
        <v>670</v>
      </c>
      <c r="F1220" s="4">
        <v>0.03</v>
      </c>
      <c r="G1220" s="24"/>
      <c r="H1220" s="24">
        <v>1777.6530000000002</v>
      </c>
      <c r="I1220" s="43">
        <f t="shared" si="36"/>
        <v>1777.6530000000002</v>
      </c>
      <c r="J1220" s="110">
        <f t="shared" si="37"/>
        <v>0</v>
      </c>
      <c r="L1220" s="76"/>
    </row>
    <row r="1221" spans="1:12" x14ac:dyDescent="0.2">
      <c r="A1221" s="12">
        <v>6400</v>
      </c>
      <c r="B1221" s="12">
        <v>210</v>
      </c>
      <c r="C1221" s="77">
        <v>18</v>
      </c>
      <c r="D1221" s="77" t="s">
        <v>1204</v>
      </c>
      <c r="E1221" s="11" t="s">
        <v>554</v>
      </c>
      <c r="F1221" s="4" t="s">
        <v>484</v>
      </c>
      <c r="G1221" s="24"/>
      <c r="H1221" s="24">
        <v>192.34205460000004</v>
      </c>
      <c r="I1221" s="43">
        <f t="shared" si="36"/>
        <v>192.34205460000004</v>
      </c>
      <c r="J1221" s="110">
        <f t="shared" si="37"/>
        <v>0</v>
      </c>
    </row>
    <row r="1222" spans="1:12" x14ac:dyDescent="0.2">
      <c r="A1222" s="12">
        <v>6400</v>
      </c>
      <c r="B1222" s="12">
        <v>220</v>
      </c>
      <c r="C1222" s="77">
        <v>18</v>
      </c>
      <c r="D1222" s="77" t="s">
        <v>1204</v>
      </c>
      <c r="E1222" s="11" t="s">
        <v>555</v>
      </c>
      <c r="F1222" s="4" t="s">
        <v>484</v>
      </c>
      <c r="G1222" s="24"/>
      <c r="H1222" s="24">
        <v>135.99045450000003</v>
      </c>
      <c r="I1222" s="43">
        <f t="shared" si="36"/>
        <v>135.99045450000003</v>
      </c>
      <c r="J1222" s="110">
        <f t="shared" si="37"/>
        <v>0</v>
      </c>
    </row>
    <row r="1223" spans="1:12" ht="29" x14ac:dyDescent="0.2">
      <c r="A1223" s="12">
        <v>6400</v>
      </c>
      <c r="B1223" s="12">
        <v>240</v>
      </c>
      <c r="C1223" s="77">
        <v>18</v>
      </c>
      <c r="D1223" s="77" t="s">
        <v>1204</v>
      </c>
      <c r="E1223" s="11" t="s">
        <v>811</v>
      </c>
      <c r="F1223" s="4" t="s">
        <v>484</v>
      </c>
      <c r="G1223" s="24"/>
      <c r="H1223" s="24">
        <v>7.1106120000000015</v>
      </c>
      <c r="I1223" s="43">
        <f t="shared" si="36"/>
        <v>7.1106120000000015</v>
      </c>
      <c r="J1223" s="110">
        <f t="shared" si="37"/>
        <v>0</v>
      </c>
    </row>
    <row r="1224" spans="1:12" ht="29" x14ac:dyDescent="0.2">
      <c r="A1224" s="12">
        <v>6500</v>
      </c>
      <c r="B1224" s="12">
        <v>130</v>
      </c>
      <c r="C1224" s="77">
        <v>18</v>
      </c>
      <c r="D1224" s="77" t="s">
        <v>1204</v>
      </c>
      <c r="E1224" s="11" t="s">
        <v>669</v>
      </c>
      <c r="F1224" s="77">
        <v>7.0000000000000007E-2</v>
      </c>
      <c r="G1224" s="24"/>
      <c r="H1224" s="24">
        <v>4278.9825000000001</v>
      </c>
      <c r="I1224" s="43">
        <f t="shared" si="36"/>
        <v>4278.9825000000001</v>
      </c>
      <c r="J1224" s="110">
        <f t="shared" si="37"/>
        <v>0</v>
      </c>
    </row>
    <row r="1225" spans="1:12" x14ac:dyDescent="0.2">
      <c r="A1225" s="12">
        <v>6500</v>
      </c>
      <c r="B1225" s="12">
        <v>210</v>
      </c>
      <c r="C1225" s="77">
        <v>18</v>
      </c>
      <c r="D1225" s="77" t="s">
        <v>1204</v>
      </c>
      <c r="E1225" s="11" t="s">
        <v>632</v>
      </c>
      <c r="F1225" s="4" t="s">
        <v>484</v>
      </c>
      <c r="G1225" s="24"/>
      <c r="H1225" s="24">
        <v>462.9859065</v>
      </c>
      <c r="I1225" s="43">
        <f t="shared" si="36"/>
        <v>462.9859065</v>
      </c>
      <c r="J1225" s="110">
        <f t="shared" si="37"/>
        <v>0</v>
      </c>
    </row>
    <row r="1226" spans="1:12" ht="29" x14ac:dyDescent="0.2">
      <c r="A1226" s="12">
        <v>6500</v>
      </c>
      <c r="B1226" s="12">
        <v>220</v>
      </c>
      <c r="C1226" s="77">
        <v>18</v>
      </c>
      <c r="D1226" s="77" t="s">
        <v>1204</v>
      </c>
      <c r="E1226" s="11" t="s">
        <v>633</v>
      </c>
      <c r="F1226" s="4" t="s">
        <v>484</v>
      </c>
      <c r="G1226" s="24"/>
      <c r="H1226" s="24">
        <v>327.34216125</v>
      </c>
      <c r="I1226" s="43">
        <f t="shared" si="36"/>
        <v>327.34216125</v>
      </c>
      <c r="J1226" s="110">
        <f t="shared" si="37"/>
        <v>0</v>
      </c>
    </row>
    <row r="1227" spans="1:12" ht="29" x14ac:dyDescent="0.2">
      <c r="A1227" s="12">
        <v>6500</v>
      </c>
      <c r="B1227" s="12">
        <v>240</v>
      </c>
      <c r="C1227" s="77">
        <v>18</v>
      </c>
      <c r="D1227" s="77" t="s">
        <v>1204</v>
      </c>
      <c r="E1227" s="11" t="s">
        <v>812</v>
      </c>
      <c r="F1227" s="4" t="s">
        <v>484</v>
      </c>
      <c r="G1227" s="24"/>
      <c r="H1227" s="24">
        <v>17.115929999999999</v>
      </c>
      <c r="I1227" s="43">
        <f t="shared" si="36"/>
        <v>17.115929999999999</v>
      </c>
      <c r="J1227" s="110">
        <f t="shared" si="37"/>
        <v>0</v>
      </c>
    </row>
    <row r="1228" spans="1:12" ht="29" x14ac:dyDescent="0.2">
      <c r="A1228" s="12">
        <v>6500</v>
      </c>
      <c r="B1228" s="12">
        <v>160</v>
      </c>
      <c r="C1228" s="4">
        <v>19</v>
      </c>
      <c r="D1228" s="4" t="s">
        <v>1204</v>
      </c>
      <c r="E1228" s="11" t="s">
        <v>668</v>
      </c>
      <c r="F1228" s="77">
        <v>0.11</v>
      </c>
      <c r="G1228" s="24"/>
      <c r="H1228" s="24">
        <v>6617.6497500000014</v>
      </c>
      <c r="I1228" s="43">
        <f t="shared" si="36"/>
        <v>6617.6497500000014</v>
      </c>
      <c r="J1228" s="110">
        <f t="shared" si="37"/>
        <v>0</v>
      </c>
    </row>
    <row r="1229" spans="1:12" x14ac:dyDescent="0.2">
      <c r="A1229" s="12">
        <v>6500</v>
      </c>
      <c r="B1229" s="12">
        <v>210</v>
      </c>
      <c r="C1229" s="4">
        <v>19</v>
      </c>
      <c r="D1229" s="4" t="s">
        <v>1204</v>
      </c>
      <c r="E1229" s="11" t="s">
        <v>632</v>
      </c>
      <c r="F1229" s="4"/>
      <c r="G1229" s="24"/>
      <c r="H1229" s="24">
        <v>716.02970295</v>
      </c>
      <c r="I1229" s="43">
        <f t="shared" si="36"/>
        <v>716.02970295</v>
      </c>
      <c r="J1229" s="110">
        <f t="shared" si="37"/>
        <v>0</v>
      </c>
    </row>
    <row r="1230" spans="1:12" ht="29" x14ac:dyDescent="0.2">
      <c r="A1230" s="12">
        <v>6500</v>
      </c>
      <c r="B1230" s="12">
        <v>220</v>
      </c>
      <c r="C1230" s="4">
        <v>19</v>
      </c>
      <c r="D1230" s="4" t="s">
        <v>1204</v>
      </c>
      <c r="E1230" s="11" t="s">
        <v>633</v>
      </c>
      <c r="F1230" s="4" t="s">
        <v>484</v>
      </c>
      <c r="G1230" s="24"/>
      <c r="H1230" s="24">
        <v>506.25020587500001</v>
      </c>
      <c r="I1230" s="43">
        <f t="shared" si="36"/>
        <v>506.25020587500001</v>
      </c>
      <c r="J1230" s="110">
        <f t="shared" si="37"/>
        <v>0</v>
      </c>
    </row>
    <row r="1231" spans="1:12" ht="29" x14ac:dyDescent="0.2">
      <c r="A1231" s="12">
        <v>6500</v>
      </c>
      <c r="B1231" s="12">
        <v>240</v>
      </c>
      <c r="C1231" s="4">
        <v>19</v>
      </c>
      <c r="D1231" s="4" t="s">
        <v>1204</v>
      </c>
      <c r="E1231" s="11" t="s">
        <v>812</v>
      </c>
      <c r="F1231" s="4" t="s">
        <v>484</v>
      </c>
      <c r="G1231" s="24"/>
      <c r="H1231" s="24">
        <v>26.470598999999996</v>
      </c>
      <c r="I1231" s="43">
        <f t="shared" si="36"/>
        <v>26.470598999999996</v>
      </c>
      <c r="J1231" s="110">
        <f t="shared" si="37"/>
        <v>0</v>
      </c>
    </row>
    <row r="1232" spans="1:12" x14ac:dyDescent="0.2">
      <c r="A1232" s="12">
        <v>7100</v>
      </c>
      <c r="B1232" s="12">
        <v>160</v>
      </c>
      <c r="C1232" s="4">
        <v>19</v>
      </c>
      <c r="D1232" s="4" t="s">
        <v>1204</v>
      </c>
      <c r="E1232" s="11" t="s">
        <v>667</v>
      </c>
      <c r="F1232" s="77">
        <v>0.04</v>
      </c>
      <c r="G1232" s="24"/>
      <c r="H1232" s="24">
        <v>969.90700000000015</v>
      </c>
      <c r="I1232" s="43">
        <f t="shared" si="36"/>
        <v>969.90700000000015</v>
      </c>
      <c r="J1232" s="110">
        <f t="shared" si="37"/>
        <v>0</v>
      </c>
      <c r="K1232" s="75"/>
    </row>
    <row r="1233" spans="1:10" x14ac:dyDescent="0.2">
      <c r="A1233" s="12">
        <v>7100</v>
      </c>
      <c r="B1233" s="12">
        <v>210</v>
      </c>
      <c r="C1233" s="4">
        <v>19</v>
      </c>
      <c r="D1233" s="4" t="s">
        <v>1204</v>
      </c>
      <c r="E1233" s="11" t="s">
        <v>556</v>
      </c>
      <c r="F1233" s="4" t="s">
        <v>484</v>
      </c>
      <c r="G1233" s="24"/>
      <c r="H1233" s="24">
        <v>104.94393740000001</v>
      </c>
      <c r="I1233" s="43">
        <f t="shared" si="36"/>
        <v>104.94393740000001</v>
      </c>
      <c r="J1233" s="110">
        <f t="shared" si="37"/>
        <v>0</v>
      </c>
    </row>
    <row r="1234" spans="1:10" x14ac:dyDescent="0.2">
      <c r="A1234" s="12">
        <v>7100</v>
      </c>
      <c r="B1234" s="12">
        <v>220</v>
      </c>
      <c r="C1234" s="4">
        <v>19</v>
      </c>
      <c r="D1234" s="4" t="s">
        <v>1204</v>
      </c>
      <c r="E1234" s="11" t="s">
        <v>557</v>
      </c>
      <c r="F1234" s="4" t="s">
        <v>484</v>
      </c>
      <c r="G1234" s="24"/>
      <c r="H1234" s="24">
        <v>74.197885499999998</v>
      </c>
      <c r="I1234" s="43">
        <f t="shared" si="36"/>
        <v>74.197885499999998</v>
      </c>
      <c r="J1234" s="110">
        <f t="shared" si="37"/>
        <v>0</v>
      </c>
    </row>
    <row r="1235" spans="1:10" x14ac:dyDescent="0.2">
      <c r="A1235" s="12">
        <v>7100</v>
      </c>
      <c r="B1235" s="12">
        <v>240</v>
      </c>
      <c r="C1235" s="4">
        <v>19</v>
      </c>
      <c r="D1235" s="4" t="s">
        <v>1204</v>
      </c>
      <c r="E1235" s="11" t="s">
        <v>813</v>
      </c>
      <c r="F1235" s="4" t="s">
        <v>484</v>
      </c>
      <c r="G1235" s="24"/>
      <c r="H1235" s="24">
        <v>3.8796280000000003</v>
      </c>
      <c r="I1235" s="43">
        <f t="shared" si="36"/>
        <v>3.8796280000000003</v>
      </c>
      <c r="J1235" s="110">
        <f t="shared" si="37"/>
        <v>0</v>
      </c>
    </row>
    <row r="1236" spans="1:10" x14ac:dyDescent="0.2">
      <c r="A1236" s="12">
        <v>7200</v>
      </c>
      <c r="B1236" s="12">
        <v>160</v>
      </c>
      <c r="C1236" s="4">
        <v>19</v>
      </c>
      <c r="D1236" s="4" t="s">
        <v>1204</v>
      </c>
      <c r="E1236" s="11" t="s">
        <v>666</v>
      </c>
      <c r="F1236" s="77">
        <v>0.04</v>
      </c>
      <c r="G1236" s="24"/>
      <c r="H1236" s="24">
        <v>972.34949999999992</v>
      </c>
      <c r="I1236" s="43">
        <f t="shared" si="36"/>
        <v>972.34949999999992</v>
      </c>
      <c r="J1236" s="110">
        <f t="shared" si="37"/>
        <v>0</v>
      </c>
    </row>
    <row r="1237" spans="1:10" x14ac:dyDescent="0.2">
      <c r="A1237" s="12">
        <v>7200</v>
      </c>
      <c r="B1237" s="12">
        <v>210</v>
      </c>
      <c r="C1237" s="4">
        <v>19</v>
      </c>
      <c r="D1237" s="4" t="s">
        <v>1204</v>
      </c>
      <c r="E1237" s="11" t="s">
        <v>558</v>
      </c>
      <c r="F1237" s="4" t="s">
        <v>484</v>
      </c>
      <c r="G1237" s="24"/>
      <c r="H1237" s="24">
        <v>105.2082159</v>
      </c>
      <c r="I1237" s="43">
        <f t="shared" si="36"/>
        <v>105.2082159</v>
      </c>
      <c r="J1237" s="110">
        <f t="shared" si="37"/>
        <v>0</v>
      </c>
    </row>
    <row r="1238" spans="1:10" x14ac:dyDescent="0.2">
      <c r="A1238" s="12">
        <v>7200</v>
      </c>
      <c r="B1238" s="12">
        <v>220</v>
      </c>
      <c r="C1238" s="4">
        <v>19</v>
      </c>
      <c r="D1238" s="4" t="s">
        <v>1204</v>
      </c>
      <c r="E1238" s="11" t="s">
        <v>559</v>
      </c>
      <c r="F1238" s="4" t="s">
        <v>484</v>
      </c>
      <c r="G1238" s="24"/>
      <c r="H1238" s="24">
        <v>74.384736750000002</v>
      </c>
      <c r="I1238" s="43">
        <f t="shared" si="36"/>
        <v>74.384736750000002</v>
      </c>
      <c r="J1238" s="110">
        <f t="shared" si="37"/>
        <v>0</v>
      </c>
    </row>
    <row r="1239" spans="1:10" ht="29" x14ac:dyDescent="0.2">
      <c r="A1239" s="12">
        <v>7200</v>
      </c>
      <c r="B1239" s="12">
        <v>240</v>
      </c>
      <c r="C1239" s="4">
        <v>19</v>
      </c>
      <c r="D1239" s="4" t="s">
        <v>1204</v>
      </c>
      <c r="E1239" s="11" t="s">
        <v>814</v>
      </c>
      <c r="F1239" s="4" t="s">
        <v>484</v>
      </c>
      <c r="G1239" s="24"/>
      <c r="H1239" s="24">
        <v>3.8893979999999999</v>
      </c>
      <c r="I1239" s="43">
        <f t="shared" ref="I1239:I1302" si="38">SUM(G1239:H1239)</f>
        <v>3.8893979999999999</v>
      </c>
      <c r="J1239" s="110">
        <f t="shared" si="37"/>
        <v>0</v>
      </c>
    </row>
    <row r="1240" spans="1:10" x14ac:dyDescent="0.2">
      <c r="A1240" s="12">
        <v>7300</v>
      </c>
      <c r="B1240" s="12">
        <v>160</v>
      </c>
      <c r="C1240" s="4">
        <v>19</v>
      </c>
      <c r="D1240" s="4" t="s">
        <v>1204</v>
      </c>
      <c r="E1240" s="11" t="s">
        <v>665</v>
      </c>
      <c r="F1240" s="4">
        <v>1.23</v>
      </c>
      <c r="G1240" s="24"/>
      <c r="H1240" s="24">
        <v>52423.243150000206</v>
      </c>
      <c r="I1240" s="43">
        <f t="shared" si="38"/>
        <v>52423.243150000206</v>
      </c>
      <c r="J1240" s="110">
        <f t="shared" si="37"/>
        <v>0</v>
      </c>
    </row>
    <row r="1241" spans="1:10" x14ac:dyDescent="0.2">
      <c r="A1241" s="12">
        <v>7300</v>
      </c>
      <c r="B1241" s="12">
        <v>210</v>
      </c>
      <c r="C1241" s="4">
        <v>19</v>
      </c>
      <c r="D1241" s="4" t="s">
        <v>1204</v>
      </c>
      <c r="E1241" s="11" t="s">
        <v>560</v>
      </c>
      <c r="F1241" s="4" t="s">
        <v>484</v>
      </c>
      <c r="G1241" s="24"/>
      <c r="H1241" s="24">
        <v>5672.1949088299962</v>
      </c>
      <c r="I1241" s="43">
        <f t="shared" si="38"/>
        <v>5672.1949088299962</v>
      </c>
      <c r="J1241" s="110">
        <f t="shared" si="37"/>
        <v>0</v>
      </c>
    </row>
    <row r="1242" spans="1:10" x14ac:dyDescent="0.2">
      <c r="A1242" s="12">
        <v>7300</v>
      </c>
      <c r="B1242" s="12">
        <v>220</v>
      </c>
      <c r="C1242" s="4">
        <v>19</v>
      </c>
      <c r="D1242" s="4" t="s">
        <v>1204</v>
      </c>
      <c r="E1242" s="11" t="s">
        <v>561</v>
      </c>
      <c r="F1242" s="4" t="s">
        <v>484</v>
      </c>
      <c r="G1242" s="24"/>
      <c r="H1242" s="24">
        <v>4010.3781009750041</v>
      </c>
      <c r="I1242" s="43">
        <f t="shared" si="38"/>
        <v>4010.3781009750041</v>
      </c>
      <c r="J1242" s="110">
        <f t="shared" si="37"/>
        <v>0</v>
      </c>
    </row>
    <row r="1243" spans="1:10" x14ac:dyDescent="0.2">
      <c r="A1243" s="12">
        <v>7300</v>
      </c>
      <c r="B1243" s="12">
        <v>240</v>
      </c>
      <c r="C1243" s="4">
        <v>19</v>
      </c>
      <c r="D1243" s="4" t="s">
        <v>1204</v>
      </c>
      <c r="E1243" s="11" t="s">
        <v>815</v>
      </c>
      <c r="F1243" s="4" t="s">
        <v>484</v>
      </c>
      <c r="G1243" s="24"/>
      <c r="H1243" s="24">
        <v>209.69297260000008</v>
      </c>
      <c r="I1243" s="43">
        <f t="shared" si="38"/>
        <v>209.69297260000008</v>
      </c>
      <c r="J1243" s="110">
        <f t="shared" si="37"/>
        <v>0</v>
      </c>
    </row>
    <row r="1244" spans="1:10" ht="29" x14ac:dyDescent="0.2">
      <c r="A1244" s="12">
        <v>7420</v>
      </c>
      <c r="B1244" s="12">
        <v>160</v>
      </c>
      <c r="C1244" s="4">
        <v>19</v>
      </c>
      <c r="D1244" s="4" t="s">
        <v>1204</v>
      </c>
      <c r="E1244" s="11" t="s">
        <v>664</v>
      </c>
      <c r="F1244" s="4">
        <v>7.0000000000000007E-2</v>
      </c>
      <c r="G1244" s="24"/>
      <c r="H1244" s="24">
        <v>1810.6402499999999</v>
      </c>
      <c r="I1244" s="43">
        <f t="shared" si="38"/>
        <v>1810.6402499999999</v>
      </c>
      <c r="J1244" s="110">
        <f t="shared" si="37"/>
        <v>0</v>
      </c>
    </row>
    <row r="1245" spans="1:10" x14ac:dyDescent="0.2">
      <c r="A1245" s="12">
        <v>7420</v>
      </c>
      <c r="B1245" s="12">
        <v>210</v>
      </c>
      <c r="C1245" s="4">
        <v>19</v>
      </c>
      <c r="D1245" s="4" t="s">
        <v>1204</v>
      </c>
      <c r="E1245" s="11" t="s">
        <v>562</v>
      </c>
      <c r="F1245" s="4" t="s">
        <v>484</v>
      </c>
      <c r="G1245" s="24"/>
      <c r="H1245" s="24">
        <v>195.91127505000003</v>
      </c>
      <c r="I1245" s="43">
        <f t="shared" si="38"/>
        <v>195.91127505000003</v>
      </c>
      <c r="J1245" s="110">
        <f t="shared" si="37"/>
        <v>0</v>
      </c>
    </row>
    <row r="1246" spans="1:10" x14ac:dyDescent="0.2">
      <c r="A1246" s="12">
        <v>7420</v>
      </c>
      <c r="B1246" s="12">
        <v>220</v>
      </c>
      <c r="C1246" s="4">
        <v>19</v>
      </c>
      <c r="D1246" s="4" t="s">
        <v>1204</v>
      </c>
      <c r="E1246" s="11" t="s">
        <v>563</v>
      </c>
      <c r="F1246" s="4" t="s">
        <v>484</v>
      </c>
      <c r="G1246" s="24"/>
      <c r="H1246" s="24">
        <v>138.51397912499999</v>
      </c>
      <c r="I1246" s="43">
        <f t="shared" si="38"/>
        <v>138.51397912499999</v>
      </c>
      <c r="J1246" s="110">
        <f t="shared" si="37"/>
        <v>0</v>
      </c>
    </row>
    <row r="1247" spans="1:10" ht="29" x14ac:dyDescent="0.2">
      <c r="A1247" s="12">
        <v>7420</v>
      </c>
      <c r="B1247" s="12">
        <v>240</v>
      </c>
      <c r="C1247" s="4">
        <v>19</v>
      </c>
      <c r="D1247" s="4" t="s">
        <v>1204</v>
      </c>
      <c r="E1247" s="11" t="s">
        <v>816</v>
      </c>
      <c r="F1247" s="4" t="s">
        <v>484</v>
      </c>
      <c r="G1247" s="24"/>
      <c r="H1247" s="24">
        <v>7.2425610000000002</v>
      </c>
      <c r="I1247" s="43">
        <f t="shared" si="38"/>
        <v>7.2425610000000002</v>
      </c>
      <c r="J1247" s="110">
        <f t="shared" si="37"/>
        <v>0</v>
      </c>
    </row>
    <row r="1248" spans="1:10" x14ac:dyDescent="0.2">
      <c r="A1248" s="12">
        <v>7500</v>
      </c>
      <c r="B1248" s="12">
        <v>160</v>
      </c>
      <c r="C1248" s="4">
        <v>19</v>
      </c>
      <c r="D1248" s="4" t="s">
        <v>1204</v>
      </c>
      <c r="E1248" s="11" t="s">
        <v>663</v>
      </c>
      <c r="F1248" s="77">
        <v>0.04</v>
      </c>
      <c r="G1248" s="24"/>
      <c r="H1248" s="24">
        <v>2394.3704999999995</v>
      </c>
      <c r="I1248" s="43">
        <f t="shared" si="38"/>
        <v>2394.3704999999995</v>
      </c>
      <c r="J1248" s="110">
        <f t="shared" si="37"/>
        <v>0</v>
      </c>
    </row>
    <row r="1249" spans="1:10" x14ac:dyDescent="0.2">
      <c r="A1249" s="12">
        <v>7500</v>
      </c>
      <c r="B1249" s="12">
        <v>210</v>
      </c>
      <c r="C1249" s="4">
        <v>19</v>
      </c>
      <c r="D1249" s="4" t="s">
        <v>1204</v>
      </c>
      <c r="E1249" s="11" t="s">
        <v>564</v>
      </c>
      <c r="F1249" s="4" t="s">
        <v>484</v>
      </c>
      <c r="G1249" s="24"/>
      <c r="H1249" s="24">
        <v>259.07088809999999</v>
      </c>
      <c r="I1249" s="43">
        <f t="shared" si="38"/>
        <v>259.07088809999999</v>
      </c>
      <c r="J1249" s="110">
        <f t="shared" ref="J1249:J1312" si="39">SUM(G1249+H1249)-I1249</f>
        <v>0</v>
      </c>
    </row>
    <row r="1250" spans="1:10" x14ac:dyDescent="0.2">
      <c r="A1250" s="12">
        <v>7500</v>
      </c>
      <c r="B1250" s="12">
        <v>220</v>
      </c>
      <c r="C1250" s="4">
        <v>19</v>
      </c>
      <c r="D1250" s="4" t="s">
        <v>1204</v>
      </c>
      <c r="E1250" s="11" t="s">
        <v>565</v>
      </c>
      <c r="F1250" s="4" t="s">
        <v>484</v>
      </c>
      <c r="G1250" s="24"/>
      <c r="H1250" s="24">
        <v>183.16934325</v>
      </c>
      <c r="I1250" s="43">
        <f t="shared" si="38"/>
        <v>183.16934325</v>
      </c>
      <c r="J1250" s="110">
        <f t="shared" si="39"/>
        <v>0</v>
      </c>
    </row>
    <row r="1251" spans="1:10" x14ac:dyDescent="0.2">
      <c r="A1251" s="12">
        <v>7500</v>
      </c>
      <c r="B1251" s="12">
        <v>240</v>
      </c>
      <c r="C1251" s="4">
        <v>19</v>
      </c>
      <c r="D1251" s="4" t="s">
        <v>1204</v>
      </c>
      <c r="E1251" s="11" t="s">
        <v>817</v>
      </c>
      <c r="F1251" s="4" t="s">
        <v>484</v>
      </c>
      <c r="G1251" s="24"/>
      <c r="H1251" s="24">
        <v>9.5774819999999981</v>
      </c>
      <c r="I1251" s="43">
        <f t="shared" si="38"/>
        <v>9.5774819999999981</v>
      </c>
      <c r="J1251" s="110">
        <f t="shared" si="39"/>
        <v>0</v>
      </c>
    </row>
    <row r="1252" spans="1:10" x14ac:dyDescent="0.2">
      <c r="A1252" s="12">
        <v>7600</v>
      </c>
      <c r="B1252" s="12">
        <v>160</v>
      </c>
      <c r="C1252" s="4">
        <v>19</v>
      </c>
      <c r="D1252" s="4" t="s">
        <v>1204</v>
      </c>
      <c r="E1252" s="11" t="s">
        <v>662</v>
      </c>
      <c r="F1252" s="77">
        <v>1.03</v>
      </c>
      <c r="G1252" s="24"/>
      <c r="H1252" s="24">
        <v>38582.534500000023</v>
      </c>
      <c r="I1252" s="43">
        <f t="shared" si="38"/>
        <v>38582.534500000023</v>
      </c>
      <c r="J1252" s="110">
        <f t="shared" si="39"/>
        <v>0</v>
      </c>
    </row>
    <row r="1253" spans="1:10" x14ac:dyDescent="0.2">
      <c r="A1253" s="12">
        <v>7600</v>
      </c>
      <c r="B1253" s="12">
        <v>210</v>
      </c>
      <c r="C1253" s="4">
        <v>19</v>
      </c>
      <c r="D1253" s="4" t="s">
        <v>1204</v>
      </c>
      <c r="E1253" s="11" t="s">
        <v>566</v>
      </c>
      <c r="F1253" s="4" t="s">
        <v>484</v>
      </c>
      <c r="G1253" s="24"/>
      <c r="H1253" s="24">
        <v>4174.6302328999964</v>
      </c>
      <c r="I1253" s="43">
        <f t="shared" si="38"/>
        <v>4174.6302328999964</v>
      </c>
      <c r="J1253" s="110">
        <f t="shared" si="39"/>
        <v>0</v>
      </c>
    </row>
    <row r="1254" spans="1:10" x14ac:dyDescent="0.2">
      <c r="A1254" s="12">
        <v>7600</v>
      </c>
      <c r="B1254" s="12">
        <v>220</v>
      </c>
      <c r="C1254" s="4">
        <v>19</v>
      </c>
      <c r="D1254" s="4" t="s">
        <v>1204</v>
      </c>
      <c r="E1254" s="11" t="s">
        <v>567</v>
      </c>
      <c r="F1254" s="4" t="s">
        <v>484</v>
      </c>
      <c r="G1254" s="24"/>
      <c r="H1254" s="24">
        <v>2951.5638892500006</v>
      </c>
      <c r="I1254" s="43">
        <f t="shared" si="38"/>
        <v>2951.5638892500006</v>
      </c>
      <c r="J1254" s="110">
        <f t="shared" si="39"/>
        <v>0</v>
      </c>
    </row>
    <row r="1255" spans="1:10" x14ac:dyDescent="0.2">
      <c r="A1255" s="12">
        <v>7600</v>
      </c>
      <c r="B1255" s="12">
        <v>240</v>
      </c>
      <c r="C1255" s="4">
        <v>19</v>
      </c>
      <c r="D1255" s="4" t="s">
        <v>1204</v>
      </c>
      <c r="E1255" s="11" t="s">
        <v>818</v>
      </c>
      <c r="F1255" s="4" t="s">
        <v>484</v>
      </c>
      <c r="G1255" s="24"/>
      <c r="H1255" s="24">
        <v>154.33013800000015</v>
      </c>
      <c r="I1255" s="43">
        <f t="shared" si="38"/>
        <v>154.33013800000015</v>
      </c>
      <c r="J1255" s="110">
        <f t="shared" si="39"/>
        <v>0</v>
      </c>
    </row>
    <row r="1256" spans="1:10" ht="29" x14ac:dyDescent="0.2">
      <c r="A1256" s="12">
        <v>7710</v>
      </c>
      <c r="B1256" s="12">
        <v>130</v>
      </c>
      <c r="C1256" s="77">
        <v>18</v>
      </c>
      <c r="D1256" s="77" t="s">
        <v>1204</v>
      </c>
      <c r="E1256" s="11" t="s">
        <v>661</v>
      </c>
      <c r="F1256" s="77">
        <v>0.02</v>
      </c>
      <c r="G1256" s="24"/>
      <c r="H1256" s="24">
        <v>912.24449999999979</v>
      </c>
      <c r="I1256" s="43">
        <f t="shared" si="38"/>
        <v>912.24449999999979</v>
      </c>
      <c r="J1256" s="110">
        <f t="shared" si="39"/>
        <v>0</v>
      </c>
    </row>
    <row r="1257" spans="1:10" x14ac:dyDescent="0.2">
      <c r="A1257" s="12">
        <v>7710</v>
      </c>
      <c r="B1257" s="12">
        <v>210</v>
      </c>
      <c r="C1257" s="77">
        <v>18</v>
      </c>
      <c r="D1257" s="77" t="s">
        <v>1204</v>
      </c>
      <c r="E1257" s="11" t="s">
        <v>568</v>
      </c>
      <c r="F1257" s="4"/>
      <c r="G1257" s="24"/>
      <c r="H1257" s="24">
        <v>98.704854899999987</v>
      </c>
      <c r="I1257" s="43">
        <f t="shared" si="38"/>
        <v>98.704854899999987</v>
      </c>
      <c r="J1257" s="110">
        <f t="shared" si="39"/>
        <v>0</v>
      </c>
    </row>
    <row r="1258" spans="1:10" x14ac:dyDescent="0.2">
      <c r="A1258" s="12">
        <v>7710</v>
      </c>
      <c r="B1258" s="12">
        <v>220</v>
      </c>
      <c r="C1258" s="77">
        <v>18</v>
      </c>
      <c r="D1258" s="77" t="s">
        <v>1204</v>
      </c>
      <c r="E1258" s="11" t="s">
        <v>569</v>
      </c>
      <c r="F1258" s="4" t="s">
        <v>484</v>
      </c>
      <c r="G1258" s="24"/>
      <c r="H1258" s="24">
        <v>69.786704249999985</v>
      </c>
      <c r="I1258" s="43">
        <f t="shared" si="38"/>
        <v>69.786704249999985</v>
      </c>
      <c r="J1258" s="110">
        <f t="shared" si="39"/>
        <v>0</v>
      </c>
    </row>
    <row r="1259" spans="1:10" ht="29" x14ac:dyDescent="0.2">
      <c r="A1259" s="12">
        <v>7710</v>
      </c>
      <c r="B1259" s="12">
        <v>240</v>
      </c>
      <c r="C1259" s="77">
        <v>18</v>
      </c>
      <c r="D1259" s="77" t="s">
        <v>1204</v>
      </c>
      <c r="E1259" s="11" t="s">
        <v>819</v>
      </c>
      <c r="F1259" s="4" t="s">
        <v>484</v>
      </c>
      <c r="G1259" s="24"/>
      <c r="H1259" s="24">
        <v>3.6489779999999992</v>
      </c>
      <c r="I1259" s="43">
        <f t="shared" si="38"/>
        <v>3.6489779999999992</v>
      </c>
      <c r="J1259" s="110">
        <f t="shared" si="39"/>
        <v>0</v>
      </c>
    </row>
    <row r="1260" spans="1:10" x14ac:dyDescent="0.2">
      <c r="A1260" s="12">
        <v>7710</v>
      </c>
      <c r="B1260" s="12">
        <v>160</v>
      </c>
      <c r="C1260" s="4">
        <v>19</v>
      </c>
      <c r="D1260" s="4" t="s">
        <v>1204</v>
      </c>
      <c r="E1260" s="11" t="s">
        <v>660</v>
      </c>
      <c r="F1260" s="77">
        <v>0.01</v>
      </c>
      <c r="G1260" s="24"/>
      <c r="H1260" s="24">
        <v>376.46100000000001</v>
      </c>
      <c r="I1260" s="43">
        <f t="shared" si="38"/>
        <v>376.46100000000001</v>
      </c>
      <c r="J1260" s="110">
        <f t="shared" si="39"/>
        <v>0</v>
      </c>
    </row>
    <row r="1261" spans="1:10" x14ac:dyDescent="0.2">
      <c r="A1261" s="12">
        <v>7710</v>
      </c>
      <c r="B1261" s="12">
        <v>210</v>
      </c>
      <c r="C1261" s="4">
        <v>19</v>
      </c>
      <c r="D1261" s="4" t="s">
        <v>1204</v>
      </c>
      <c r="E1261" s="11" t="s">
        <v>568</v>
      </c>
      <c r="F1261" s="4" t="s">
        <v>484</v>
      </c>
      <c r="G1261" s="24"/>
      <c r="H1261" s="24">
        <v>40.733080200000003</v>
      </c>
      <c r="I1261" s="43">
        <f t="shared" si="38"/>
        <v>40.733080200000003</v>
      </c>
      <c r="J1261" s="110">
        <f t="shared" si="39"/>
        <v>0</v>
      </c>
    </row>
    <row r="1262" spans="1:10" x14ac:dyDescent="0.2">
      <c r="A1262" s="12">
        <v>7710</v>
      </c>
      <c r="B1262" s="12">
        <v>220</v>
      </c>
      <c r="C1262" s="4">
        <v>19</v>
      </c>
      <c r="D1262" s="4" t="s">
        <v>1204</v>
      </c>
      <c r="E1262" s="11" t="s">
        <v>569</v>
      </c>
      <c r="F1262" s="4" t="s">
        <v>484</v>
      </c>
      <c r="G1262" s="24"/>
      <c r="H1262" s="24">
        <v>28.799266499999998</v>
      </c>
      <c r="I1262" s="43">
        <f t="shared" si="38"/>
        <v>28.799266499999998</v>
      </c>
      <c r="J1262" s="110">
        <f t="shared" si="39"/>
        <v>0</v>
      </c>
    </row>
    <row r="1263" spans="1:10" ht="29" x14ac:dyDescent="0.2">
      <c r="A1263" s="12">
        <v>7710</v>
      </c>
      <c r="B1263" s="12">
        <v>240</v>
      </c>
      <c r="C1263" s="4">
        <v>19</v>
      </c>
      <c r="D1263" s="4" t="s">
        <v>1204</v>
      </c>
      <c r="E1263" s="11" t="s">
        <v>819</v>
      </c>
      <c r="F1263" s="4" t="s">
        <v>484</v>
      </c>
      <c r="G1263" s="24"/>
      <c r="H1263" s="24">
        <v>1.505844</v>
      </c>
      <c r="I1263" s="43">
        <f t="shared" si="38"/>
        <v>1.505844</v>
      </c>
      <c r="J1263" s="110">
        <f t="shared" si="39"/>
        <v>0</v>
      </c>
    </row>
    <row r="1264" spans="1:10" x14ac:dyDescent="0.2">
      <c r="A1264" s="12">
        <v>7720</v>
      </c>
      <c r="B1264" s="12">
        <v>160</v>
      </c>
      <c r="C1264" s="4">
        <v>19</v>
      </c>
      <c r="D1264" s="4" t="s">
        <v>1204</v>
      </c>
      <c r="E1264" s="11" t="s">
        <v>659</v>
      </c>
      <c r="F1264" s="77">
        <v>0.04</v>
      </c>
      <c r="G1264" s="24"/>
      <c r="H1264" s="24">
        <v>1101.3922499999999</v>
      </c>
      <c r="I1264" s="43">
        <f t="shared" si="38"/>
        <v>1101.3922499999999</v>
      </c>
      <c r="J1264" s="110">
        <f t="shared" si="39"/>
        <v>0</v>
      </c>
    </row>
    <row r="1265" spans="1:10" x14ac:dyDescent="0.2">
      <c r="A1265" s="12">
        <v>7720</v>
      </c>
      <c r="B1265" s="12">
        <v>210</v>
      </c>
      <c r="C1265" s="4">
        <v>19</v>
      </c>
      <c r="D1265" s="4" t="s">
        <v>1204</v>
      </c>
      <c r="E1265" s="11" t="s">
        <v>570</v>
      </c>
      <c r="F1265" s="4" t="s">
        <v>484</v>
      </c>
      <c r="G1265" s="24"/>
      <c r="H1265" s="24">
        <v>119.17064145000001</v>
      </c>
      <c r="I1265" s="43">
        <f t="shared" si="38"/>
        <v>119.17064145000001</v>
      </c>
      <c r="J1265" s="110">
        <f t="shared" si="39"/>
        <v>0</v>
      </c>
    </row>
    <row r="1266" spans="1:10" x14ac:dyDescent="0.2">
      <c r="A1266" s="12">
        <v>7720</v>
      </c>
      <c r="B1266" s="12">
        <v>220</v>
      </c>
      <c r="C1266" s="4">
        <v>19</v>
      </c>
      <c r="D1266" s="4" t="s">
        <v>1204</v>
      </c>
      <c r="E1266" s="11" t="s">
        <v>571</v>
      </c>
      <c r="F1266" s="4" t="s">
        <v>484</v>
      </c>
      <c r="G1266" s="24"/>
      <c r="H1266" s="24">
        <v>84.256507124999999</v>
      </c>
      <c r="I1266" s="43">
        <f t="shared" si="38"/>
        <v>84.256507124999999</v>
      </c>
      <c r="J1266" s="110">
        <f t="shared" si="39"/>
        <v>0</v>
      </c>
    </row>
    <row r="1267" spans="1:10" x14ac:dyDescent="0.2">
      <c r="A1267" s="12">
        <v>7720</v>
      </c>
      <c r="B1267" s="12">
        <v>240</v>
      </c>
      <c r="C1267" s="4">
        <v>19</v>
      </c>
      <c r="D1267" s="4" t="s">
        <v>1204</v>
      </c>
      <c r="E1267" s="11" t="s">
        <v>820</v>
      </c>
      <c r="F1267" s="4" t="s">
        <v>484</v>
      </c>
      <c r="G1267" s="24"/>
      <c r="H1267" s="24">
        <v>4.4055689999999998</v>
      </c>
      <c r="I1267" s="43">
        <f t="shared" si="38"/>
        <v>4.4055689999999998</v>
      </c>
      <c r="J1267" s="110">
        <f t="shared" si="39"/>
        <v>0</v>
      </c>
    </row>
    <row r="1268" spans="1:10" x14ac:dyDescent="0.2">
      <c r="A1268" s="12">
        <v>7730</v>
      </c>
      <c r="B1268" s="12">
        <v>130</v>
      </c>
      <c r="C1268" s="77">
        <v>18</v>
      </c>
      <c r="D1268" s="77" t="s">
        <v>1204</v>
      </c>
      <c r="E1268" s="11" t="s">
        <v>658</v>
      </c>
      <c r="F1268" s="4">
        <v>0.04</v>
      </c>
      <c r="G1268" s="24"/>
      <c r="H1268" s="24">
        <v>2217.8587499999999</v>
      </c>
      <c r="I1268" s="43">
        <f t="shared" si="38"/>
        <v>2217.8587499999999</v>
      </c>
      <c r="J1268" s="110">
        <f t="shared" si="39"/>
        <v>0</v>
      </c>
    </row>
    <row r="1269" spans="1:10" x14ac:dyDescent="0.2">
      <c r="A1269" s="12">
        <v>7730</v>
      </c>
      <c r="B1269" s="12">
        <v>210</v>
      </c>
      <c r="C1269" s="77">
        <v>18</v>
      </c>
      <c r="D1269" s="77" t="s">
        <v>1204</v>
      </c>
      <c r="E1269" s="11" t="s">
        <v>572</v>
      </c>
      <c r="F1269" s="4" t="s">
        <v>484</v>
      </c>
      <c r="G1269" s="24"/>
      <c r="H1269" s="24">
        <v>239.97231675</v>
      </c>
      <c r="I1269" s="43">
        <f t="shared" si="38"/>
        <v>239.97231675</v>
      </c>
      <c r="J1269" s="110">
        <f t="shared" si="39"/>
        <v>0</v>
      </c>
    </row>
    <row r="1270" spans="1:10" x14ac:dyDescent="0.2">
      <c r="A1270" s="12">
        <v>7730</v>
      </c>
      <c r="B1270" s="12">
        <v>220</v>
      </c>
      <c r="C1270" s="77">
        <v>18</v>
      </c>
      <c r="D1270" s="77" t="s">
        <v>1204</v>
      </c>
      <c r="E1270" s="11" t="s">
        <v>573</v>
      </c>
      <c r="F1270" s="4" t="s">
        <v>484</v>
      </c>
      <c r="G1270" s="24"/>
      <c r="H1270" s="24">
        <v>169.66619437499998</v>
      </c>
      <c r="I1270" s="43">
        <f t="shared" si="38"/>
        <v>169.66619437499998</v>
      </c>
      <c r="J1270" s="110">
        <f t="shared" si="39"/>
        <v>0</v>
      </c>
    </row>
    <row r="1271" spans="1:10" x14ac:dyDescent="0.2">
      <c r="A1271" s="12">
        <v>7730</v>
      </c>
      <c r="B1271" s="12">
        <v>240</v>
      </c>
      <c r="C1271" s="77">
        <v>18</v>
      </c>
      <c r="D1271" s="77" t="s">
        <v>1204</v>
      </c>
      <c r="E1271" s="11" t="s">
        <v>821</v>
      </c>
      <c r="F1271" s="4" t="s">
        <v>484</v>
      </c>
      <c r="G1271" s="24"/>
      <c r="H1271" s="24">
        <v>8.871435</v>
      </c>
      <c r="I1271" s="43">
        <f t="shared" si="38"/>
        <v>8.871435</v>
      </c>
      <c r="J1271" s="110">
        <f t="shared" si="39"/>
        <v>0</v>
      </c>
    </row>
    <row r="1272" spans="1:10" x14ac:dyDescent="0.2">
      <c r="A1272" s="12">
        <v>7730</v>
      </c>
      <c r="B1272" s="12">
        <v>160</v>
      </c>
      <c r="C1272" s="4">
        <v>19</v>
      </c>
      <c r="D1272" s="4" t="s">
        <v>1204</v>
      </c>
      <c r="E1272" s="11" t="s">
        <v>657</v>
      </c>
      <c r="F1272" s="4">
        <v>0.2</v>
      </c>
      <c r="G1272" s="24"/>
      <c r="H1272" s="24">
        <v>5458.7309999999989</v>
      </c>
      <c r="I1272" s="43">
        <f t="shared" si="38"/>
        <v>5458.7309999999989</v>
      </c>
      <c r="J1272" s="110">
        <f t="shared" si="39"/>
        <v>0</v>
      </c>
    </row>
    <row r="1273" spans="1:10" x14ac:dyDescent="0.2">
      <c r="A1273" s="12">
        <v>7730</v>
      </c>
      <c r="B1273" s="12">
        <v>210</v>
      </c>
      <c r="C1273" s="4">
        <v>19</v>
      </c>
      <c r="D1273" s="4" t="s">
        <v>1204</v>
      </c>
      <c r="E1273" s="11" t="s">
        <v>572</v>
      </c>
      <c r="F1273" s="4" t="s">
        <v>484</v>
      </c>
      <c r="G1273" s="24"/>
      <c r="H1273" s="24">
        <v>590.63469420000001</v>
      </c>
      <c r="I1273" s="43">
        <f t="shared" si="38"/>
        <v>590.63469420000001</v>
      </c>
      <c r="J1273" s="110">
        <f t="shared" si="39"/>
        <v>0</v>
      </c>
    </row>
    <row r="1274" spans="1:10" x14ac:dyDescent="0.2">
      <c r="A1274" s="12">
        <v>7730</v>
      </c>
      <c r="B1274" s="12">
        <v>220</v>
      </c>
      <c r="C1274" s="4">
        <v>19</v>
      </c>
      <c r="D1274" s="4" t="s">
        <v>1204</v>
      </c>
      <c r="E1274" s="11" t="s">
        <v>573</v>
      </c>
      <c r="F1274" s="4" t="s">
        <v>484</v>
      </c>
      <c r="G1274" s="24"/>
      <c r="H1274" s="24">
        <v>417.59292149999999</v>
      </c>
      <c r="I1274" s="43">
        <f t="shared" si="38"/>
        <v>417.59292149999999</v>
      </c>
      <c r="J1274" s="110">
        <f t="shared" si="39"/>
        <v>0</v>
      </c>
    </row>
    <row r="1275" spans="1:10" x14ac:dyDescent="0.2">
      <c r="A1275" s="12">
        <v>7730</v>
      </c>
      <c r="B1275" s="12">
        <v>240</v>
      </c>
      <c r="C1275" s="4">
        <v>19</v>
      </c>
      <c r="D1275" s="4" t="s">
        <v>1204</v>
      </c>
      <c r="E1275" s="11" t="s">
        <v>821</v>
      </c>
      <c r="F1275" s="4" t="s">
        <v>484</v>
      </c>
      <c r="G1275" s="24"/>
      <c r="H1275" s="24">
        <v>21.834923999999997</v>
      </c>
      <c r="I1275" s="43">
        <f t="shared" si="38"/>
        <v>21.834923999999997</v>
      </c>
      <c r="J1275" s="110">
        <f t="shared" si="39"/>
        <v>0</v>
      </c>
    </row>
    <row r="1276" spans="1:10" x14ac:dyDescent="0.2">
      <c r="A1276" s="12">
        <v>7760</v>
      </c>
      <c r="B1276" s="12">
        <v>160</v>
      </c>
      <c r="C1276" s="4">
        <v>19</v>
      </c>
      <c r="D1276" s="4" t="s">
        <v>1204</v>
      </c>
      <c r="E1276" s="11" t="s">
        <v>656</v>
      </c>
      <c r="F1276" s="4">
        <v>0.03</v>
      </c>
      <c r="G1276" s="24"/>
      <c r="H1276" s="24">
        <v>675.45074999999997</v>
      </c>
      <c r="I1276" s="43">
        <f t="shared" si="38"/>
        <v>675.45074999999997</v>
      </c>
      <c r="J1276" s="110">
        <f t="shared" si="39"/>
        <v>0</v>
      </c>
    </row>
    <row r="1277" spans="1:10" x14ac:dyDescent="0.2">
      <c r="A1277" s="12">
        <v>7760</v>
      </c>
      <c r="B1277" s="12">
        <v>210</v>
      </c>
      <c r="C1277" s="4">
        <v>19</v>
      </c>
      <c r="D1277" s="4" t="s">
        <v>1204</v>
      </c>
      <c r="E1277" s="11" t="s">
        <v>574</v>
      </c>
      <c r="F1277" s="4" t="s">
        <v>484</v>
      </c>
      <c r="G1277" s="24"/>
      <c r="H1277" s="24">
        <v>73.083771150000004</v>
      </c>
      <c r="I1277" s="43">
        <f t="shared" si="38"/>
        <v>73.083771150000004</v>
      </c>
      <c r="J1277" s="110">
        <f t="shared" si="39"/>
        <v>0</v>
      </c>
    </row>
    <row r="1278" spans="1:10" x14ac:dyDescent="0.2">
      <c r="A1278" s="12">
        <v>7760</v>
      </c>
      <c r="B1278" s="12">
        <v>220</v>
      </c>
      <c r="C1278" s="4">
        <v>19</v>
      </c>
      <c r="D1278" s="4" t="s">
        <v>1204</v>
      </c>
      <c r="E1278" s="11" t="s">
        <v>575</v>
      </c>
      <c r="F1278" s="4" t="s">
        <v>484</v>
      </c>
      <c r="G1278" s="24"/>
      <c r="H1278" s="24">
        <v>51.671982374999992</v>
      </c>
      <c r="I1278" s="43">
        <f t="shared" si="38"/>
        <v>51.671982374999992</v>
      </c>
      <c r="J1278" s="110">
        <f t="shared" si="39"/>
        <v>0</v>
      </c>
    </row>
    <row r="1279" spans="1:10" x14ac:dyDescent="0.2">
      <c r="A1279" s="12">
        <v>7760</v>
      </c>
      <c r="B1279" s="12">
        <v>240</v>
      </c>
      <c r="C1279" s="4">
        <v>19</v>
      </c>
      <c r="D1279" s="4" t="s">
        <v>1204</v>
      </c>
      <c r="E1279" s="11" t="s">
        <v>822</v>
      </c>
      <c r="F1279" s="4" t="s">
        <v>484</v>
      </c>
      <c r="G1279" s="24"/>
      <c r="H1279" s="24">
        <v>2.7018030000000004</v>
      </c>
      <c r="I1279" s="43">
        <f t="shared" si="38"/>
        <v>2.7018030000000004</v>
      </c>
      <c r="J1279" s="110">
        <f t="shared" si="39"/>
        <v>0</v>
      </c>
    </row>
    <row r="1280" spans="1:10" x14ac:dyDescent="0.2">
      <c r="A1280" s="12">
        <v>7790</v>
      </c>
      <c r="B1280" s="12">
        <v>160</v>
      </c>
      <c r="C1280" s="4">
        <v>19</v>
      </c>
      <c r="D1280" s="4" t="s">
        <v>1204</v>
      </c>
      <c r="E1280" s="11" t="s">
        <v>655</v>
      </c>
      <c r="F1280" s="4">
        <v>0.14000000000000001</v>
      </c>
      <c r="G1280" s="24"/>
      <c r="H1280" s="24">
        <v>3633.8137500000003</v>
      </c>
      <c r="I1280" s="43">
        <f t="shared" si="38"/>
        <v>3633.8137500000003</v>
      </c>
      <c r="J1280" s="110">
        <f t="shared" si="39"/>
        <v>0</v>
      </c>
    </row>
    <row r="1281" spans="1:10" x14ac:dyDescent="0.2">
      <c r="A1281" s="12">
        <v>7790</v>
      </c>
      <c r="B1281" s="12">
        <v>210</v>
      </c>
      <c r="C1281" s="4">
        <v>19</v>
      </c>
      <c r="D1281" s="4" t="s">
        <v>1204</v>
      </c>
      <c r="E1281" s="11" t="s">
        <v>576</v>
      </c>
      <c r="F1281" s="4" t="s">
        <v>484</v>
      </c>
      <c r="G1281" s="24"/>
      <c r="H1281" s="24">
        <v>393.17864775000004</v>
      </c>
      <c r="I1281" s="43">
        <f t="shared" si="38"/>
        <v>393.17864775000004</v>
      </c>
      <c r="J1281" s="110">
        <f t="shared" si="39"/>
        <v>0</v>
      </c>
    </row>
    <row r="1282" spans="1:10" x14ac:dyDescent="0.2">
      <c r="A1282" s="12">
        <v>7790</v>
      </c>
      <c r="B1282" s="12">
        <v>220</v>
      </c>
      <c r="C1282" s="4">
        <v>19</v>
      </c>
      <c r="D1282" s="4" t="s">
        <v>1204</v>
      </c>
      <c r="E1282" s="11" t="s">
        <v>577</v>
      </c>
      <c r="F1282" s="4" t="s">
        <v>484</v>
      </c>
      <c r="G1282" s="24"/>
      <c r="H1282" s="24">
        <v>277.9867518750001</v>
      </c>
      <c r="I1282" s="43">
        <f t="shared" si="38"/>
        <v>277.9867518750001</v>
      </c>
      <c r="J1282" s="110">
        <f t="shared" si="39"/>
        <v>0</v>
      </c>
    </row>
    <row r="1283" spans="1:10" ht="29" x14ac:dyDescent="0.2">
      <c r="A1283" s="12">
        <v>7790</v>
      </c>
      <c r="B1283" s="12">
        <v>240</v>
      </c>
      <c r="C1283" s="4">
        <v>19</v>
      </c>
      <c r="D1283" s="4" t="s">
        <v>1204</v>
      </c>
      <c r="E1283" s="11" t="s">
        <v>823</v>
      </c>
      <c r="F1283" s="4" t="s">
        <v>484</v>
      </c>
      <c r="G1283" s="24"/>
      <c r="H1283" s="24">
        <v>14.535255000000005</v>
      </c>
      <c r="I1283" s="43">
        <f t="shared" si="38"/>
        <v>14.535255000000005</v>
      </c>
      <c r="J1283" s="110">
        <f t="shared" si="39"/>
        <v>0</v>
      </c>
    </row>
    <row r="1284" spans="1:10" x14ac:dyDescent="0.2">
      <c r="A1284" s="12">
        <v>7800</v>
      </c>
      <c r="B1284" s="12">
        <v>160</v>
      </c>
      <c r="C1284" s="4">
        <v>19</v>
      </c>
      <c r="D1284" s="4" t="s">
        <v>1204</v>
      </c>
      <c r="E1284" s="11" t="s">
        <v>654</v>
      </c>
      <c r="F1284" s="4">
        <v>2.14</v>
      </c>
      <c r="G1284" s="24">
        <v>60067.599099999992</v>
      </c>
      <c r="H1284" s="24"/>
      <c r="I1284" s="43">
        <f t="shared" si="38"/>
        <v>60067.599099999992</v>
      </c>
      <c r="J1284" s="110">
        <f t="shared" si="39"/>
        <v>0</v>
      </c>
    </row>
    <row r="1285" spans="1:10" x14ac:dyDescent="0.2">
      <c r="A1285" s="12">
        <v>7800</v>
      </c>
      <c r="B1285" s="12">
        <v>210</v>
      </c>
      <c r="C1285" s="4">
        <v>19</v>
      </c>
      <c r="D1285" s="4" t="s">
        <v>1204</v>
      </c>
      <c r="E1285" s="11" t="s">
        <v>578</v>
      </c>
      <c r="F1285" s="4" t="s">
        <v>484</v>
      </c>
      <c r="G1285" s="24">
        <v>6499.3142226200034</v>
      </c>
      <c r="H1285" s="24"/>
      <c r="I1285" s="43">
        <f t="shared" si="38"/>
        <v>6499.3142226200034</v>
      </c>
      <c r="J1285" s="110">
        <f t="shared" si="39"/>
        <v>0</v>
      </c>
    </row>
    <row r="1286" spans="1:10" x14ac:dyDescent="0.2">
      <c r="A1286" s="12">
        <v>7800</v>
      </c>
      <c r="B1286" s="12">
        <v>220</v>
      </c>
      <c r="C1286" s="4">
        <v>19</v>
      </c>
      <c r="D1286" s="4" t="s">
        <v>1204</v>
      </c>
      <c r="E1286" s="11" t="s">
        <v>579</v>
      </c>
      <c r="F1286" s="4" t="s">
        <v>484</v>
      </c>
      <c r="G1286" s="24">
        <v>4595.1713311500043</v>
      </c>
      <c r="H1286" s="24"/>
      <c r="I1286" s="43">
        <f t="shared" si="38"/>
        <v>4595.1713311500043</v>
      </c>
      <c r="J1286" s="110">
        <f t="shared" si="39"/>
        <v>0</v>
      </c>
    </row>
    <row r="1287" spans="1:10" ht="29" x14ac:dyDescent="0.2">
      <c r="A1287" s="12">
        <v>7800</v>
      </c>
      <c r="B1287" s="12">
        <v>240</v>
      </c>
      <c r="C1287" s="4">
        <v>19</v>
      </c>
      <c r="D1287" s="4" t="s">
        <v>1204</v>
      </c>
      <c r="E1287" s="11" t="s">
        <v>824</v>
      </c>
      <c r="F1287" s="4" t="s">
        <v>484</v>
      </c>
      <c r="G1287" s="24">
        <v>240.27039640000015</v>
      </c>
      <c r="H1287" s="24"/>
      <c r="I1287" s="43">
        <f t="shared" si="38"/>
        <v>240.27039640000015</v>
      </c>
      <c r="J1287" s="110">
        <f t="shared" si="39"/>
        <v>0</v>
      </c>
    </row>
    <row r="1288" spans="1:10" x14ac:dyDescent="0.2">
      <c r="A1288" s="12">
        <v>7900</v>
      </c>
      <c r="B1288" s="12">
        <v>160</v>
      </c>
      <c r="C1288" s="4">
        <v>19</v>
      </c>
      <c r="D1288" s="4" t="s">
        <v>1204</v>
      </c>
      <c r="E1288" s="11" t="s">
        <v>653</v>
      </c>
      <c r="F1288" s="77">
        <v>0.24</v>
      </c>
      <c r="G1288" s="24"/>
      <c r="H1288" s="24">
        <v>13629.481999999995</v>
      </c>
      <c r="I1288" s="43">
        <f t="shared" si="38"/>
        <v>13629.481999999995</v>
      </c>
      <c r="J1288" s="110">
        <f t="shared" si="39"/>
        <v>0</v>
      </c>
    </row>
    <row r="1289" spans="1:10" x14ac:dyDescent="0.2">
      <c r="A1289" s="12">
        <v>7900</v>
      </c>
      <c r="B1289" s="12">
        <v>210</v>
      </c>
      <c r="C1289" s="4">
        <v>19</v>
      </c>
      <c r="D1289" s="4" t="s">
        <v>1204</v>
      </c>
      <c r="E1289" s="11" t="s">
        <v>580</v>
      </c>
      <c r="F1289" s="4" t="s">
        <v>484</v>
      </c>
      <c r="G1289" s="24"/>
      <c r="H1289" s="24">
        <v>1474.7099523999996</v>
      </c>
      <c r="I1289" s="43">
        <f t="shared" si="38"/>
        <v>1474.7099523999996</v>
      </c>
      <c r="J1289" s="110">
        <f t="shared" si="39"/>
        <v>0</v>
      </c>
    </row>
    <row r="1290" spans="1:10" x14ac:dyDescent="0.2">
      <c r="A1290" s="12">
        <v>7900</v>
      </c>
      <c r="B1290" s="12">
        <v>220</v>
      </c>
      <c r="C1290" s="4">
        <v>19</v>
      </c>
      <c r="D1290" s="4" t="s">
        <v>1204</v>
      </c>
      <c r="E1290" s="11" t="s">
        <v>581</v>
      </c>
      <c r="F1290" s="4" t="s">
        <v>484</v>
      </c>
      <c r="G1290" s="24"/>
      <c r="H1290" s="24">
        <v>1042.6553730000001</v>
      </c>
      <c r="I1290" s="43">
        <f t="shared" si="38"/>
        <v>1042.6553730000001</v>
      </c>
      <c r="J1290" s="110">
        <f t="shared" si="39"/>
        <v>0</v>
      </c>
    </row>
    <row r="1291" spans="1:10" x14ac:dyDescent="0.2">
      <c r="A1291" s="12">
        <v>7900</v>
      </c>
      <c r="B1291" s="12">
        <v>240</v>
      </c>
      <c r="C1291" s="4">
        <v>19</v>
      </c>
      <c r="D1291" s="4" t="s">
        <v>1204</v>
      </c>
      <c r="E1291" s="11" t="s">
        <v>825</v>
      </c>
      <c r="F1291" s="4" t="s">
        <v>484</v>
      </c>
      <c r="G1291" s="24"/>
      <c r="H1291" s="24">
        <v>54.517927999999991</v>
      </c>
      <c r="I1291" s="43">
        <f t="shared" si="38"/>
        <v>54.517927999999991</v>
      </c>
      <c r="J1291" s="110">
        <f t="shared" si="39"/>
        <v>0</v>
      </c>
    </row>
    <row r="1292" spans="1:10" x14ac:dyDescent="0.2">
      <c r="A1292" s="12">
        <v>8100</v>
      </c>
      <c r="B1292" s="12">
        <v>160</v>
      </c>
      <c r="C1292" s="4">
        <v>19</v>
      </c>
      <c r="D1292" s="4" t="s">
        <v>1204</v>
      </c>
      <c r="E1292" s="11" t="s">
        <v>651</v>
      </c>
      <c r="F1292" s="77">
        <v>0.64</v>
      </c>
      <c r="G1292" s="24"/>
      <c r="H1292" s="24">
        <v>35945.049749999991</v>
      </c>
      <c r="I1292" s="43">
        <f t="shared" si="38"/>
        <v>35945.049749999991</v>
      </c>
      <c r="J1292" s="110">
        <f t="shared" si="39"/>
        <v>0</v>
      </c>
    </row>
    <row r="1293" spans="1:10" x14ac:dyDescent="0.2">
      <c r="A1293" s="12">
        <v>8100</v>
      </c>
      <c r="B1293" s="12">
        <v>210</v>
      </c>
      <c r="C1293" s="4">
        <v>19</v>
      </c>
      <c r="D1293" s="4" t="s">
        <v>1204</v>
      </c>
      <c r="E1293" s="11" t="s">
        <v>582</v>
      </c>
      <c r="F1293" s="4" t="s">
        <v>484</v>
      </c>
      <c r="G1293" s="24"/>
      <c r="H1293" s="24">
        <v>3889.2543829500019</v>
      </c>
      <c r="I1293" s="43">
        <f t="shared" si="38"/>
        <v>3889.2543829500019</v>
      </c>
      <c r="J1293" s="110">
        <f t="shared" si="39"/>
        <v>0</v>
      </c>
    </row>
    <row r="1294" spans="1:10" x14ac:dyDescent="0.2">
      <c r="A1294" s="12">
        <v>8100</v>
      </c>
      <c r="B1294" s="12">
        <v>220</v>
      </c>
      <c r="C1294" s="4">
        <v>19</v>
      </c>
      <c r="D1294" s="4" t="s">
        <v>1204</v>
      </c>
      <c r="E1294" s="11" t="s">
        <v>583</v>
      </c>
      <c r="F1294" s="4" t="s">
        <v>484</v>
      </c>
      <c r="G1294" s="24"/>
      <c r="H1294" s="24">
        <v>2749.7963058749992</v>
      </c>
      <c r="I1294" s="43">
        <f t="shared" si="38"/>
        <v>2749.7963058749992</v>
      </c>
      <c r="J1294" s="110">
        <f t="shared" si="39"/>
        <v>0</v>
      </c>
    </row>
    <row r="1295" spans="1:10" x14ac:dyDescent="0.2">
      <c r="A1295" s="12">
        <v>8100</v>
      </c>
      <c r="B1295" s="12">
        <v>240</v>
      </c>
      <c r="C1295" s="4">
        <v>19</v>
      </c>
      <c r="D1295" s="4" t="s">
        <v>1204</v>
      </c>
      <c r="E1295" s="11" t="s">
        <v>826</v>
      </c>
      <c r="F1295" s="4" t="s">
        <v>484</v>
      </c>
      <c r="G1295" s="24"/>
      <c r="H1295" s="24">
        <v>143.78019900000007</v>
      </c>
      <c r="I1295" s="43">
        <f t="shared" si="38"/>
        <v>143.78019900000007</v>
      </c>
      <c r="J1295" s="110">
        <f t="shared" si="39"/>
        <v>0</v>
      </c>
    </row>
    <row r="1296" spans="1:10" ht="29" x14ac:dyDescent="0.2">
      <c r="A1296" s="12">
        <v>8200</v>
      </c>
      <c r="B1296" s="12">
        <v>160</v>
      </c>
      <c r="C1296" s="4">
        <v>19</v>
      </c>
      <c r="D1296" s="4" t="s">
        <v>1204</v>
      </c>
      <c r="E1296" s="11" t="s">
        <v>650</v>
      </c>
      <c r="F1296" s="77">
        <v>0.04</v>
      </c>
      <c r="G1296" s="24"/>
      <c r="H1296" s="24">
        <v>2588.7825000000007</v>
      </c>
      <c r="I1296" s="43">
        <f t="shared" si="38"/>
        <v>2588.7825000000007</v>
      </c>
      <c r="J1296" s="110">
        <f t="shared" si="39"/>
        <v>0</v>
      </c>
    </row>
    <row r="1297" spans="1:10" x14ac:dyDescent="0.2">
      <c r="A1297" s="12">
        <v>8200</v>
      </c>
      <c r="B1297" s="12">
        <v>210</v>
      </c>
      <c r="C1297" s="4">
        <v>19</v>
      </c>
      <c r="D1297" s="4" t="s">
        <v>1204</v>
      </c>
      <c r="E1297" s="11" t="s">
        <v>584</v>
      </c>
      <c r="F1297" s="4" t="s">
        <v>484</v>
      </c>
      <c r="G1297" s="24"/>
      <c r="H1297" s="24">
        <v>280.10626650000006</v>
      </c>
      <c r="I1297" s="43">
        <f t="shared" si="38"/>
        <v>280.10626650000006</v>
      </c>
      <c r="J1297" s="110">
        <f t="shared" si="39"/>
        <v>0</v>
      </c>
    </row>
    <row r="1298" spans="1:10" x14ac:dyDescent="0.2">
      <c r="A1298" s="12">
        <v>8200</v>
      </c>
      <c r="B1298" s="12">
        <v>220</v>
      </c>
      <c r="C1298" s="4">
        <v>19</v>
      </c>
      <c r="D1298" s="4" t="s">
        <v>1204</v>
      </c>
      <c r="E1298" s="11" t="s">
        <v>585</v>
      </c>
      <c r="F1298" s="4" t="s">
        <v>484</v>
      </c>
      <c r="G1298" s="24"/>
      <c r="H1298" s="24">
        <v>198.04186125000004</v>
      </c>
      <c r="I1298" s="43">
        <f t="shared" si="38"/>
        <v>198.04186125000004</v>
      </c>
      <c r="J1298" s="110">
        <f t="shared" si="39"/>
        <v>0</v>
      </c>
    </row>
    <row r="1299" spans="1:10" ht="29" x14ac:dyDescent="0.2">
      <c r="A1299" s="12">
        <v>8200</v>
      </c>
      <c r="B1299" s="12">
        <v>240</v>
      </c>
      <c r="C1299" s="4">
        <v>19</v>
      </c>
      <c r="D1299" s="4" t="s">
        <v>1204</v>
      </c>
      <c r="E1299" s="11" t="s">
        <v>827</v>
      </c>
      <c r="F1299" s="4" t="s">
        <v>484</v>
      </c>
      <c r="G1299" s="24"/>
      <c r="H1299" s="24">
        <v>10.355129999999997</v>
      </c>
      <c r="I1299" s="43">
        <f t="shared" si="38"/>
        <v>10.355129999999997</v>
      </c>
      <c r="J1299" s="110">
        <f t="shared" si="39"/>
        <v>0</v>
      </c>
    </row>
    <row r="1300" spans="1:10" ht="16" x14ac:dyDescent="0.2">
      <c r="A1300" s="12">
        <v>5200</v>
      </c>
      <c r="B1300" s="12">
        <v>120</v>
      </c>
      <c r="C1300" s="4" t="s">
        <v>1331</v>
      </c>
      <c r="D1300" s="4" t="s">
        <v>1332</v>
      </c>
      <c r="E1300" s="200" t="s">
        <v>739</v>
      </c>
      <c r="F1300" s="160">
        <v>0.75</v>
      </c>
      <c r="G1300" s="39">
        <v>44165.22</v>
      </c>
      <c r="H1300" s="39"/>
      <c r="I1300" s="161">
        <f t="shared" si="38"/>
        <v>44165.22</v>
      </c>
      <c r="J1300" s="110">
        <f t="shared" si="39"/>
        <v>0</v>
      </c>
    </row>
    <row r="1301" spans="1:10" ht="26.5" customHeight="1" x14ac:dyDescent="0.2">
      <c r="A1301" s="12">
        <v>5200</v>
      </c>
      <c r="B1301" s="12">
        <v>210</v>
      </c>
      <c r="C1301" s="4" t="s">
        <v>1331</v>
      </c>
      <c r="D1301" s="4" t="s">
        <v>1332</v>
      </c>
      <c r="E1301" s="158" t="s">
        <v>740</v>
      </c>
      <c r="F1301" s="160"/>
      <c r="G1301" s="39">
        <f>G1300*0.1082</f>
        <v>4778.6768040000006</v>
      </c>
      <c r="H1301" s="39"/>
      <c r="I1301" s="161">
        <f t="shared" si="38"/>
        <v>4778.6768040000006</v>
      </c>
      <c r="J1301" s="110">
        <f t="shared" si="39"/>
        <v>0</v>
      </c>
    </row>
    <row r="1302" spans="1:10" ht="29.5" customHeight="1" x14ac:dyDescent="0.2">
      <c r="A1302" s="12">
        <v>5200</v>
      </c>
      <c r="B1302" s="12">
        <v>220</v>
      </c>
      <c r="C1302" s="4" t="s">
        <v>1331</v>
      </c>
      <c r="D1302" s="4" t="s">
        <v>1332</v>
      </c>
      <c r="E1302" s="158" t="s">
        <v>741</v>
      </c>
      <c r="F1302" s="160"/>
      <c r="G1302" s="39">
        <f>G1300*0.0765</f>
        <v>3378.63933</v>
      </c>
      <c r="H1302" s="39"/>
      <c r="I1302" s="161">
        <f t="shared" si="38"/>
        <v>3378.63933</v>
      </c>
      <c r="J1302" s="110">
        <f t="shared" si="39"/>
        <v>0</v>
      </c>
    </row>
    <row r="1303" spans="1:10" ht="29" x14ac:dyDescent="0.2">
      <c r="A1303" s="12">
        <v>5200</v>
      </c>
      <c r="B1303" s="12">
        <v>240</v>
      </c>
      <c r="C1303" s="4" t="s">
        <v>1331</v>
      </c>
      <c r="D1303" s="4" t="s">
        <v>1332</v>
      </c>
      <c r="E1303" s="158" t="s">
        <v>829</v>
      </c>
      <c r="F1303" s="160"/>
      <c r="G1303" s="39">
        <f>G1300*0.004</f>
        <v>176.66088000000002</v>
      </c>
      <c r="H1303" s="39"/>
      <c r="I1303" s="161">
        <f t="shared" ref="I1303:I1366" si="40">SUM(G1303:H1303)</f>
        <v>176.66088000000002</v>
      </c>
      <c r="J1303" s="110">
        <f t="shared" si="39"/>
        <v>0</v>
      </c>
    </row>
    <row r="1304" spans="1:10" ht="36.5" customHeight="1" x14ac:dyDescent="0.2">
      <c r="A1304" s="12">
        <v>5200</v>
      </c>
      <c r="B1304" s="12">
        <v>130</v>
      </c>
      <c r="C1304" s="4" t="s">
        <v>1331</v>
      </c>
      <c r="D1304" s="4" t="s">
        <v>1332</v>
      </c>
      <c r="E1304" s="158" t="s">
        <v>744</v>
      </c>
      <c r="F1304" s="160">
        <v>0.2</v>
      </c>
      <c r="G1304" s="39">
        <v>11803.11</v>
      </c>
      <c r="H1304" s="39"/>
      <c r="I1304" s="161">
        <f t="shared" si="40"/>
        <v>11803.11</v>
      </c>
      <c r="J1304" s="110">
        <f t="shared" si="39"/>
        <v>0</v>
      </c>
    </row>
    <row r="1305" spans="1:10" ht="35.5" customHeight="1" x14ac:dyDescent="0.2">
      <c r="A1305" s="12">
        <v>5200</v>
      </c>
      <c r="B1305" s="12">
        <v>210</v>
      </c>
      <c r="C1305" s="4" t="s">
        <v>1331</v>
      </c>
      <c r="D1305" s="4" t="s">
        <v>1332</v>
      </c>
      <c r="E1305" s="158" t="s">
        <v>742</v>
      </c>
      <c r="F1305" s="160"/>
      <c r="G1305" s="39">
        <f>G1304*0.1082</f>
        <v>1277.0965020000001</v>
      </c>
      <c r="H1305" s="39"/>
      <c r="I1305" s="161">
        <f t="shared" si="40"/>
        <v>1277.0965020000001</v>
      </c>
      <c r="J1305" s="110">
        <f t="shared" si="39"/>
        <v>0</v>
      </c>
    </row>
    <row r="1306" spans="1:10" x14ac:dyDescent="0.2">
      <c r="A1306" s="12">
        <v>5200</v>
      </c>
      <c r="B1306" s="12">
        <v>220</v>
      </c>
      <c r="C1306" s="4" t="s">
        <v>1331</v>
      </c>
      <c r="D1306" s="4" t="s">
        <v>1332</v>
      </c>
      <c r="E1306" s="158" t="s">
        <v>743</v>
      </c>
      <c r="F1306" s="160"/>
      <c r="G1306" s="39">
        <f>G1304*0.0765</f>
        <v>902.93791499999998</v>
      </c>
      <c r="H1306" s="39"/>
      <c r="I1306" s="161">
        <f t="shared" si="40"/>
        <v>902.93791499999998</v>
      </c>
      <c r="J1306" s="110">
        <f t="shared" si="39"/>
        <v>0</v>
      </c>
    </row>
    <row r="1307" spans="1:10" ht="29" x14ac:dyDescent="0.2">
      <c r="A1307" s="12">
        <v>5200</v>
      </c>
      <c r="B1307" s="12">
        <v>240</v>
      </c>
      <c r="C1307" s="4" t="s">
        <v>1331</v>
      </c>
      <c r="D1307" s="4" t="s">
        <v>1332</v>
      </c>
      <c r="E1307" s="158" t="s">
        <v>830</v>
      </c>
      <c r="F1307" s="160"/>
      <c r="G1307" s="39">
        <f>G1304*0.004</f>
        <v>47.212440000000001</v>
      </c>
      <c r="H1307" s="39"/>
      <c r="I1307" s="161">
        <f t="shared" si="40"/>
        <v>47.212440000000001</v>
      </c>
      <c r="J1307" s="110">
        <f t="shared" si="39"/>
        <v>0</v>
      </c>
    </row>
    <row r="1308" spans="1:10" ht="29" x14ac:dyDescent="0.2">
      <c r="A1308" s="12">
        <v>5200</v>
      </c>
      <c r="B1308" s="12">
        <v>150</v>
      </c>
      <c r="C1308" s="4" t="s">
        <v>1331</v>
      </c>
      <c r="D1308" s="4" t="s">
        <v>1332</v>
      </c>
      <c r="E1308" s="158" t="s">
        <v>745</v>
      </c>
      <c r="F1308" s="160">
        <v>1.06</v>
      </c>
      <c r="G1308" s="39">
        <v>28351.48</v>
      </c>
      <c r="H1308" s="39"/>
      <c r="I1308" s="161">
        <f t="shared" si="40"/>
        <v>28351.48</v>
      </c>
      <c r="J1308" s="110">
        <f t="shared" si="39"/>
        <v>0</v>
      </c>
    </row>
    <row r="1309" spans="1:10" ht="30.5" customHeight="1" x14ac:dyDescent="0.2">
      <c r="A1309" s="12">
        <v>5200</v>
      </c>
      <c r="B1309" s="12">
        <v>210</v>
      </c>
      <c r="C1309" s="4" t="s">
        <v>1331</v>
      </c>
      <c r="D1309" s="4" t="s">
        <v>1332</v>
      </c>
      <c r="E1309" s="158" t="s">
        <v>746</v>
      </c>
      <c r="F1309" s="160"/>
      <c r="G1309" s="39">
        <f>G1308*0.1082</f>
        <v>3067.6301360000002</v>
      </c>
      <c r="H1309" s="39"/>
      <c r="I1309" s="161">
        <f t="shared" si="40"/>
        <v>3067.6301360000002</v>
      </c>
      <c r="J1309" s="110">
        <f t="shared" si="39"/>
        <v>0</v>
      </c>
    </row>
    <row r="1310" spans="1:10" ht="27.5" customHeight="1" x14ac:dyDescent="0.2">
      <c r="A1310" s="12">
        <v>5200</v>
      </c>
      <c r="B1310" s="12">
        <v>220</v>
      </c>
      <c r="C1310" s="4" t="s">
        <v>1331</v>
      </c>
      <c r="D1310" s="4" t="s">
        <v>1332</v>
      </c>
      <c r="E1310" s="158" t="s">
        <v>747</v>
      </c>
      <c r="F1310" s="160"/>
      <c r="G1310" s="39">
        <f>G1308*0.0765</f>
        <v>2168.8882199999998</v>
      </c>
      <c r="H1310" s="39"/>
      <c r="I1310" s="161">
        <f t="shared" si="40"/>
        <v>2168.8882199999998</v>
      </c>
      <c r="J1310" s="110">
        <f t="shared" si="39"/>
        <v>0</v>
      </c>
    </row>
    <row r="1311" spans="1:10" ht="26.5" customHeight="1" x14ac:dyDescent="0.2">
      <c r="A1311" s="12">
        <v>5200</v>
      </c>
      <c r="B1311" s="12">
        <v>240</v>
      </c>
      <c r="C1311" s="4" t="s">
        <v>1331</v>
      </c>
      <c r="D1311" s="4" t="s">
        <v>1332</v>
      </c>
      <c r="E1311" s="158" t="s">
        <v>831</v>
      </c>
      <c r="F1311" s="160"/>
      <c r="G1311" s="39">
        <f>G1308*0.004</f>
        <v>113.40591999999999</v>
      </c>
      <c r="H1311" s="39"/>
      <c r="I1311" s="161">
        <f t="shared" si="40"/>
        <v>113.40591999999999</v>
      </c>
      <c r="J1311" s="110">
        <f t="shared" si="39"/>
        <v>0</v>
      </c>
    </row>
    <row r="1312" spans="1:10" x14ac:dyDescent="0.2">
      <c r="A1312" s="12">
        <v>5200</v>
      </c>
      <c r="B1312" s="12">
        <v>220</v>
      </c>
      <c r="C1312" s="4" t="s">
        <v>1331</v>
      </c>
      <c r="D1312" s="4" t="s">
        <v>1332</v>
      </c>
      <c r="E1312" s="158" t="s">
        <v>854</v>
      </c>
      <c r="F1312" s="160"/>
      <c r="G1312" s="39">
        <f>G1314*0.0145</f>
        <v>47.667445000000001</v>
      </c>
      <c r="H1312" s="39"/>
      <c r="I1312" s="161">
        <f t="shared" si="40"/>
        <v>47.667445000000001</v>
      </c>
      <c r="J1312" s="110">
        <f t="shared" si="39"/>
        <v>0</v>
      </c>
    </row>
    <row r="1313" spans="1:10" ht="30.5" customHeight="1" x14ac:dyDescent="0.2">
      <c r="A1313" s="12">
        <v>5200</v>
      </c>
      <c r="B1313" s="12">
        <v>240</v>
      </c>
      <c r="C1313" s="4" t="s">
        <v>1331</v>
      </c>
      <c r="D1313" s="4" t="s">
        <v>1332</v>
      </c>
      <c r="E1313" s="158" t="s">
        <v>855</v>
      </c>
      <c r="F1313" s="160"/>
      <c r="G1313" s="39">
        <f>G1314*0.004</f>
        <v>13.14964</v>
      </c>
      <c r="H1313" s="39"/>
      <c r="I1313" s="161">
        <f t="shared" si="40"/>
        <v>13.14964</v>
      </c>
      <c r="J1313" s="110">
        <f t="shared" ref="J1313:J1376" si="41">SUM(G1313+H1313)-I1313</f>
        <v>0</v>
      </c>
    </row>
    <row r="1314" spans="1:10" x14ac:dyDescent="0.2">
      <c r="A1314" s="12">
        <v>5200</v>
      </c>
      <c r="B1314" s="12">
        <v>750</v>
      </c>
      <c r="C1314" s="4" t="s">
        <v>1331</v>
      </c>
      <c r="D1314" s="4" t="s">
        <v>1332</v>
      </c>
      <c r="E1314" s="158" t="s">
        <v>748</v>
      </c>
      <c r="F1314" s="160"/>
      <c r="G1314" s="39">
        <v>3287.41</v>
      </c>
      <c r="H1314" s="39"/>
      <c r="I1314" s="161">
        <f t="shared" si="40"/>
        <v>3287.41</v>
      </c>
      <c r="J1314" s="110">
        <f t="shared" si="41"/>
        <v>0</v>
      </c>
    </row>
    <row r="1315" spans="1:10" x14ac:dyDescent="0.2">
      <c r="A1315" s="12">
        <v>5200</v>
      </c>
      <c r="B1315" s="12">
        <v>330</v>
      </c>
      <c r="C1315" s="4" t="s">
        <v>1331</v>
      </c>
      <c r="D1315" s="4" t="s">
        <v>1332</v>
      </c>
      <c r="E1315" s="158" t="s">
        <v>832</v>
      </c>
      <c r="F1315" s="160"/>
      <c r="G1315" s="39">
        <v>1000</v>
      </c>
      <c r="H1315" s="39"/>
      <c r="I1315" s="161">
        <f t="shared" si="40"/>
        <v>1000</v>
      </c>
      <c r="J1315" s="110">
        <f t="shared" si="41"/>
        <v>0</v>
      </c>
    </row>
    <row r="1316" spans="1:10" x14ac:dyDescent="0.2">
      <c r="A1316" s="12">
        <v>5200</v>
      </c>
      <c r="B1316" s="12">
        <v>510</v>
      </c>
      <c r="C1316" s="4" t="s">
        <v>1331</v>
      </c>
      <c r="D1316" s="4" t="s">
        <v>1332</v>
      </c>
      <c r="E1316" s="158" t="s">
        <v>833</v>
      </c>
      <c r="F1316" s="160"/>
      <c r="G1316" s="39">
        <v>10000</v>
      </c>
      <c r="H1316" s="39"/>
      <c r="I1316" s="161">
        <f t="shared" si="40"/>
        <v>10000</v>
      </c>
      <c r="J1316" s="110">
        <f t="shared" si="41"/>
        <v>0</v>
      </c>
    </row>
    <row r="1317" spans="1:10" x14ac:dyDescent="0.2">
      <c r="A1317" s="12">
        <v>6120</v>
      </c>
      <c r="B1317" s="12">
        <v>130</v>
      </c>
      <c r="C1317" s="4" t="s">
        <v>1331</v>
      </c>
      <c r="D1317" s="4" t="s">
        <v>1332</v>
      </c>
      <c r="E1317" s="158" t="s">
        <v>834</v>
      </c>
      <c r="F1317" s="160">
        <v>0.01</v>
      </c>
      <c r="G1317" s="39">
        <v>977.11</v>
      </c>
      <c r="H1317" s="39"/>
      <c r="I1317" s="161">
        <f t="shared" si="40"/>
        <v>977.11</v>
      </c>
      <c r="J1317" s="110">
        <f t="shared" si="41"/>
        <v>0</v>
      </c>
    </row>
    <row r="1318" spans="1:10" x14ac:dyDescent="0.2">
      <c r="A1318" s="12">
        <v>6120</v>
      </c>
      <c r="B1318" s="12">
        <v>210</v>
      </c>
      <c r="C1318" s="4" t="s">
        <v>1331</v>
      </c>
      <c r="D1318" s="4" t="s">
        <v>1332</v>
      </c>
      <c r="E1318" s="158" t="s">
        <v>835</v>
      </c>
      <c r="F1318" s="160"/>
      <c r="G1318" s="39">
        <f>G1317*0.1082</f>
        <v>105.723302</v>
      </c>
      <c r="H1318" s="39"/>
      <c r="I1318" s="161">
        <f t="shared" si="40"/>
        <v>105.723302</v>
      </c>
      <c r="J1318" s="110">
        <f t="shared" si="41"/>
        <v>0</v>
      </c>
    </row>
    <row r="1319" spans="1:10" x14ac:dyDescent="0.2">
      <c r="A1319" s="12">
        <v>6120</v>
      </c>
      <c r="B1319" s="12">
        <v>220</v>
      </c>
      <c r="C1319" s="4" t="s">
        <v>1331</v>
      </c>
      <c r="D1319" s="4" t="s">
        <v>1332</v>
      </c>
      <c r="E1319" s="158" t="s">
        <v>836</v>
      </c>
      <c r="F1319" s="160"/>
      <c r="G1319" s="39">
        <f>G1317*0.0765</f>
        <v>74.748914999999997</v>
      </c>
      <c r="H1319" s="39"/>
      <c r="I1319" s="161">
        <f t="shared" si="40"/>
        <v>74.748914999999997</v>
      </c>
      <c r="J1319" s="110">
        <f t="shared" si="41"/>
        <v>0</v>
      </c>
    </row>
    <row r="1320" spans="1:10" x14ac:dyDescent="0.2">
      <c r="A1320" s="12">
        <v>6120</v>
      </c>
      <c r="B1320" s="12">
        <v>240</v>
      </c>
      <c r="C1320" s="4" t="s">
        <v>1331</v>
      </c>
      <c r="D1320" s="4" t="s">
        <v>1332</v>
      </c>
      <c r="E1320" s="158" t="s">
        <v>837</v>
      </c>
      <c r="F1320" s="160"/>
      <c r="G1320" s="39">
        <f>G1317*0.004</f>
        <v>3.9084400000000001</v>
      </c>
      <c r="H1320" s="39"/>
      <c r="I1320" s="161">
        <f t="shared" si="40"/>
        <v>3.9084400000000001</v>
      </c>
      <c r="J1320" s="110">
        <f t="shared" si="41"/>
        <v>0</v>
      </c>
    </row>
    <row r="1321" spans="1:10" ht="29" x14ac:dyDescent="0.2">
      <c r="A1321" s="12">
        <v>6300</v>
      </c>
      <c r="B1321" s="12">
        <v>130</v>
      </c>
      <c r="C1321" s="4" t="s">
        <v>1331</v>
      </c>
      <c r="D1321" s="4" t="s">
        <v>1332</v>
      </c>
      <c r="E1321" s="158" t="s">
        <v>841</v>
      </c>
      <c r="F1321" s="160">
        <v>0.17</v>
      </c>
      <c r="G1321" s="39">
        <v>10013.26</v>
      </c>
      <c r="H1321" s="39"/>
      <c r="I1321" s="161">
        <f t="shared" si="40"/>
        <v>10013.26</v>
      </c>
      <c r="J1321" s="110">
        <f t="shared" si="41"/>
        <v>0</v>
      </c>
    </row>
    <row r="1322" spans="1:10" x14ac:dyDescent="0.2">
      <c r="A1322" s="12">
        <v>6300</v>
      </c>
      <c r="B1322" s="12">
        <v>210</v>
      </c>
      <c r="C1322" s="4" t="s">
        <v>1331</v>
      </c>
      <c r="D1322" s="4" t="s">
        <v>1332</v>
      </c>
      <c r="E1322" s="158" t="s">
        <v>838</v>
      </c>
      <c r="F1322" s="160"/>
      <c r="G1322" s="39">
        <f>G1321*0.1082</f>
        <v>1083.4347320000002</v>
      </c>
      <c r="H1322" s="39"/>
      <c r="I1322" s="161">
        <f t="shared" si="40"/>
        <v>1083.4347320000002</v>
      </c>
      <c r="J1322" s="110">
        <f t="shared" si="41"/>
        <v>0</v>
      </c>
    </row>
    <row r="1323" spans="1:10" x14ac:dyDescent="0.2">
      <c r="A1323" s="12">
        <v>6300</v>
      </c>
      <c r="B1323" s="12">
        <v>220</v>
      </c>
      <c r="C1323" s="4" t="s">
        <v>1331</v>
      </c>
      <c r="D1323" s="4" t="s">
        <v>1332</v>
      </c>
      <c r="E1323" s="158" t="s">
        <v>839</v>
      </c>
      <c r="F1323" s="160"/>
      <c r="G1323" s="39">
        <f>G1321*0.0765</f>
        <v>766.01439000000005</v>
      </c>
      <c r="H1323" s="39"/>
      <c r="I1323" s="161">
        <f t="shared" si="40"/>
        <v>766.01439000000005</v>
      </c>
      <c r="J1323" s="110">
        <f t="shared" si="41"/>
        <v>0</v>
      </c>
    </row>
    <row r="1324" spans="1:10" ht="29" x14ac:dyDescent="0.2">
      <c r="A1324" s="12">
        <v>6300</v>
      </c>
      <c r="B1324" s="12">
        <v>240</v>
      </c>
      <c r="C1324" s="4" t="s">
        <v>1331</v>
      </c>
      <c r="D1324" s="4" t="s">
        <v>1332</v>
      </c>
      <c r="E1324" s="158" t="s">
        <v>840</v>
      </c>
      <c r="F1324" s="160"/>
      <c r="G1324" s="39">
        <f>G1321*0.004</f>
        <v>40.053040000000003</v>
      </c>
      <c r="H1324" s="39"/>
      <c r="I1324" s="161">
        <f t="shared" si="40"/>
        <v>40.053040000000003</v>
      </c>
      <c r="J1324" s="110">
        <f t="shared" si="41"/>
        <v>0</v>
      </c>
    </row>
    <row r="1325" spans="1:10" x14ac:dyDescent="0.2">
      <c r="A1325" s="12">
        <v>5100</v>
      </c>
      <c r="B1325" s="12">
        <v>120</v>
      </c>
      <c r="C1325" s="4" t="s">
        <v>1331</v>
      </c>
      <c r="D1325" s="4" t="s">
        <v>1332</v>
      </c>
      <c r="E1325" s="158" t="s">
        <v>842</v>
      </c>
      <c r="F1325" s="160">
        <v>1.58</v>
      </c>
      <c r="G1325" s="39">
        <v>92964.21</v>
      </c>
      <c r="H1325" s="39"/>
      <c r="I1325" s="161">
        <f t="shared" si="40"/>
        <v>92964.21</v>
      </c>
      <c r="J1325" s="110">
        <f t="shared" si="41"/>
        <v>0</v>
      </c>
    </row>
    <row r="1326" spans="1:10" x14ac:dyDescent="0.2">
      <c r="A1326" s="12">
        <v>5100</v>
      </c>
      <c r="B1326" s="12">
        <v>210</v>
      </c>
      <c r="C1326" s="4" t="s">
        <v>1331</v>
      </c>
      <c r="D1326" s="4" t="s">
        <v>1332</v>
      </c>
      <c r="E1326" s="158" t="s">
        <v>843</v>
      </c>
      <c r="F1326" s="160"/>
      <c r="G1326" s="39">
        <f>G1325*0.1082</f>
        <v>10058.727522000001</v>
      </c>
      <c r="H1326" s="39"/>
      <c r="I1326" s="161">
        <f t="shared" si="40"/>
        <v>10058.727522000001</v>
      </c>
      <c r="J1326" s="110">
        <f t="shared" si="41"/>
        <v>0</v>
      </c>
    </row>
    <row r="1327" spans="1:10" x14ac:dyDescent="0.2">
      <c r="A1327" s="12">
        <v>5100</v>
      </c>
      <c r="B1327" s="12">
        <v>220</v>
      </c>
      <c r="C1327" s="4" t="s">
        <v>1331</v>
      </c>
      <c r="D1327" s="4" t="s">
        <v>1332</v>
      </c>
      <c r="E1327" s="158" t="s">
        <v>844</v>
      </c>
      <c r="F1327" s="160"/>
      <c r="G1327" s="39">
        <f>G1325*0.0765</f>
        <v>7111.7620650000008</v>
      </c>
      <c r="H1327" s="39"/>
      <c r="I1327" s="161">
        <f t="shared" si="40"/>
        <v>7111.7620650000008</v>
      </c>
      <c r="J1327" s="110">
        <f t="shared" si="41"/>
        <v>0</v>
      </c>
    </row>
    <row r="1328" spans="1:10" x14ac:dyDescent="0.2">
      <c r="A1328" s="12">
        <v>5100</v>
      </c>
      <c r="B1328" s="12">
        <v>240</v>
      </c>
      <c r="C1328" s="4" t="s">
        <v>1331</v>
      </c>
      <c r="D1328" s="4" t="s">
        <v>1332</v>
      </c>
      <c r="E1328" s="158" t="s">
        <v>845</v>
      </c>
      <c r="F1328" s="160"/>
      <c r="G1328" s="39">
        <f>G1325*0.004</f>
        <v>371.85684000000003</v>
      </c>
      <c r="H1328" s="39"/>
      <c r="I1328" s="161">
        <f t="shared" si="40"/>
        <v>371.85684000000003</v>
      </c>
      <c r="J1328" s="110">
        <f t="shared" si="41"/>
        <v>0</v>
      </c>
    </row>
    <row r="1329" spans="1:10" x14ac:dyDescent="0.2">
      <c r="A1329" s="12">
        <v>5100</v>
      </c>
      <c r="B1329" s="12">
        <v>140</v>
      </c>
      <c r="C1329" s="4" t="s">
        <v>1331</v>
      </c>
      <c r="D1329" s="4" t="s">
        <v>1332</v>
      </c>
      <c r="E1329" s="158" t="s">
        <v>846</v>
      </c>
      <c r="F1329" s="160"/>
      <c r="G1329" s="39">
        <v>1417.5</v>
      </c>
      <c r="H1329" s="39"/>
      <c r="I1329" s="161">
        <f t="shared" si="40"/>
        <v>1417.5</v>
      </c>
      <c r="J1329" s="110">
        <f t="shared" si="41"/>
        <v>0</v>
      </c>
    </row>
    <row r="1330" spans="1:10" x14ac:dyDescent="0.2">
      <c r="A1330" s="12">
        <v>5100</v>
      </c>
      <c r="B1330" s="12">
        <v>210</v>
      </c>
      <c r="C1330" s="4" t="s">
        <v>1331</v>
      </c>
      <c r="D1330" s="4" t="s">
        <v>1332</v>
      </c>
      <c r="E1330" s="158" t="s">
        <v>847</v>
      </c>
      <c r="F1330" s="160"/>
      <c r="G1330" s="39">
        <f>G1329*0.1082</f>
        <v>153.37350000000001</v>
      </c>
      <c r="H1330" s="39"/>
      <c r="I1330" s="161">
        <f t="shared" si="40"/>
        <v>153.37350000000001</v>
      </c>
      <c r="J1330" s="110">
        <f t="shared" si="41"/>
        <v>0</v>
      </c>
    </row>
    <row r="1331" spans="1:10" x14ac:dyDescent="0.2">
      <c r="A1331" s="12">
        <v>5100</v>
      </c>
      <c r="B1331" s="12">
        <v>220</v>
      </c>
      <c r="C1331" s="4" t="s">
        <v>1331</v>
      </c>
      <c r="D1331" s="4" t="s">
        <v>1332</v>
      </c>
      <c r="E1331" s="158" t="s">
        <v>848</v>
      </c>
      <c r="F1331" s="160"/>
      <c r="G1331" s="39">
        <f>G1329*0.0765</f>
        <v>108.43875</v>
      </c>
      <c r="H1331" s="39"/>
      <c r="I1331" s="161">
        <f t="shared" si="40"/>
        <v>108.43875</v>
      </c>
      <c r="J1331" s="110">
        <f t="shared" si="41"/>
        <v>0</v>
      </c>
    </row>
    <row r="1332" spans="1:10" x14ac:dyDescent="0.2">
      <c r="A1332" s="12">
        <v>5100</v>
      </c>
      <c r="B1332" s="12">
        <v>240</v>
      </c>
      <c r="C1332" s="4" t="s">
        <v>1331</v>
      </c>
      <c r="D1332" s="4" t="s">
        <v>1332</v>
      </c>
      <c r="E1332" s="158" t="s">
        <v>849</v>
      </c>
      <c r="F1332" s="160"/>
      <c r="G1332" s="39">
        <f>G1329*0.004</f>
        <v>5.67</v>
      </c>
      <c r="H1332" s="39"/>
      <c r="I1332" s="161">
        <f t="shared" si="40"/>
        <v>5.67</v>
      </c>
      <c r="J1332" s="110">
        <f t="shared" si="41"/>
        <v>0</v>
      </c>
    </row>
    <row r="1333" spans="1:10" x14ac:dyDescent="0.2">
      <c r="A1333" s="12">
        <v>5100</v>
      </c>
      <c r="B1333" s="12">
        <v>150</v>
      </c>
      <c r="C1333" s="4" t="s">
        <v>1331</v>
      </c>
      <c r="D1333" s="4" t="s">
        <v>1332</v>
      </c>
      <c r="E1333" s="158" t="s">
        <v>850</v>
      </c>
      <c r="F1333" s="160">
        <v>0.03</v>
      </c>
      <c r="G1333" s="39">
        <v>819.89</v>
      </c>
      <c r="H1333" s="39"/>
      <c r="I1333" s="161">
        <f t="shared" si="40"/>
        <v>819.89</v>
      </c>
      <c r="J1333" s="110">
        <f t="shared" si="41"/>
        <v>0</v>
      </c>
    </row>
    <row r="1334" spans="1:10" x14ac:dyDescent="0.2">
      <c r="A1334" s="12">
        <v>5100</v>
      </c>
      <c r="B1334" s="12">
        <v>210</v>
      </c>
      <c r="C1334" s="4" t="s">
        <v>1331</v>
      </c>
      <c r="D1334" s="4" t="s">
        <v>1332</v>
      </c>
      <c r="E1334" s="158" t="s">
        <v>851</v>
      </c>
      <c r="F1334" s="160"/>
      <c r="G1334" s="39">
        <f>G1333*0.1082</f>
        <v>88.712097999999997</v>
      </c>
      <c r="H1334" s="39"/>
      <c r="I1334" s="161">
        <f t="shared" si="40"/>
        <v>88.712097999999997</v>
      </c>
      <c r="J1334" s="110">
        <f t="shared" si="41"/>
        <v>0</v>
      </c>
    </row>
    <row r="1335" spans="1:10" x14ac:dyDescent="0.2">
      <c r="A1335" s="12">
        <v>5100</v>
      </c>
      <c r="B1335" s="12">
        <v>220</v>
      </c>
      <c r="C1335" s="4" t="s">
        <v>1331</v>
      </c>
      <c r="D1335" s="4" t="s">
        <v>1332</v>
      </c>
      <c r="E1335" s="158" t="s">
        <v>852</v>
      </c>
      <c r="F1335" s="160"/>
      <c r="G1335" s="39">
        <f>G1333*0.0765</f>
        <v>62.721584999999997</v>
      </c>
      <c r="H1335" s="39"/>
      <c r="I1335" s="161">
        <f t="shared" si="40"/>
        <v>62.721584999999997</v>
      </c>
      <c r="J1335" s="110">
        <f t="shared" si="41"/>
        <v>0</v>
      </c>
    </row>
    <row r="1336" spans="1:10" x14ac:dyDescent="0.2">
      <c r="A1336" s="12">
        <v>5100</v>
      </c>
      <c r="B1336" s="12">
        <v>240</v>
      </c>
      <c r="C1336" s="4" t="s">
        <v>1331</v>
      </c>
      <c r="D1336" s="4" t="s">
        <v>1332</v>
      </c>
      <c r="E1336" s="158" t="s">
        <v>853</v>
      </c>
      <c r="F1336" s="160"/>
      <c r="G1336" s="39">
        <f>G1333*0.004</f>
        <v>3.27956</v>
      </c>
      <c r="H1336" s="39"/>
      <c r="I1336" s="161">
        <f t="shared" si="40"/>
        <v>3.27956</v>
      </c>
      <c r="J1336" s="110">
        <f t="shared" si="41"/>
        <v>0</v>
      </c>
    </row>
    <row r="1337" spans="1:10" x14ac:dyDescent="0.2">
      <c r="A1337" s="12">
        <v>5100</v>
      </c>
      <c r="B1337" s="12">
        <v>220</v>
      </c>
      <c r="C1337" s="4" t="s">
        <v>1331</v>
      </c>
      <c r="D1337" s="4" t="s">
        <v>1332</v>
      </c>
      <c r="E1337" s="158" t="s">
        <v>899</v>
      </c>
      <c r="F1337" s="160"/>
      <c r="G1337" s="39">
        <f>G1339*0.0145</f>
        <v>7.5334750000000001</v>
      </c>
      <c r="H1337" s="39"/>
      <c r="I1337" s="161">
        <f t="shared" si="40"/>
        <v>7.5334750000000001</v>
      </c>
      <c r="J1337" s="110">
        <f t="shared" si="41"/>
        <v>0</v>
      </c>
    </row>
    <row r="1338" spans="1:10" x14ac:dyDescent="0.2">
      <c r="A1338" s="12">
        <v>5100</v>
      </c>
      <c r="B1338" s="12">
        <v>240</v>
      </c>
      <c r="C1338" s="4" t="s">
        <v>1331</v>
      </c>
      <c r="D1338" s="4" t="s">
        <v>1332</v>
      </c>
      <c r="E1338" s="158" t="s">
        <v>900</v>
      </c>
      <c r="F1338" s="160"/>
      <c r="G1338" s="39">
        <f>G1339*0.004</f>
        <v>2.0781999999999998</v>
      </c>
      <c r="H1338" s="39"/>
      <c r="I1338" s="161">
        <f t="shared" si="40"/>
        <v>2.0781999999999998</v>
      </c>
      <c r="J1338" s="110">
        <f t="shared" si="41"/>
        <v>0</v>
      </c>
    </row>
    <row r="1339" spans="1:10" x14ac:dyDescent="0.2">
      <c r="A1339" s="12">
        <v>5100</v>
      </c>
      <c r="B1339" s="12">
        <v>750</v>
      </c>
      <c r="C1339" s="4" t="s">
        <v>1331</v>
      </c>
      <c r="D1339" s="4" t="s">
        <v>1332</v>
      </c>
      <c r="E1339" s="158" t="s">
        <v>846</v>
      </c>
      <c r="F1339" s="160"/>
      <c r="G1339" s="39">
        <v>519.54999999999995</v>
      </c>
      <c r="H1339" s="39"/>
      <c r="I1339" s="161">
        <f t="shared" si="40"/>
        <v>519.54999999999995</v>
      </c>
      <c r="J1339" s="110">
        <f t="shared" si="41"/>
        <v>0</v>
      </c>
    </row>
    <row r="1340" spans="1:10" ht="29.5" customHeight="1" x14ac:dyDescent="0.2">
      <c r="A1340" s="12">
        <v>5100</v>
      </c>
      <c r="B1340" s="12">
        <v>150</v>
      </c>
      <c r="C1340" s="4" t="s">
        <v>1331</v>
      </c>
      <c r="D1340" s="4" t="s">
        <v>1332</v>
      </c>
      <c r="E1340" s="158" t="s">
        <v>859</v>
      </c>
      <c r="F1340" s="160">
        <v>0.09</v>
      </c>
      <c r="G1340" s="39">
        <v>2484.3000000000002</v>
      </c>
      <c r="H1340" s="39"/>
      <c r="I1340" s="161">
        <f t="shared" si="40"/>
        <v>2484.3000000000002</v>
      </c>
      <c r="J1340" s="110">
        <f t="shared" si="41"/>
        <v>0</v>
      </c>
    </row>
    <row r="1341" spans="1:10" x14ac:dyDescent="0.2">
      <c r="A1341" s="12">
        <v>5100</v>
      </c>
      <c r="B1341" s="12">
        <v>210</v>
      </c>
      <c r="C1341" s="4" t="s">
        <v>1331</v>
      </c>
      <c r="D1341" s="4" t="s">
        <v>1332</v>
      </c>
      <c r="E1341" s="158" t="s">
        <v>856</v>
      </c>
      <c r="F1341" s="160"/>
      <c r="G1341" s="39">
        <f>G1340*0.1082</f>
        <v>268.80126000000001</v>
      </c>
      <c r="H1341" s="39"/>
      <c r="I1341" s="161">
        <f t="shared" si="40"/>
        <v>268.80126000000001</v>
      </c>
      <c r="J1341" s="110">
        <f t="shared" si="41"/>
        <v>0</v>
      </c>
    </row>
    <row r="1342" spans="1:10" x14ac:dyDescent="0.2">
      <c r="A1342" s="12">
        <v>5100</v>
      </c>
      <c r="B1342" s="12">
        <v>220</v>
      </c>
      <c r="C1342" s="4" t="s">
        <v>1331</v>
      </c>
      <c r="D1342" s="4" t="s">
        <v>1332</v>
      </c>
      <c r="E1342" s="158" t="s">
        <v>857</v>
      </c>
      <c r="F1342" s="160"/>
      <c r="G1342" s="39">
        <f>G1340*0.0765</f>
        <v>190.04895000000002</v>
      </c>
      <c r="H1342" s="39"/>
      <c r="I1342" s="161">
        <f t="shared" si="40"/>
        <v>190.04895000000002</v>
      </c>
      <c r="J1342" s="110">
        <f t="shared" si="41"/>
        <v>0</v>
      </c>
    </row>
    <row r="1343" spans="1:10" x14ac:dyDescent="0.2">
      <c r="A1343" s="12">
        <v>5100</v>
      </c>
      <c r="B1343" s="12">
        <v>240</v>
      </c>
      <c r="C1343" s="4" t="s">
        <v>1331</v>
      </c>
      <c r="D1343" s="4" t="s">
        <v>1332</v>
      </c>
      <c r="E1343" s="158" t="s">
        <v>858</v>
      </c>
      <c r="F1343" s="160"/>
      <c r="G1343" s="39">
        <f>G1340*0.004</f>
        <v>9.9372000000000007</v>
      </c>
      <c r="H1343" s="39"/>
      <c r="I1343" s="161">
        <f t="shared" si="40"/>
        <v>9.9372000000000007</v>
      </c>
      <c r="J1343" s="110">
        <f t="shared" si="41"/>
        <v>0</v>
      </c>
    </row>
    <row r="1344" spans="1:10" x14ac:dyDescent="0.2">
      <c r="A1344" s="12">
        <v>6120</v>
      </c>
      <c r="B1344" s="12">
        <v>130</v>
      </c>
      <c r="C1344" s="4" t="s">
        <v>1331</v>
      </c>
      <c r="D1344" s="4" t="s">
        <v>1332</v>
      </c>
      <c r="E1344" s="158" t="s">
        <v>863</v>
      </c>
      <c r="F1344" s="160">
        <v>0.1</v>
      </c>
      <c r="G1344" s="39">
        <v>6461.77</v>
      </c>
      <c r="H1344" s="39"/>
      <c r="I1344" s="161">
        <f t="shared" si="40"/>
        <v>6461.77</v>
      </c>
      <c r="J1344" s="110">
        <f t="shared" si="41"/>
        <v>0</v>
      </c>
    </row>
    <row r="1345" spans="1:10" x14ac:dyDescent="0.2">
      <c r="A1345" s="12">
        <v>6120</v>
      </c>
      <c r="B1345" s="12">
        <v>210</v>
      </c>
      <c r="C1345" s="4" t="s">
        <v>1331</v>
      </c>
      <c r="D1345" s="4" t="s">
        <v>1332</v>
      </c>
      <c r="E1345" s="158" t="s">
        <v>860</v>
      </c>
      <c r="F1345" s="160"/>
      <c r="G1345" s="39">
        <f>G1344*0.1082</f>
        <v>699.16351400000008</v>
      </c>
      <c r="H1345" s="39"/>
      <c r="I1345" s="161">
        <f t="shared" si="40"/>
        <v>699.16351400000008</v>
      </c>
      <c r="J1345" s="110">
        <f t="shared" si="41"/>
        <v>0</v>
      </c>
    </row>
    <row r="1346" spans="1:10" x14ac:dyDescent="0.2">
      <c r="A1346" s="12">
        <v>6120</v>
      </c>
      <c r="B1346" s="12">
        <v>220</v>
      </c>
      <c r="C1346" s="4" t="s">
        <v>1331</v>
      </c>
      <c r="D1346" s="4" t="s">
        <v>1332</v>
      </c>
      <c r="E1346" s="158" t="s">
        <v>861</v>
      </c>
      <c r="F1346" s="160"/>
      <c r="G1346" s="39">
        <f>G1344*0.0765</f>
        <v>494.32540500000005</v>
      </c>
      <c r="H1346" s="39"/>
      <c r="I1346" s="161">
        <f t="shared" si="40"/>
        <v>494.32540500000005</v>
      </c>
      <c r="J1346" s="110">
        <f t="shared" si="41"/>
        <v>0</v>
      </c>
    </row>
    <row r="1347" spans="1:10" x14ac:dyDescent="0.2">
      <c r="A1347" s="12">
        <v>6120</v>
      </c>
      <c r="B1347" s="12">
        <v>240</v>
      </c>
      <c r="C1347" s="4" t="s">
        <v>1331</v>
      </c>
      <c r="D1347" s="4" t="s">
        <v>1332</v>
      </c>
      <c r="E1347" s="158" t="s">
        <v>862</v>
      </c>
      <c r="F1347" s="160"/>
      <c r="G1347" s="39">
        <f>G1344*0.004</f>
        <v>25.847080000000002</v>
      </c>
      <c r="H1347" s="39"/>
      <c r="I1347" s="161">
        <f t="shared" si="40"/>
        <v>25.847080000000002</v>
      </c>
      <c r="J1347" s="110">
        <f t="shared" si="41"/>
        <v>0</v>
      </c>
    </row>
    <row r="1348" spans="1:10" x14ac:dyDescent="0.2">
      <c r="A1348" s="12">
        <v>7300</v>
      </c>
      <c r="B1348" s="12">
        <v>110</v>
      </c>
      <c r="C1348" s="4" t="s">
        <v>1331</v>
      </c>
      <c r="D1348" s="4" t="s">
        <v>1332</v>
      </c>
      <c r="E1348" s="158" t="s">
        <v>864</v>
      </c>
      <c r="F1348" s="160">
        <v>0.21</v>
      </c>
      <c r="G1348" s="39">
        <v>23153.71</v>
      </c>
      <c r="H1348" s="39"/>
      <c r="I1348" s="161">
        <f t="shared" si="40"/>
        <v>23153.71</v>
      </c>
      <c r="J1348" s="110">
        <f t="shared" si="41"/>
        <v>0</v>
      </c>
    </row>
    <row r="1349" spans="1:10" x14ac:dyDescent="0.2">
      <c r="A1349" s="12">
        <v>7300</v>
      </c>
      <c r="B1349" s="12">
        <v>210</v>
      </c>
      <c r="C1349" s="4" t="s">
        <v>1331</v>
      </c>
      <c r="D1349" s="4" t="s">
        <v>1332</v>
      </c>
      <c r="E1349" s="158" t="s">
        <v>865</v>
      </c>
      <c r="F1349" s="160"/>
      <c r="G1349" s="39">
        <f>G1348*0.1082</f>
        <v>2505.2314219999998</v>
      </c>
      <c r="H1349" s="39"/>
      <c r="I1349" s="161">
        <f t="shared" si="40"/>
        <v>2505.2314219999998</v>
      </c>
      <c r="J1349" s="110">
        <f t="shared" si="41"/>
        <v>0</v>
      </c>
    </row>
    <row r="1350" spans="1:10" x14ac:dyDescent="0.2">
      <c r="A1350" s="12">
        <v>7300</v>
      </c>
      <c r="B1350" s="12">
        <v>220</v>
      </c>
      <c r="C1350" s="4" t="s">
        <v>1331</v>
      </c>
      <c r="D1350" s="4" t="s">
        <v>1332</v>
      </c>
      <c r="E1350" s="158" t="s">
        <v>866</v>
      </c>
      <c r="F1350" s="160"/>
      <c r="G1350" s="39">
        <f>G1348*0.0765</f>
        <v>1771.2588149999999</v>
      </c>
      <c r="H1350" s="39"/>
      <c r="I1350" s="161">
        <f t="shared" si="40"/>
        <v>1771.2588149999999</v>
      </c>
      <c r="J1350" s="110">
        <f t="shared" si="41"/>
        <v>0</v>
      </c>
    </row>
    <row r="1351" spans="1:10" x14ac:dyDescent="0.2">
      <c r="A1351" s="12">
        <v>7300</v>
      </c>
      <c r="B1351" s="12">
        <v>240</v>
      </c>
      <c r="C1351" s="4" t="s">
        <v>1331</v>
      </c>
      <c r="D1351" s="4" t="s">
        <v>1332</v>
      </c>
      <c r="E1351" s="158" t="s">
        <v>867</v>
      </c>
      <c r="F1351" s="160"/>
      <c r="G1351" s="39">
        <f>G1348*0.004</f>
        <v>92.614840000000001</v>
      </c>
      <c r="H1351" s="39"/>
      <c r="I1351" s="161">
        <f t="shared" si="40"/>
        <v>92.614840000000001</v>
      </c>
      <c r="J1351" s="110">
        <f t="shared" si="41"/>
        <v>0</v>
      </c>
    </row>
    <row r="1352" spans="1:10" x14ac:dyDescent="0.2">
      <c r="A1352" s="12">
        <v>7300</v>
      </c>
      <c r="B1352" s="12">
        <v>160</v>
      </c>
      <c r="C1352" s="4" t="s">
        <v>1331</v>
      </c>
      <c r="D1352" s="4" t="s">
        <v>1332</v>
      </c>
      <c r="E1352" s="158" t="s">
        <v>948</v>
      </c>
      <c r="F1352" s="160">
        <v>0.32</v>
      </c>
      <c r="G1352" s="39">
        <v>13621.92</v>
      </c>
      <c r="H1352" s="39"/>
      <c r="I1352" s="161">
        <f t="shared" si="40"/>
        <v>13621.92</v>
      </c>
      <c r="J1352" s="110">
        <f t="shared" si="41"/>
        <v>0</v>
      </c>
    </row>
    <row r="1353" spans="1:10" x14ac:dyDescent="0.2">
      <c r="A1353" s="12">
        <v>7300</v>
      </c>
      <c r="B1353" s="12">
        <v>210</v>
      </c>
      <c r="C1353" s="4" t="s">
        <v>1331</v>
      </c>
      <c r="D1353" s="4" t="s">
        <v>1332</v>
      </c>
      <c r="E1353" s="158" t="s">
        <v>868</v>
      </c>
      <c r="F1353" s="160"/>
      <c r="G1353" s="39">
        <f>G1352*0.1082</f>
        <v>1473.891744</v>
      </c>
      <c r="H1353" s="39"/>
      <c r="I1353" s="161">
        <f t="shared" si="40"/>
        <v>1473.891744</v>
      </c>
      <c r="J1353" s="110">
        <f t="shared" si="41"/>
        <v>0</v>
      </c>
    </row>
    <row r="1354" spans="1:10" x14ac:dyDescent="0.2">
      <c r="A1354" s="12">
        <v>7300</v>
      </c>
      <c r="B1354" s="12">
        <v>220</v>
      </c>
      <c r="C1354" s="4" t="s">
        <v>1331</v>
      </c>
      <c r="D1354" s="4" t="s">
        <v>1332</v>
      </c>
      <c r="E1354" s="158" t="s">
        <v>869</v>
      </c>
      <c r="F1354" s="160"/>
      <c r="G1354" s="39">
        <f>G1352*0.0765</f>
        <v>1042.0768800000001</v>
      </c>
      <c r="H1354" s="39"/>
      <c r="I1354" s="161">
        <f t="shared" si="40"/>
        <v>1042.0768800000001</v>
      </c>
      <c r="J1354" s="110">
        <f t="shared" si="41"/>
        <v>0</v>
      </c>
    </row>
    <row r="1355" spans="1:10" x14ac:dyDescent="0.2">
      <c r="A1355" s="12">
        <v>7300</v>
      </c>
      <c r="B1355" s="12">
        <v>240</v>
      </c>
      <c r="C1355" s="4" t="s">
        <v>1331</v>
      </c>
      <c r="D1355" s="4" t="s">
        <v>1332</v>
      </c>
      <c r="E1355" s="158" t="s">
        <v>870</v>
      </c>
      <c r="F1355" s="160"/>
      <c r="G1355" s="39">
        <f>G1352*0.004</f>
        <v>54.487680000000005</v>
      </c>
      <c r="H1355" s="39"/>
      <c r="I1355" s="161">
        <f t="shared" si="40"/>
        <v>54.487680000000005</v>
      </c>
      <c r="J1355" s="110">
        <f t="shared" si="41"/>
        <v>0</v>
      </c>
    </row>
    <row r="1356" spans="1:10" x14ac:dyDescent="0.2">
      <c r="A1356" s="12">
        <v>5100</v>
      </c>
      <c r="B1356" s="12">
        <v>120</v>
      </c>
      <c r="C1356" s="4" t="s">
        <v>1331</v>
      </c>
      <c r="D1356" s="4" t="s">
        <v>1332</v>
      </c>
      <c r="E1356" s="158" t="s">
        <v>871</v>
      </c>
      <c r="F1356" s="160">
        <v>0.91</v>
      </c>
      <c r="G1356" s="39">
        <v>53473.96</v>
      </c>
      <c r="H1356" s="39"/>
      <c r="I1356" s="161">
        <f t="shared" si="40"/>
        <v>53473.96</v>
      </c>
      <c r="J1356" s="110">
        <f t="shared" si="41"/>
        <v>0</v>
      </c>
    </row>
    <row r="1357" spans="1:10" x14ac:dyDescent="0.2">
      <c r="A1357" s="12">
        <v>5100</v>
      </c>
      <c r="B1357" s="12">
        <v>210</v>
      </c>
      <c r="C1357" s="4" t="s">
        <v>1331</v>
      </c>
      <c r="D1357" s="4" t="s">
        <v>1332</v>
      </c>
      <c r="E1357" s="158" t="s">
        <v>872</v>
      </c>
      <c r="F1357" s="160"/>
      <c r="G1357" s="39">
        <f>G1356*0.1082</f>
        <v>5785.8824720000002</v>
      </c>
      <c r="H1357" s="39"/>
      <c r="I1357" s="161">
        <f t="shared" si="40"/>
        <v>5785.8824720000002</v>
      </c>
      <c r="J1357" s="110">
        <f t="shared" si="41"/>
        <v>0</v>
      </c>
    </row>
    <row r="1358" spans="1:10" x14ac:dyDescent="0.2">
      <c r="A1358" s="12">
        <v>5100</v>
      </c>
      <c r="B1358" s="12">
        <v>220</v>
      </c>
      <c r="C1358" s="4" t="s">
        <v>1331</v>
      </c>
      <c r="D1358" s="4" t="s">
        <v>1332</v>
      </c>
      <c r="E1358" s="158" t="s">
        <v>873</v>
      </c>
      <c r="F1358" s="160"/>
      <c r="G1358" s="39">
        <f>G1356*0.0765</f>
        <v>4090.75794</v>
      </c>
      <c r="H1358" s="39"/>
      <c r="I1358" s="161">
        <f t="shared" si="40"/>
        <v>4090.75794</v>
      </c>
      <c r="J1358" s="110">
        <f t="shared" si="41"/>
        <v>0</v>
      </c>
    </row>
    <row r="1359" spans="1:10" x14ac:dyDescent="0.2">
      <c r="A1359" s="12">
        <v>5100</v>
      </c>
      <c r="B1359" s="12">
        <v>240</v>
      </c>
      <c r="C1359" s="4" t="s">
        <v>1331</v>
      </c>
      <c r="D1359" s="4" t="s">
        <v>1332</v>
      </c>
      <c r="E1359" s="158" t="s">
        <v>874</v>
      </c>
      <c r="F1359" s="160"/>
      <c r="G1359" s="39">
        <f>G1356*0.004</f>
        <v>213.89583999999999</v>
      </c>
      <c r="H1359" s="39"/>
      <c r="I1359" s="161">
        <f t="shared" si="40"/>
        <v>213.89583999999999</v>
      </c>
      <c r="J1359" s="110">
        <f t="shared" si="41"/>
        <v>0</v>
      </c>
    </row>
    <row r="1360" spans="1:10" x14ac:dyDescent="0.2">
      <c r="A1360" s="12">
        <v>5100</v>
      </c>
      <c r="B1360" s="12">
        <v>220</v>
      </c>
      <c r="C1360" s="4" t="s">
        <v>1331</v>
      </c>
      <c r="D1360" s="4" t="s">
        <v>1332</v>
      </c>
      <c r="E1360" s="158" t="s">
        <v>876</v>
      </c>
      <c r="F1360" s="160"/>
      <c r="G1360" s="39">
        <f>G1362*0.0145</f>
        <v>4.7689050000000002</v>
      </c>
      <c r="H1360" s="39"/>
      <c r="I1360" s="161">
        <f t="shared" si="40"/>
        <v>4.7689050000000002</v>
      </c>
      <c r="J1360" s="110">
        <f t="shared" si="41"/>
        <v>0</v>
      </c>
    </row>
    <row r="1361" spans="1:10" x14ac:dyDescent="0.2">
      <c r="A1361" s="12">
        <v>5100</v>
      </c>
      <c r="B1361" s="12">
        <v>240</v>
      </c>
      <c r="C1361" s="4" t="s">
        <v>1331</v>
      </c>
      <c r="D1361" s="4" t="s">
        <v>1332</v>
      </c>
      <c r="E1361" s="158" t="s">
        <v>877</v>
      </c>
      <c r="F1361" s="160"/>
      <c r="G1361" s="39">
        <f>G1362*0.004</f>
        <v>1.3155600000000001</v>
      </c>
      <c r="H1361" s="39"/>
      <c r="I1361" s="161">
        <f t="shared" si="40"/>
        <v>1.3155600000000001</v>
      </c>
      <c r="J1361" s="110">
        <f t="shared" si="41"/>
        <v>0</v>
      </c>
    </row>
    <row r="1362" spans="1:10" x14ac:dyDescent="0.2">
      <c r="A1362" s="12">
        <v>5100</v>
      </c>
      <c r="B1362" s="12">
        <v>750</v>
      </c>
      <c r="C1362" s="4" t="s">
        <v>1331</v>
      </c>
      <c r="D1362" s="4" t="s">
        <v>1332</v>
      </c>
      <c r="E1362" s="158" t="s">
        <v>875</v>
      </c>
      <c r="F1362" s="160"/>
      <c r="G1362" s="39">
        <v>328.89</v>
      </c>
      <c r="H1362" s="39"/>
      <c r="I1362" s="161">
        <f t="shared" si="40"/>
        <v>328.89</v>
      </c>
      <c r="J1362" s="110">
        <f t="shared" si="41"/>
        <v>0</v>
      </c>
    </row>
    <row r="1363" spans="1:10" ht="30.5" customHeight="1" x14ac:dyDescent="0.2">
      <c r="A1363" s="12">
        <v>5100</v>
      </c>
      <c r="B1363" s="12">
        <v>150</v>
      </c>
      <c r="C1363" s="4" t="s">
        <v>1331</v>
      </c>
      <c r="D1363" s="4" t="s">
        <v>1332</v>
      </c>
      <c r="E1363" s="158" t="s">
        <v>881</v>
      </c>
      <c r="F1363" s="160">
        <v>0.09</v>
      </c>
      <c r="G1363" s="39">
        <v>2410.8000000000002</v>
      </c>
      <c r="H1363" s="39"/>
      <c r="I1363" s="161">
        <f t="shared" si="40"/>
        <v>2410.8000000000002</v>
      </c>
      <c r="J1363" s="110">
        <f t="shared" si="41"/>
        <v>0</v>
      </c>
    </row>
    <row r="1364" spans="1:10" x14ac:dyDescent="0.2">
      <c r="A1364" s="12">
        <v>5100</v>
      </c>
      <c r="B1364" s="12">
        <v>210</v>
      </c>
      <c r="C1364" s="4" t="s">
        <v>1331</v>
      </c>
      <c r="D1364" s="4" t="s">
        <v>1332</v>
      </c>
      <c r="E1364" s="158" t="s">
        <v>878</v>
      </c>
      <c r="F1364" s="160"/>
      <c r="G1364" s="39">
        <f>G1363*0.1082</f>
        <v>260.84856000000002</v>
      </c>
      <c r="H1364" s="39"/>
      <c r="I1364" s="161">
        <f t="shared" si="40"/>
        <v>260.84856000000002</v>
      </c>
      <c r="J1364" s="110">
        <f t="shared" si="41"/>
        <v>0</v>
      </c>
    </row>
    <row r="1365" spans="1:10" x14ac:dyDescent="0.2">
      <c r="A1365" s="12">
        <v>5100</v>
      </c>
      <c r="B1365" s="12">
        <v>220</v>
      </c>
      <c r="C1365" s="4" t="s">
        <v>1331</v>
      </c>
      <c r="D1365" s="4" t="s">
        <v>1332</v>
      </c>
      <c r="E1365" s="158" t="s">
        <v>879</v>
      </c>
      <c r="F1365" s="160"/>
      <c r="G1365" s="39">
        <f>G1363*0.0765</f>
        <v>184.42620000000002</v>
      </c>
      <c r="H1365" s="39"/>
      <c r="I1365" s="161">
        <f t="shared" si="40"/>
        <v>184.42620000000002</v>
      </c>
      <c r="J1365" s="110">
        <f t="shared" si="41"/>
        <v>0</v>
      </c>
    </row>
    <row r="1366" spans="1:10" x14ac:dyDescent="0.2">
      <c r="A1366" s="12">
        <v>5100</v>
      </c>
      <c r="B1366" s="12">
        <v>240</v>
      </c>
      <c r="C1366" s="4" t="s">
        <v>1331</v>
      </c>
      <c r="D1366" s="4" t="s">
        <v>1332</v>
      </c>
      <c r="E1366" s="158" t="s">
        <v>880</v>
      </c>
      <c r="F1366" s="160"/>
      <c r="G1366" s="39">
        <f>G1363*0.004</f>
        <v>9.6432000000000002</v>
      </c>
      <c r="H1366" s="39"/>
      <c r="I1366" s="161">
        <f t="shared" si="40"/>
        <v>9.6432000000000002</v>
      </c>
      <c r="J1366" s="110">
        <f t="shared" si="41"/>
        <v>0</v>
      </c>
    </row>
    <row r="1367" spans="1:10" x14ac:dyDescent="0.2">
      <c r="A1367" s="12">
        <v>6120</v>
      </c>
      <c r="B1367" s="12">
        <v>130</v>
      </c>
      <c r="C1367" s="4" t="s">
        <v>1331</v>
      </c>
      <c r="D1367" s="4" t="s">
        <v>1332</v>
      </c>
      <c r="E1367" s="158" t="s">
        <v>886</v>
      </c>
      <c r="F1367" s="160">
        <v>0.05</v>
      </c>
      <c r="G1367" s="39">
        <v>3421.29</v>
      </c>
      <c r="H1367" s="39"/>
      <c r="I1367" s="161">
        <f t="shared" ref="I1367:I1429" si="42">SUM(G1367:H1367)</f>
        <v>3421.29</v>
      </c>
      <c r="J1367" s="110">
        <f t="shared" si="41"/>
        <v>0</v>
      </c>
    </row>
    <row r="1368" spans="1:10" x14ac:dyDescent="0.2">
      <c r="A1368" s="12">
        <v>6120</v>
      </c>
      <c r="B1368" s="12">
        <v>210</v>
      </c>
      <c r="C1368" s="4" t="s">
        <v>1331</v>
      </c>
      <c r="D1368" s="4" t="s">
        <v>1332</v>
      </c>
      <c r="E1368" s="158" t="s">
        <v>882</v>
      </c>
      <c r="F1368" s="160"/>
      <c r="G1368" s="39">
        <f>G1367*0.1082</f>
        <v>370.18357800000001</v>
      </c>
      <c r="H1368" s="39"/>
      <c r="I1368" s="161">
        <f t="shared" si="42"/>
        <v>370.18357800000001</v>
      </c>
      <c r="J1368" s="110">
        <f t="shared" si="41"/>
        <v>0</v>
      </c>
    </row>
    <row r="1369" spans="1:10" x14ac:dyDescent="0.2">
      <c r="A1369" s="12">
        <v>6120</v>
      </c>
      <c r="B1369" s="12">
        <v>220</v>
      </c>
      <c r="C1369" s="4" t="s">
        <v>1331</v>
      </c>
      <c r="D1369" s="4" t="s">
        <v>1332</v>
      </c>
      <c r="E1369" s="158" t="s">
        <v>883</v>
      </c>
      <c r="F1369" s="160"/>
      <c r="G1369" s="39">
        <f>G1367*0.0765</f>
        <v>261.72868499999998</v>
      </c>
      <c r="H1369" s="39"/>
      <c r="I1369" s="161">
        <f t="shared" si="42"/>
        <v>261.72868499999998</v>
      </c>
      <c r="J1369" s="110">
        <f t="shared" si="41"/>
        <v>0</v>
      </c>
    </row>
    <row r="1370" spans="1:10" x14ac:dyDescent="0.2">
      <c r="A1370" s="12">
        <v>6120</v>
      </c>
      <c r="B1370" s="12">
        <v>240</v>
      </c>
      <c r="C1370" s="4" t="s">
        <v>1331</v>
      </c>
      <c r="D1370" s="4" t="s">
        <v>1332</v>
      </c>
      <c r="E1370" s="158" t="s">
        <v>884</v>
      </c>
      <c r="F1370" s="160"/>
      <c r="G1370" s="39">
        <f>G1367*0.004</f>
        <v>13.68516</v>
      </c>
      <c r="H1370" s="39"/>
      <c r="I1370" s="161">
        <f t="shared" si="42"/>
        <v>13.68516</v>
      </c>
      <c r="J1370" s="110">
        <f t="shared" si="41"/>
        <v>0</v>
      </c>
    </row>
    <row r="1371" spans="1:10" x14ac:dyDescent="0.2">
      <c r="A1371" s="12">
        <v>7300</v>
      </c>
      <c r="B1371" s="12">
        <v>110</v>
      </c>
      <c r="C1371" s="4" t="s">
        <v>1331</v>
      </c>
      <c r="D1371" s="4" t="s">
        <v>1332</v>
      </c>
      <c r="E1371" s="158" t="s">
        <v>885</v>
      </c>
      <c r="F1371" s="160">
        <v>0.13</v>
      </c>
      <c r="G1371" s="39">
        <v>14887.23</v>
      </c>
      <c r="H1371" s="39"/>
      <c r="I1371" s="161">
        <f t="shared" si="42"/>
        <v>14887.23</v>
      </c>
      <c r="J1371" s="110">
        <f t="shared" si="41"/>
        <v>0</v>
      </c>
    </row>
    <row r="1372" spans="1:10" x14ac:dyDescent="0.2">
      <c r="A1372" s="12">
        <v>7300</v>
      </c>
      <c r="B1372" s="12">
        <v>210</v>
      </c>
      <c r="C1372" s="4" t="s">
        <v>1331</v>
      </c>
      <c r="D1372" s="4" t="s">
        <v>1332</v>
      </c>
      <c r="E1372" s="158" t="s">
        <v>887</v>
      </c>
      <c r="F1372" s="160"/>
      <c r="G1372" s="39">
        <f>G1371*0.1082</f>
        <v>1610.798286</v>
      </c>
      <c r="H1372" s="39"/>
      <c r="I1372" s="161">
        <f t="shared" si="42"/>
        <v>1610.798286</v>
      </c>
      <c r="J1372" s="110">
        <f t="shared" si="41"/>
        <v>0</v>
      </c>
    </row>
    <row r="1373" spans="1:10" x14ac:dyDescent="0.2">
      <c r="A1373" s="12">
        <v>7300</v>
      </c>
      <c r="B1373" s="12">
        <v>220</v>
      </c>
      <c r="C1373" s="4" t="s">
        <v>1331</v>
      </c>
      <c r="D1373" s="4" t="s">
        <v>1332</v>
      </c>
      <c r="E1373" s="158" t="s">
        <v>888</v>
      </c>
      <c r="F1373" s="160"/>
      <c r="G1373" s="39">
        <f>G1371*0.0765</f>
        <v>1138.8730949999999</v>
      </c>
      <c r="H1373" s="39"/>
      <c r="I1373" s="161">
        <f t="shared" si="42"/>
        <v>1138.8730949999999</v>
      </c>
      <c r="J1373" s="110">
        <f t="shared" si="41"/>
        <v>0</v>
      </c>
    </row>
    <row r="1374" spans="1:10" x14ac:dyDescent="0.2">
      <c r="A1374" s="12">
        <v>7300</v>
      </c>
      <c r="B1374" s="12">
        <v>240</v>
      </c>
      <c r="C1374" s="4" t="s">
        <v>1331</v>
      </c>
      <c r="D1374" s="4" t="s">
        <v>1332</v>
      </c>
      <c r="E1374" s="158" t="s">
        <v>889</v>
      </c>
      <c r="F1374" s="160"/>
      <c r="G1374" s="39">
        <f>G1371*0.004</f>
        <v>59.548920000000003</v>
      </c>
      <c r="H1374" s="39"/>
      <c r="I1374" s="161">
        <f t="shared" si="42"/>
        <v>59.548920000000003</v>
      </c>
      <c r="J1374" s="110">
        <f t="shared" si="41"/>
        <v>0</v>
      </c>
    </row>
    <row r="1375" spans="1:10" x14ac:dyDescent="0.2">
      <c r="A1375" s="12">
        <v>7300</v>
      </c>
      <c r="B1375" s="12">
        <v>160</v>
      </c>
      <c r="C1375" s="4" t="s">
        <v>1331</v>
      </c>
      <c r="D1375" s="4" t="s">
        <v>1332</v>
      </c>
      <c r="E1375" s="158" t="s">
        <v>890</v>
      </c>
      <c r="F1375" s="160">
        <v>0.11</v>
      </c>
      <c r="G1375" s="39">
        <v>4750.6899999999996</v>
      </c>
      <c r="H1375" s="39"/>
      <c r="I1375" s="161">
        <f t="shared" si="42"/>
        <v>4750.6899999999996</v>
      </c>
      <c r="J1375" s="110">
        <f t="shared" si="41"/>
        <v>0</v>
      </c>
    </row>
    <row r="1376" spans="1:10" x14ac:dyDescent="0.2">
      <c r="A1376" s="12">
        <v>7300</v>
      </c>
      <c r="B1376" s="12">
        <v>210</v>
      </c>
      <c r="C1376" s="4" t="s">
        <v>1331</v>
      </c>
      <c r="D1376" s="4" t="s">
        <v>1332</v>
      </c>
      <c r="E1376" s="158" t="s">
        <v>891</v>
      </c>
      <c r="F1376" s="160"/>
      <c r="G1376" s="39">
        <f>G1375*0.1082</f>
        <v>514.02465799999993</v>
      </c>
      <c r="H1376" s="39"/>
      <c r="I1376" s="161">
        <f t="shared" si="42"/>
        <v>514.02465799999993</v>
      </c>
      <c r="J1376" s="110">
        <f t="shared" si="41"/>
        <v>0</v>
      </c>
    </row>
    <row r="1377" spans="1:10" x14ac:dyDescent="0.2">
      <c r="A1377" s="12">
        <v>7300</v>
      </c>
      <c r="B1377" s="12">
        <v>220</v>
      </c>
      <c r="C1377" s="4" t="s">
        <v>1331</v>
      </c>
      <c r="D1377" s="4" t="s">
        <v>1332</v>
      </c>
      <c r="E1377" s="158" t="s">
        <v>892</v>
      </c>
      <c r="F1377" s="160"/>
      <c r="G1377" s="39">
        <f>G1375*0.0765</f>
        <v>363.42778499999997</v>
      </c>
      <c r="H1377" s="39"/>
      <c r="I1377" s="161">
        <f t="shared" si="42"/>
        <v>363.42778499999997</v>
      </c>
      <c r="J1377" s="110">
        <f t="shared" ref="J1377:J1439" si="43">SUM(G1377+H1377)-I1377</f>
        <v>0</v>
      </c>
    </row>
    <row r="1378" spans="1:10" x14ac:dyDescent="0.2">
      <c r="A1378" s="12">
        <v>7300</v>
      </c>
      <c r="B1378" s="12">
        <v>240</v>
      </c>
      <c r="C1378" s="4" t="s">
        <v>1331</v>
      </c>
      <c r="D1378" s="4" t="s">
        <v>1332</v>
      </c>
      <c r="E1378" s="158" t="s">
        <v>893</v>
      </c>
      <c r="F1378" s="160"/>
      <c r="G1378" s="39">
        <f>G1375*0.004</f>
        <v>19.002759999999999</v>
      </c>
      <c r="H1378" s="39"/>
      <c r="I1378" s="161">
        <f t="shared" si="42"/>
        <v>19.002759999999999</v>
      </c>
      <c r="J1378" s="110">
        <f t="shared" si="43"/>
        <v>0</v>
      </c>
    </row>
    <row r="1379" spans="1:10" x14ac:dyDescent="0.2">
      <c r="A1379" s="12">
        <v>5100</v>
      </c>
      <c r="B1379" s="12">
        <v>120</v>
      </c>
      <c r="C1379" s="4" t="s">
        <v>1331</v>
      </c>
      <c r="D1379" s="4" t="s">
        <v>1332</v>
      </c>
      <c r="E1379" s="158" t="s">
        <v>894</v>
      </c>
      <c r="F1379" s="160">
        <v>3.03</v>
      </c>
      <c r="G1379" s="39">
        <v>177844.04</v>
      </c>
      <c r="H1379" s="39"/>
      <c r="I1379" s="161">
        <f t="shared" si="42"/>
        <v>177844.04</v>
      </c>
      <c r="J1379" s="110">
        <f t="shared" si="43"/>
        <v>0</v>
      </c>
    </row>
    <row r="1380" spans="1:10" x14ac:dyDescent="0.2">
      <c r="A1380" s="12">
        <v>5100</v>
      </c>
      <c r="B1380" s="12">
        <v>210</v>
      </c>
      <c r="C1380" s="4" t="s">
        <v>1331</v>
      </c>
      <c r="D1380" s="4" t="s">
        <v>1332</v>
      </c>
      <c r="E1380" s="158" t="s">
        <v>895</v>
      </c>
      <c r="F1380" s="160"/>
      <c r="G1380" s="39">
        <f>G1379*0.1082</f>
        <v>19242.725128000002</v>
      </c>
      <c r="H1380" s="39"/>
      <c r="I1380" s="161">
        <f t="shared" si="42"/>
        <v>19242.725128000002</v>
      </c>
      <c r="J1380" s="110">
        <f t="shared" si="43"/>
        <v>0</v>
      </c>
    </row>
    <row r="1381" spans="1:10" x14ac:dyDescent="0.2">
      <c r="A1381" s="12">
        <v>5100</v>
      </c>
      <c r="B1381" s="12">
        <v>220</v>
      </c>
      <c r="C1381" s="4" t="s">
        <v>1331</v>
      </c>
      <c r="D1381" s="4" t="s">
        <v>1332</v>
      </c>
      <c r="E1381" s="158" t="s">
        <v>896</v>
      </c>
      <c r="F1381" s="160"/>
      <c r="G1381" s="39">
        <f>G1379*0.0765</f>
        <v>13605.06906</v>
      </c>
      <c r="H1381" s="39"/>
      <c r="I1381" s="161">
        <f t="shared" si="42"/>
        <v>13605.06906</v>
      </c>
      <c r="J1381" s="110">
        <f t="shared" si="43"/>
        <v>0</v>
      </c>
    </row>
    <row r="1382" spans="1:10" x14ac:dyDescent="0.2">
      <c r="A1382" s="12">
        <v>5100</v>
      </c>
      <c r="B1382" s="12">
        <v>240</v>
      </c>
      <c r="C1382" s="4" t="s">
        <v>1331</v>
      </c>
      <c r="D1382" s="4" t="s">
        <v>1332</v>
      </c>
      <c r="E1382" s="158" t="s">
        <v>897</v>
      </c>
      <c r="F1382" s="160"/>
      <c r="G1382" s="39">
        <f>G1379*0.004</f>
        <v>711.37616000000003</v>
      </c>
      <c r="H1382" s="39"/>
      <c r="I1382" s="161">
        <f t="shared" si="42"/>
        <v>711.37616000000003</v>
      </c>
      <c r="J1382" s="110">
        <f t="shared" si="43"/>
        <v>0</v>
      </c>
    </row>
    <row r="1383" spans="1:10" x14ac:dyDescent="0.2">
      <c r="A1383" s="12">
        <v>5100</v>
      </c>
      <c r="B1383" s="12">
        <v>220</v>
      </c>
      <c r="C1383" s="4" t="s">
        <v>1331</v>
      </c>
      <c r="D1383" s="4" t="s">
        <v>1332</v>
      </c>
      <c r="E1383" s="158" t="s">
        <v>902</v>
      </c>
      <c r="F1383" s="160"/>
      <c r="G1383" s="39">
        <f>G1385*0.0145</f>
        <v>200.79498500000003</v>
      </c>
      <c r="H1383" s="39"/>
      <c r="I1383" s="161">
        <f t="shared" si="42"/>
        <v>200.79498500000003</v>
      </c>
      <c r="J1383" s="110">
        <f t="shared" si="43"/>
        <v>0</v>
      </c>
    </row>
    <row r="1384" spans="1:10" x14ac:dyDescent="0.2">
      <c r="A1384" s="12">
        <v>5100</v>
      </c>
      <c r="B1384" s="12">
        <v>240</v>
      </c>
      <c r="C1384" s="4" t="s">
        <v>1331</v>
      </c>
      <c r="D1384" s="4" t="s">
        <v>1332</v>
      </c>
      <c r="E1384" s="158" t="s">
        <v>901</v>
      </c>
      <c r="F1384" s="160"/>
      <c r="G1384" s="39">
        <f>G1385*0.004</f>
        <v>55.391719999999999</v>
      </c>
      <c r="H1384" s="39"/>
      <c r="I1384" s="161">
        <f t="shared" si="42"/>
        <v>55.391719999999999</v>
      </c>
      <c r="J1384" s="110">
        <f t="shared" si="43"/>
        <v>0</v>
      </c>
    </row>
    <row r="1385" spans="1:10" x14ac:dyDescent="0.2">
      <c r="A1385" s="12">
        <v>5100</v>
      </c>
      <c r="B1385" s="12">
        <v>752</v>
      </c>
      <c r="C1385" s="4" t="s">
        <v>1331</v>
      </c>
      <c r="D1385" s="4" t="s">
        <v>1332</v>
      </c>
      <c r="E1385" s="158" t="s">
        <v>898</v>
      </c>
      <c r="F1385" s="160"/>
      <c r="G1385" s="39">
        <v>13847.93</v>
      </c>
      <c r="H1385" s="39"/>
      <c r="I1385" s="161">
        <f t="shared" si="42"/>
        <v>13847.93</v>
      </c>
      <c r="J1385" s="110">
        <f t="shared" si="43"/>
        <v>0</v>
      </c>
    </row>
    <row r="1386" spans="1:10" x14ac:dyDescent="0.2">
      <c r="A1386" s="12">
        <v>5100</v>
      </c>
      <c r="B1386" s="12">
        <v>330</v>
      </c>
      <c r="C1386" s="4" t="s">
        <v>1331</v>
      </c>
      <c r="D1386" s="4" t="s">
        <v>1332</v>
      </c>
      <c r="E1386" s="158" t="s">
        <v>903</v>
      </c>
      <c r="F1386" s="160"/>
      <c r="G1386" s="39">
        <v>1000</v>
      </c>
      <c r="H1386" s="39"/>
      <c r="I1386" s="161">
        <f t="shared" si="42"/>
        <v>1000</v>
      </c>
      <c r="J1386" s="110">
        <f t="shared" si="43"/>
        <v>0</v>
      </c>
    </row>
    <row r="1387" spans="1:10" x14ac:dyDescent="0.2">
      <c r="A1387" s="12">
        <v>5100</v>
      </c>
      <c r="B1387" s="12">
        <v>369</v>
      </c>
      <c r="C1387" s="4" t="s">
        <v>1331</v>
      </c>
      <c r="D1387" s="4" t="s">
        <v>1332</v>
      </c>
      <c r="E1387" s="158" t="s">
        <v>1014</v>
      </c>
      <c r="F1387" s="160"/>
      <c r="G1387" s="39">
        <v>30000</v>
      </c>
      <c r="H1387" s="39"/>
      <c r="I1387" s="161">
        <f t="shared" si="42"/>
        <v>30000</v>
      </c>
      <c r="J1387" s="110">
        <f t="shared" si="43"/>
        <v>0</v>
      </c>
    </row>
    <row r="1388" spans="1:10" x14ac:dyDescent="0.2">
      <c r="A1388" s="12">
        <v>5100</v>
      </c>
      <c r="B1388" s="12">
        <v>390</v>
      </c>
      <c r="C1388" s="4" t="s">
        <v>1331</v>
      </c>
      <c r="D1388" s="4" t="s">
        <v>1332</v>
      </c>
      <c r="E1388" s="158" t="s">
        <v>904</v>
      </c>
      <c r="F1388" s="160"/>
      <c r="G1388" s="39">
        <v>6000</v>
      </c>
      <c r="H1388" s="39"/>
      <c r="I1388" s="161">
        <f t="shared" si="42"/>
        <v>6000</v>
      </c>
      <c r="J1388" s="110">
        <f t="shared" si="43"/>
        <v>0</v>
      </c>
    </row>
    <row r="1389" spans="1:10" x14ac:dyDescent="0.2">
      <c r="A1389" s="12">
        <v>5100</v>
      </c>
      <c r="B1389" s="12">
        <v>510</v>
      </c>
      <c r="C1389" s="4" t="s">
        <v>1331</v>
      </c>
      <c r="D1389" s="4" t="s">
        <v>1332</v>
      </c>
      <c r="E1389" s="158" t="s">
        <v>905</v>
      </c>
      <c r="F1389" s="160"/>
      <c r="G1389" s="39">
        <v>30000</v>
      </c>
      <c r="H1389" s="39"/>
      <c r="I1389" s="161">
        <f t="shared" si="42"/>
        <v>30000</v>
      </c>
      <c r="J1389" s="110">
        <f t="shared" si="43"/>
        <v>0</v>
      </c>
    </row>
    <row r="1390" spans="1:10" x14ac:dyDescent="0.2">
      <c r="A1390" s="12">
        <v>5100</v>
      </c>
      <c r="B1390" s="12">
        <v>519</v>
      </c>
      <c r="C1390" s="4" t="s">
        <v>1331</v>
      </c>
      <c r="D1390" s="4" t="s">
        <v>1332</v>
      </c>
      <c r="E1390" s="158" t="s">
        <v>906</v>
      </c>
      <c r="F1390" s="160"/>
      <c r="G1390" s="39">
        <v>5000</v>
      </c>
      <c r="H1390" s="39"/>
      <c r="I1390" s="161">
        <f t="shared" si="42"/>
        <v>5000</v>
      </c>
      <c r="J1390" s="110">
        <f t="shared" si="43"/>
        <v>0</v>
      </c>
    </row>
    <row r="1391" spans="1:10" ht="27.5" customHeight="1" x14ac:dyDescent="0.2">
      <c r="A1391" s="12">
        <v>5100</v>
      </c>
      <c r="B1391" s="12">
        <v>150</v>
      </c>
      <c r="C1391" s="4" t="s">
        <v>1331</v>
      </c>
      <c r="D1391" s="4" t="s">
        <v>1332</v>
      </c>
      <c r="E1391" s="158" t="s">
        <v>910</v>
      </c>
      <c r="F1391" s="160">
        <v>0.3</v>
      </c>
      <c r="G1391" s="39">
        <v>7964.07</v>
      </c>
      <c r="H1391" s="39"/>
      <c r="I1391" s="161">
        <f t="shared" si="42"/>
        <v>7964.07</v>
      </c>
      <c r="J1391" s="110">
        <f t="shared" si="43"/>
        <v>0</v>
      </c>
    </row>
    <row r="1392" spans="1:10" x14ac:dyDescent="0.2">
      <c r="A1392" s="12">
        <v>5100</v>
      </c>
      <c r="B1392" s="12">
        <v>210</v>
      </c>
      <c r="C1392" s="4" t="s">
        <v>1331</v>
      </c>
      <c r="D1392" s="4" t="s">
        <v>1332</v>
      </c>
      <c r="E1392" s="158" t="s">
        <v>907</v>
      </c>
      <c r="F1392" s="160"/>
      <c r="G1392" s="39">
        <f>G1391*0.1082</f>
        <v>861.71237399999995</v>
      </c>
      <c r="H1392" s="39"/>
      <c r="I1392" s="161">
        <f t="shared" si="42"/>
        <v>861.71237399999995</v>
      </c>
      <c r="J1392" s="110">
        <f t="shared" si="43"/>
        <v>0</v>
      </c>
    </row>
    <row r="1393" spans="1:10" x14ac:dyDescent="0.2">
      <c r="A1393" s="12">
        <v>5100</v>
      </c>
      <c r="B1393" s="12">
        <v>220</v>
      </c>
      <c r="C1393" s="4" t="s">
        <v>1331</v>
      </c>
      <c r="D1393" s="4" t="s">
        <v>1332</v>
      </c>
      <c r="E1393" s="158" t="s">
        <v>908</v>
      </c>
      <c r="F1393" s="160"/>
      <c r="G1393" s="39">
        <f>G1391*0.0765</f>
        <v>609.25135499999999</v>
      </c>
      <c r="H1393" s="39"/>
      <c r="I1393" s="161">
        <f t="shared" si="42"/>
        <v>609.25135499999999</v>
      </c>
      <c r="J1393" s="110">
        <f t="shared" si="43"/>
        <v>0</v>
      </c>
    </row>
    <row r="1394" spans="1:10" x14ac:dyDescent="0.2">
      <c r="A1394" s="12">
        <v>5100</v>
      </c>
      <c r="B1394" s="12">
        <v>240</v>
      </c>
      <c r="C1394" s="4" t="s">
        <v>1331</v>
      </c>
      <c r="D1394" s="4" t="s">
        <v>1332</v>
      </c>
      <c r="E1394" s="158" t="s">
        <v>909</v>
      </c>
      <c r="F1394" s="160"/>
      <c r="G1394" s="39">
        <f>G1391*0.004</f>
        <v>31.856279999999998</v>
      </c>
      <c r="H1394" s="39"/>
      <c r="I1394" s="161">
        <f t="shared" si="42"/>
        <v>31.856279999999998</v>
      </c>
      <c r="J1394" s="110">
        <f t="shared" si="43"/>
        <v>0</v>
      </c>
    </row>
    <row r="1395" spans="1:10" x14ac:dyDescent="0.2">
      <c r="A1395" s="12">
        <v>6110</v>
      </c>
      <c r="B1395" s="12">
        <v>130</v>
      </c>
      <c r="C1395" s="4" t="s">
        <v>1331</v>
      </c>
      <c r="D1395" s="4" t="s">
        <v>1332</v>
      </c>
      <c r="E1395" s="158" t="s">
        <v>914</v>
      </c>
      <c r="F1395" s="160">
        <v>0.03</v>
      </c>
      <c r="G1395" s="39">
        <v>1660.56</v>
      </c>
      <c r="H1395" s="39"/>
      <c r="I1395" s="161">
        <f t="shared" si="42"/>
        <v>1660.56</v>
      </c>
      <c r="J1395" s="110">
        <f t="shared" si="43"/>
        <v>0</v>
      </c>
    </row>
    <row r="1396" spans="1:10" x14ac:dyDescent="0.2">
      <c r="A1396" s="12">
        <v>6110</v>
      </c>
      <c r="B1396" s="12">
        <v>210</v>
      </c>
      <c r="C1396" s="4" t="s">
        <v>1331</v>
      </c>
      <c r="D1396" s="4" t="s">
        <v>1332</v>
      </c>
      <c r="E1396" s="158" t="s">
        <v>911</v>
      </c>
      <c r="F1396" s="160"/>
      <c r="G1396" s="39">
        <f>G1395*0.1082</f>
        <v>179.67259200000001</v>
      </c>
      <c r="H1396" s="39"/>
      <c r="I1396" s="161">
        <f t="shared" si="42"/>
        <v>179.67259200000001</v>
      </c>
      <c r="J1396" s="110">
        <f t="shared" si="43"/>
        <v>0</v>
      </c>
    </row>
    <row r="1397" spans="1:10" x14ac:dyDescent="0.2">
      <c r="A1397" s="12">
        <v>6110</v>
      </c>
      <c r="B1397" s="12">
        <v>220</v>
      </c>
      <c r="C1397" s="4" t="s">
        <v>1331</v>
      </c>
      <c r="D1397" s="4" t="s">
        <v>1332</v>
      </c>
      <c r="E1397" s="158" t="s">
        <v>912</v>
      </c>
      <c r="F1397" s="160"/>
      <c r="G1397" s="39">
        <f>G1395*0.0765</f>
        <v>127.03283999999999</v>
      </c>
      <c r="H1397" s="39"/>
      <c r="I1397" s="161">
        <f t="shared" si="42"/>
        <v>127.03283999999999</v>
      </c>
      <c r="J1397" s="110">
        <f t="shared" si="43"/>
        <v>0</v>
      </c>
    </row>
    <row r="1398" spans="1:10" x14ac:dyDescent="0.2">
      <c r="A1398" s="12">
        <v>6110</v>
      </c>
      <c r="B1398" s="12">
        <v>240</v>
      </c>
      <c r="C1398" s="4" t="s">
        <v>1331</v>
      </c>
      <c r="D1398" s="4" t="s">
        <v>1332</v>
      </c>
      <c r="E1398" s="158" t="s">
        <v>913</v>
      </c>
      <c r="F1398" s="160"/>
      <c r="G1398" s="39">
        <f>G1395*0.004</f>
        <v>6.6422400000000001</v>
      </c>
      <c r="H1398" s="39"/>
      <c r="I1398" s="161">
        <f t="shared" si="42"/>
        <v>6.6422400000000001</v>
      </c>
      <c r="J1398" s="110">
        <f t="shared" si="43"/>
        <v>0</v>
      </c>
    </row>
    <row r="1399" spans="1:10" x14ac:dyDescent="0.2">
      <c r="A1399" s="12">
        <v>6130</v>
      </c>
      <c r="B1399" s="12">
        <v>310</v>
      </c>
      <c r="C1399" s="4" t="s">
        <v>1331</v>
      </c>
      <c r="D1399" s="4" t="s">
        <v>1332</v>
      </c>
      <c r="E1399" s="158" t="s">
        <v>915</v>
      </c>
      <c r="F1399" s="160"/>
      <c r="G1399" s="39">
        <v>35000</v>
      </c>
      <c r="H1399" s="39"/>
      <c r="I1399" s="161">
        <f t="shared" si="42"/>
        <v>35000</v>
      </c>
      <c r="J1399" s="110">
        <f t="shared" si="43"/>
        <v>0</v>
      </c>
    </row>
    <row r="1400" spans="1:10" x14ac:dyDescent="0.2">
      <c r="A1400" s="12">
        <v>6400</v>
      </c>
      <c r="B1400" s="12">
        <v>130</v>
      </c>
      <c r="C1400" s="4" t="s">
        <v>1331</v>
      </c>
      <c r="D1400" s="4" t="s">
        <v>1332</v>
      </c>
      <c r="E1400" s="158" t="s">
        <v>916</v>
      </c>
      <c r="F1400" s="160">
        <v>0.28999999999999998</v>
      </c>
      <c r="G1400" s="39">
        <v>21179.39</v>
      </c>
      <c r="H1400" s="39"/>
      <c r="I1400" s="161">
        <f t="shared" si="42"/>
        <v>21179.39</v>
      </c>
      <c r="J1400" s="110">
        <f t="shared" si="43"/>
        <v>0</v>
      </c>
    </row>
    <row r="1401" spans="1:10" x14ac:dyDescent="0.2">
      <c r="A1401" s="12">
        <v>6400</v>
      </c>
      <c r="B1401" s="12">
        <v>210</v>
      </c>
      <c r="C1401" s="4" t="s">
        <v>1331</v>
      </c>
      <c r="D1401" s="4" t="s">
        <v>1332</v>
      </c>
      <c r="E1401" s="158" t="s">
        <v>917</v>
      </c>
      <c r="F1401" s="160"/>
      <c r="G1401" s="39">
        <f>G1400*0.1082</f>
        <v>2291.6099979999999</v>
      </c>
      <c r="H1401" s="39"/>
      <c r="I1401" s="161">
        <f t="shared" si="42"/>
        <v>2291.6099979999999</v>
      </c>
      <c r="J1401" s="110">
        <f t="shared" si="43"/>
        <v>0</v>
      </c>
    </row>
    <row r="1402" spans="1:10" x14ac:dyDescent="0.2">
      <c r="A1402" s="12">
        <v>6400</v>
      </c>
      <c r="B1402" s="12">
        <v>220</v>
      </c>
      <c r="C1402" s="4" t="s">
        <v>1331</v>
      </c>
      <c r="D1402" s="4" t="s">
        <v>1332</v>
      </c>
      <c r="E1402" s="158" t="s">
        <v>918</v>
      </c>
      <c r="F1402" s="160"/>
      <c r="G1402" s="39">
        <f>G1400*0.0765</f>
        <v>1620.2233349999999</v>
      </c>
      <c r="H1402" s="39"/>
      <c r="I1402" s="161">
        <f t="shared" si="42"/>
        <v>1620.2233349999999</v>
      </c>
      <c r="J1402" s="110">
        <f t="shared" si="43"/>
        <v>0</v>
      </c>
    </row>
    <row r="1403" spans="1:10" x14ac:dyDescent="0.2">
      <c r="A1403" s="12">
        <v>6400</v>
      </c>
      <c r="B1403" s="12">
        <v>240</v>
      </c>
      <c r="C1403" s="4" t="s">
        <v>1331</v>
      </c>
      <c r="D1403" s="4" t="s">
        <v>1332</v>
      </c>
      <c r="E1403" s="158" t="s">
        <v>919</v>
      </c>
      <c r="F1403" s="160"/>
      <c r="G1403" s="39">
        <f>G1400*0.004</f>
        <v>84.717560000000006</v>
      </c>
      <c r="H1403" s="39"/>
      <c r="I1403" s="161">
        <f t="shared" si="42"/>
        <v>84.717560000000006</v>
      </c>
      <c r="J1403" s="110">
        <f t="shared" si="43"/>
        <v>0</v>
      </c>
    </row>
    <row r="1404" spans="1:10" x14ac:dyDescent="0.2">
      <c r="A1404" s="12">
        <v>7300</v>
      </c>
      <c r="B1404" s="12">
        <v>110</v>
      </c>
      <c r="C1404" s="4" t="s">
        <v>1331</v>
      </c>
      <c r="D1404" s="4" t="s">
        <v>1332</v>
      </c>
      <c r="E1404" s="158" t="s">
        <v>920</v>
      </c>
      <c r="F1404" s="160">
        <v>0.43</v>
      </c>
      <c r="G1404" s="39">
        <v>47231.29</v>
      </c>
      <c r="H1404" s="39"/>
      <c r="I1404" s="161">
        <f t="shared" si="42"/>
        <v>47231.29</v>
      </c>
      <c r="J1404" s="110">
        <f t="shared" si="43"/>
        <v>0</v>
      </c>
    </row>
    <row r="1405" spans="1:10" x14ac:dyDescent="0.2">
      <c r="A1405" s="12">
        <v>7300</v>
      </c>
      <c r="B1405" s="12">
        <v>210</v>
      </c>
      <c r="C1405" s="4" t="s">
        <v>1331</v>
      </c>
      <c r="D1405" s="4" t="s">
        <v>1332</v>
      </c>
      <c r="E1405" s="158" t="s">
        <v>921</v>
      </c>
      <c r="F1405" s="160"/>
      <c r="G1405" s="39">
        <f>G1404*0.1082</f>
        <v>5110.4255780000003</v>
      </c>
      <c r="H1405" s="39"/>
      <c r="I1405" s="161">
        <f t="shared" si="42"/>
        <v>5110.4255780000003</v>
      </c>
      <c r="J1405" s="110">
        <f t="shared" si="43"/>
        <v>0</v>
      </c>
    </row>
    <row r="1406" spans="1:10" x14ac:dyDescent="0.2">
      <c r="A1406" s="12">
        <v>7300</v>
      </c>
      <c r="B1406" s="12">
        <v>220</v>
      </c>
      <c r="C1406" s="4" t="s">
        <v>1331</v>
      </c>
      <c r="D1406" s="4" t="s">
        <v>1332</v>
      </c>
      <c r="E1406" s="158" t="s">
        <v>922</v>
      </c>
      <c r="F1406" s="160"/>
      <c r="G1406" s="39">
        <f>G1404*0.0765</f>
        <v>3613.1936850000002</v>
      </c>
      <c r="H1406" s="39"/>
      <c r="I1406" s="161">
        <f t="shared" si="42"/>
        <v>3613.1936850000002</v>
      </c>
      <c r="J1406" s="110">
        <f t="shared" si="43"/>
        <v>0</v>
      </c>
    </row>
    <row r="1407" spans="1:10" x14ac:dyDescent="0.2">
      <c r="A1407" s="12">
        <v>7300</v>
      </c>
      <c r="B1407" s="12">
        <v>240</v>
      </c>
      <c r="C1407" s="4" t="s">
        <v>1331</v>
      </c>
      <c r="D1407" s="4" t="s">
        <v>1332</v>
      </c>
      <c r="E1407" s="158" t="s">
        <v>923</v>
      </c>
      <c r="F1407" s="160"/>
      <c r="G1407" s="39">
        <f>G1404*0.004</f>
        <v>188.92516000000001</v>
      </c>
      <c r="H1407" s="39"/>
      <c r="I1407" s="161">
        <f t="shared" si="42"/>
        <v>188.92516000000001</v>
      </c>
      <c r="J1407" s="110">
        <f t="shared" si="43"/>
        <v>0</v>
      </c>
    </row>
    <row r="1408" spans="1:10" x14ac:dyDescent="0.2">
      <c r="A1408" s="12">
        <v>7300</v>
      </c>
      <c r="B1408" s="12">
        <v>160</v>
      </c>
      <c r="C1408" s="4" t="s">
        <v>1331</v>
      </c>
      <c r="D1408" s="4" t="s">
        <v>1332</v>
      </c>
      <c r="E1408" s="158" t="s">
        <v>924</v>
      </c>
      <c r="F1408" s="160">
        <v>0.38</v>
      </c>
      <c r="G1408" s="39">
        <v>16168.98</v>
      </c>
      <c r="H1408" s="39"/>
      <c r="I1408" s="161">
        <f t="shared" si="42"/>
        <v>16168.98</v>
      </c>
      <c r="J1408" s="110">
        <f t="shared" si="43"/>
        <v>0</v>
      </c>
    </row>
    <row r="1409" spans="1:10" x14ac:dyDescent="0.2">
      <c r="A1409" s="12">
        <v>7300</v>
      </c>
      <c r="B1409" s="12">
        <v>210</v>
      </c>
      <c r="C1409" s="4" t="s">
        <v>1331</v>
      </c>
      <c r="D1409" s="4" t="s">
        <v>1332</v>
      </c>
      <c r="E1409" s="158" t="s">
        <v>925</v>
      </c>
      <c r="F1409" s="160"/>
      <c r="G1409" s="39">
        <f>G1408*0.1082</f>
        <v>1749.4836359999999</v>
      </c>
      <c r="H1409" s="39"/>
      <c r="I1409" s="161">
        <f t="shared" si="42"/>
        <v>1749.4836359999999</v>
      </c>
      <c r="J1409" s="110">
        <f t="shared" si="43"/>
        <v>0</v>
      </c>
    </row>
    <row r="1410" spans="1:10" x14ac:dyDescent="0.2">
      <c r="A1410" s="12">
        <v>7300</v>
      </c>
      <c r="B1410" s="12">
        <v>220</v>
      </c>
      <c r="C1410" s="4" t="s">
        <v>1331</v>
      </c>
      <c r="D1410" s="4" t="s">
        <v>1332</v>
      </c>
      <c r="E1410" s="158" t="s">
        <v>926</v>
      </c>
      <c r="F1410" s="160"/>
      <c r="G1410" s="39">
        <f>G1408*0.0765</f>
        <v>1236.92697</v>
      </c>
      <c r="H1410" s="39"/>
      <c r="I1410" s="161">
        <f t="shared" si="42"/>
        <v>1236.92697</v>
      </c>
      <c r="J1410" s="110">
        <f t="shared" si="43"/>
        <v>0</v>
      </c>
    </row>
    <row r="1411" spans="1:10" x14ac:dyDescent="0.2">
      <c r="A1411" s="12">
        <v>7300</v>
      </c>
      <c r="B1411" s="12">
        <v>240</v>
      </c>
      <c r="C1411" s="4" t="s">
        <v>1331</v>
      </c>
      <c r="D1411" s="4" t="s">
        <v>1332</v>
      </c>
      <c r="E1411" s="158" t="s">
        <v>927</v>
      </c>
      <c r="F1411" s="160"/>
      <c r="G1411" s="39">
        <f>G1408*0.004</f>
        <v>64.675920000000005</v>
      </c>
      <c r="H1411" s="39"/>
      <c r="I1411" s="161">
        <f t="shared" si="42"/>
        <v>64.675920000000005</v>
      </c>
      <c r="J1411" s="110">
        <f t="shared" si="43"/>
        <v>0</v>
      </c>
    </row>
    <row r="1412" spans="1:10" x14ac:dyDescent="0.2">
      <c r="A1412" s="12">
        <v>7800</v>
      </c>
      <c r="B1412" s="12">
        <v>160</v>
      </c>
      <c r="C1412" s="4" t="s">
        <v>1331</v>
      </c>
      <c r="D1412" s="4" t="s">
        <v>1332</v>
      </c>
      <c r="E1412" s="158" t="s">
        <v>928</v>
      </c>
      <c r="F1412" s="160">
        <v>5.85</v>
      </c>
      <c r="G1412" s="39">
        <v>142159.54</v>
      </c>
      <c r="H1412" s="39"/>
      <c r="I1412" s="161">
        <f t="shared" si="42"/>
        <v>142159.54</v>
      </c>
      <c r="J1412" s="110">
        <f t="shared" si="43"/>
        <v>0</v>
      </c>
    </row>
    <row r="1413" spans="1:10" x14ac:dyDescent="0.2">
      <c r="A1413" s="12">
        <v>7800</v>
      </c>
      <c r="B1413" s="12">
        <v>210</v>
      </c>
      <c r="C1413" s="4" t="s">
        <v>1331</v>
      </c>
      <c r="D1413" s="4" t="s">
        <v>1332</v>
      </c>
      <c r="E1413" s="158" t="s">
        <v>929</v>
      </c>
      <c r="F1413" s="160"/>
      <c r="G1413" s="39">
        <f>G1412*0.1082</f>
        <v>15381.662228000001</v>
      </c>
      <c r="H1413" s="39"/>
      <c r="I1413" s="161">
        <f t="shared" si="42"/>
        <v>15381.662228000001</v>
      </c>
      <c r="J1413" s="110">
        <f t="shared" si="43"/>
        <v>0</v>
      </c>
    </row>
    <row r="1414" spans="1:10" x14ac:dyDescent="0.2">
      <c r="A1414" s="12">
        <v>7800</v>
      </c>
      <c r="B1414" s="12">
        <v>220</v>
      </c>
      <c r="C1414" s="4" t="s">
        <v>1331</v>
      </c>
      <c r="D1414" s="4" t="s">
        <v>1332</v>
      </c>
      <c r="E1414" s="158" t="s">
        <v>930</v>
      </c>
      <c r="F1414" s="160"/>
      <c r="G1414" s="39">
        <f>G1412*0.0765</f>
        <v>10875.204810000001</v>
      </c>
      <c r="H1414" s="39"/>
      <c r="I1414" s="161">
        <f t="shared" si="42"/>
        <v>10875.204810000001</v>
      </c>
      <c r="J1414" s="110">
        <f t="shared" si="43"/>
        <v>0</v>
      </c>
    </row>
    <row r="1415" spans="1:10" x14ac:dyDescent="0.2">
      <c r="A1415" s="12">
        <v>7800</v>
      </c>
      <c r="B1415" s="12">
        <v>240</v>
      </c>
      <c r="C1415" s="4" t="s">
        <v>1331</v>
      </c>
      <c r="D1415" s="4" t="s">
        <v>1332</v>
      </c>
      <c r="E1415" s="158" t="s">
        <v>931</v>
      </c>
      <c r="F1415" s="160"/>
      <c r="G1415" s="39">
        <f>G1412*0.004</f>
        <v>568.63816000000008</v>
      </c>
      <c r="H1415" s="39"/>
      <c r="I1415" s="161">
        <f t="shared" si="42"/>
        <v>568.63816000000008</v>
      </c>
      <c r="J1415" s="110">
        <f t="shared" si="43"/>
        <v>0</v>
      </c>
    </row>
    <row r="1416" spans="1:10" ht="16" x14ac:dyDescent="0.2">
      <c r="A1416" s="12">
        <v>7900</v>
      </c>
      <c r="B1416" s="12">
        <v>390</v>
      </c>
      <c r="C1416" s="4" t="s">
        <v>1331</v>
      </c>
      <c r="D1416" s="4" t="s">
        <v>1332</v>
      </c>
      <c r="E1416" s="200" t="s">
        <v>932</v>
      </c>
      <c r="F1416" s="160"/>
      <c r="G1416" s="39">
        <v>3000</v>
      </c>
      <c r="H1416" s="39"/>
      <c r="I1416" s="161">
        <f t="shared" si="42"/>
        <v>3000</v>
      </c>
      <c r="J1416" s="110">
        <f t="shared" si="43"/>
        <v>0</v>
      </c>
    </row>
    <row r="1417" spans="1:10" ht="29" customHeight="1" x14ac:dyDescent="0.2">
      <c r="A1417" s="12">
        <v>5200</v>
      </c>
      <c r="B1417" s="12">
        <v>120</v>
      </c>
      <c r="C1417" s="4" t="s">
        <v>1331</v>
      </c>
      <c r="D1417" s="4" t="s">
        <v>1332</v>
      </c>
      <c r="E1417" s="158" t="s">
        <v>933</v>
      </c>
      <c r="F1417" s="160">
        <v>2.67</v>
      </c>
      <c r="G1417" s="39">
        <v>156950.22</v>
      </c>
      <c r="H1417" s="39"/>
      <c r="I1417" s="161">
        <f t="shared" si="42"/>
        <v>156950.22</v>
      </c>
      <c r="J1417" s="110">
        <f t="shared" si="43"/>
        <v>0</v>
      </c>
    </row>
    <row r="1418" spans="1:10" ht="26.5" customHeight="1" x14ac:dyDescent="0.2">
      <c r="A1418" s="12">
        <v>5200</v>
      </c>
      <c r="B1418" s="12">
        <v>210</v>
      </c>
      <c r="C1418" s="4" t="s">
        <v>1331</v>
      </c>
      <c r="D1418" s="4" t="s">
        <v>1332</v>
      </c>
      <c r="E1418" s="158" t="s">
        <v>740</v>
      </c>
      <c r="F1418" s="160"/>
      <c r="G1418" s="39">
        <f>G1417*0.1082</f>
        <v>16982.013804000002</v>
      </c>
      <c r="H1418" s="39"/>
      <c r="I1418" s="161">
        <f t="shared" si="42"/>
        <v>16982.013804000002</v>
      </c>
      <c r="J1418" s="110">
        <f t="shared" si="43"/>
        <v>0</v>
      </c>
    </row>
    <row r="1419" spans="1:10" ht="29" customHeight="1" x14ac:dyDescent="0.2">
      <c r="A1419" s="12">
        <v>5200</v>
      </c>
      <c r="B1419" s="12">
        <v>220</v>
      </c>
      <c r="C1419" s="4" t="s">
        <v>1331</v>
      </c>
      <c r="D1419" s="4" t="s">
        <v>1332</v>
      </c>
      <c r="E1419" s="158" t="s">
        <v>741</v>
      </c>
      <c r="F1419" s="160"/>
      <c r="G1419" s="39">
        <f>G1417*0.0765</f>
        <v>12006.69183</v>
      </c>
      <c r="H1419" s="39"/>
      <c r="I1419" s="161">
        <f t="shared" si="42"/>
        <v>12006.69183</v>
      </c>
      <c r="J1419" s="110">
        <f t="shared" si="43"/>
        <v>0</v>
      </c>
    </row>
    <row r="1420" spans="1:10" ht="29" x14ac:dyDescent="0.2">
      <c r="A1420" s="12">
        <v>5200</v>
      </c>
      <c r="B1420" s="12">
        <v>240</v>
      </c>
      <c r="C1420" s="4" t="s">
        <v>1331</v>
      </c>
      <c r="D1420" s="4" t="s">
        <v>1332</v>
      </c>
      <c r="E1420" s="158" t="s">
        <v>829</v>
      </c>
      <c r="F1420" s="160"/>
      <c r="G1420" s="39">
        <f>G1417*0.004</f>
        <v>627.80088000000001</v>
      </c>
      <c r="H1420" s="39"/>
      <c r="I1420" s="161">
        <f t="shared" si="42"/>
        <v>627.80088000000001</v>
      </c>
      <c r="J1420" s="110">
        <f t="shared" si="43"/>
        <v>0</v>
      </c>
    </row>
    <row r="1421" spans="1:10" ht="29" customHeight="1" x14ac:dyDescent="0.2">
      <c r="A1421" s="12">
        <v>5200</v>
      </c>
      <c r="B1421" s="12">
        <v>130</v>
      </c>
      <c r="C1421" s="4" t="s">
        <v>1331</v>
      </c>
      <c r="D1421" s="4" t="s">
        <v>1332</v>
      </c>
      <c r="E1421" s="158" t="s">
        <v>934</v>
      </c>
      <c r="F1421" s="160">
        <v>0.71</v>
      </c>
      <c r="G1421" s="39">
        <v>41792.46</v>
      </c>
      <c r="H1421" s="39"/>
      <c r="I1421" s="161">
        <f t="shared" si="42"/>
        <v>41792.46</v>
      </c>
      <c r="J1421" s="110">
        <f t="shared" si="43"/>
        <v>0</v>
      </c>
    </row>
    <row r="1422" spans="1:10" ht="31.25" customHeight="1" x14ac:dyDescent="0.2">
      <c r="A1422" s="12">
        <v>5200</v>
      </c>
      <c r="B1422" s="12">
        <v>210</v>
      </c>
      <c r="C1422" s="4" t="s">
        <v>1331</v>
      </c>
      <c r="D1422" s="4" t="s">
        <v>1332</v>
      </c>
      <c r="E1422" s="158" t="s">
        <v>742</v>
      </c>
      <c r="F1422" s="160"/>
      <c r="G1422" s="39">
        <f>G1421*0.1082</f>
        <v>4521.9441720000004</v>
      </c>
      <c r="H1422" s="39"/>
      <c r="I1422" s="161">
        <f t="shared" si="42"/>
        <v>4521.9441720000004</v>
      </c>
      <c r="J1422" s="110">
        <f t="shared" si="43"/>
        <v>0</v>
      </c>
    </row>
    <row r="1423" spans="1:10" ht="29.5" customHeight="1" x14ac:dyDescent="0.2">
      <c r="A1423" s="12">
        <v>5200</v>
      </c>
      <c r="B1423" s="12">
        <v>220</v>
      </c>
      <c r="C1423" s="4" t="s">
        <v>1331</v>
      </c>
      <c r="D1423" s="4" t="s">
        <v>1332</v>
      </c>
      <c r="E1423" s="158" t="s">
        <v>743</v>
      </c>
      <c r="F1423" s="160"/>
      <c r="G1423" s="39">
        <f>G1421*0.0765</f>
        <v>3197.1231899999998</v>
      </c>
      <c r="H1423" s="39"/>
      <c r="I1423" s="161">
        <f t="shared" si="42"/>
        <v>3197.1231899999998</v>
      </c>
      <c r="J1423" s="110">
        <f t="shared" si="43"/>
        <v>0</v>
      </c>
    </row>
    <row r="1424" spans="1:10" ht="29" x14ac:dyDescent="0.2">
      <c r="A1424" s="12">
        <v>5200</v>
      </c>
      <c r="B1424" s="12">
        <v>240</v>
      </c>
      <c r="C1424" s="4" t="s">
        <v>1331</v>
      </c>
      <c r="D1424" s="4" t="s">
        <v>1332</v>
      </c>
      <c r="E1424" s="158" t="s">
        <v>830</v>
      </c>
      <c r="F1424" s="160"/>
      <c r="G1424" s="39">
        <f>G1421*0.004</f>
        <v>167.16983999999999</v>
      </c>
      <c r="H1424" s="39"/>
      <c r="I1424" s="161">
        <f t="shared" si="42"/>
        <v>167.16983999999999</v>
      </c>
      <c r="J1424" s="110">
        <f t="shared" si="43"/>
        <v>0</v>
      </c>
    </row>
    <row r="1425" spans="1:10" ht="29" x14ac:dyDescent="0.2">
      <c r="A1425" s="12">
        <v>5200</v>
      </c>
      <c r="B1425" s="12">
        <v>150</v>
      </c>
      <c r="C1425" s="4" t="s">
        <v>1331</v>
      </c>
      <c r="D1425" s="4" t="s">
        <v>1332</v>
      </c>
      <c r="E1425" s="158" t="s">
        <v>935</v>
      </c>
      <c r="F1425" s="160">
        <v>4.45</v>
      </c>
      <c r="G1425" s="39">
        <v>118510.13</v>
      </c>
      <c r="H1425" s="39"/>
      <c r="I1425" s="161">
        <f t="shared" si="42"/>
        <v>118510.13</v>
      </c>
      <c r="J1425" s="110">
        <f t="shared" si="43"/>
        <v>0</v>
      </c>
    </row>
    <row r="1426" spans="1:10" ht="27.5" customHeight="1" x14ac:dyDescent="0.2">
      <c r="A1426" s="12">
        <v>5200</v>
      </c>
      <c r="B1426" s="12">
        <v>210</v>
      </c>
      <c r="C1426" s="4" t="s">
        <v>1331</v>
      </c>
      <c r="D1426" s="4" t="s">
        <v>1332</v>
      </c>
      <c r="E1426" s="158" t="s">
        <v>746</v>
      </c>
      <c r="F1426" s="160"/>
      <c r="G1426" s="39">
        <f>G1425*0.1082</f>
        <v>12822.796066000001</v>
      </c>
      <c r="H1426" s="39"/>
      <c r="I1426" s="161">
        <f t="shared" si="42"/>
        <v>12822.796066000001</v>
      </c>
      <c r="J1426" s="110">
        <f t="shared" si="43"/>
        <v>0</v>
      </c>
    </row>
    <row r="1427" spans="1:10" ht="28.25" customHeight="1" x14ac:dyDescent="0.2">
      <c r="A1427" s="12">
        <v>5200</v>
      </c>
      <c r="B1427" s="12">
        <v>220</v>
      </c>
      <c r="C1427" s="4" t="s">
        <v>1331</v>
      </c>
      <c r="D1427" s="4" t="s">
        <v>1332</v>
      </c>
      <c r="E1427" s="158" t="s">
        <v>747</v>
      </c>
      <c r="F1427" s="160"/>
      <c r="G1427" s="39">
        <f>G1425*0.0765</f>
        <v>9066.024945000001</v>
      </c>
      <c r="H1427" s="39"/>
      <c r="I1427" s="161">
        <f t="shared" si="42"/>
        <v>9066.024945000001</v>
      </c>
      <c r="J1427" s="110">
        <f t="shared" si="43"/>
        <v>0</v>
      </c>
    </row>
    <row r="1428" spans="1:10" ht="29.5" customHeight="1" x14ac:dyDescent="0.2">
      <c r="A1428" s="12">
        <v>5200</v>
      </c>
      <c r="B1428" s="12">
        <v>240</v>
      </c>
      <c r="C1428" s="4" t="s">
        <v>1331</v>
      </c>
      <c r="D1428" s="4" t="s">
        <v>1332</v>
      </c>
      <c r="E1428" s="158" t="s">
        <v>831</v>
      </c>
      <c r="F1428" s="160"/>
      <c r="G1428" s="39">
        <f>G1425*0.004</f>
        <v>474.04052000000001</v>
      </c>
      <c r="H1428" s="39"/>
      <c r="I1428" s="161">
        <f t="shared" si="42"/>
        <v>474.04052000000001</v>
      </c>
      <c r="J1428" s="110">
        <f t="shared" si="43"/>
        <v>0</v>
      </c>
    </row>
    <row r="1429" spans="1:10" x14ac:dyDescent="0.2">
      <c r="A1429" s="12">
        <v>5200</v>
      </c>
      <c r="B1429" s="12">
        <v>220</v>
      </c>
      <c r="C1429" s="4" t="s">
        <v>1331</v>
      </c>
      <c r="D1429" s="4" t="s">
        <v>1332</v>
      </c>
      <c r="E1429" s="158" t="s">
        <v>854</v>
      </c>
      <c r="F1429" s="160"/>
      <c r="G1429" s="39">
        <f>G1431*0.0145</f>
        <v>327.40695500000004</v>
      </c>
      <c r="H1429" s="39"/>
      <c r="I1429" s="161">
        <f t="shared" si="42"/>
        <v>327.40695500000004</v>
      </c>
      <c r="J1429" s="110">
        <f t="shared" si="43"/>
        <v>0</v>
      </c>
    </row>
    <row r="1430" spans="1:10" ht="26.5" customHeight="1" x14ac:dyDescent="0.2">
      <c r="A1430" s="12">
        <v>5200</v>
      </c>
      <c r="B1430" s="12">
        <v>240</v>
      </c>
      <c r="C1430" s="4" t="s">
        <v>1331</v>
      </c>
      <c r="D1430" s="4" t="s">
        <v>1332</v>
      </c>
      <c r="E1430" s="158" t="s">
        <v>855</v>
      </c>
      <c r="F1430" s="160"/>
      <c r="G1430" s="39">
        <f>G1431*0.004</f>
        <v>90.319160000000011</v>
      </c>
      <c r="H1430" s="39"/>
      <c r="I1430" s="161">
        <f t="shared" ref="I1430:I1493" si="44">SUM(G1430:H1430)</f>
        <v>90.319160000000011</v>
      </c>
      <c r="J1430" s="110">
        <f t="shared" si="43"/>
        <v>0</v>
      </c>
    </row>
    <row r="1431" spans="1:10" x14ac:dyDescent="0.2">
      <c r="A1431" s="12">
        <v>5200</v>
      </c>
      <c r="B1431" s="12">
        <v>750</v>
      </c>
      <c r="C1431" s="4" t="s">
        <v>1331</v>
      </c>
      <c r="D1431" s="4" t="s">
        <v>1332</v>
      </c>
      <c r="E1431" s="158" t="s">
        <v>936</v>
      </c>
      <c r="F1431" s="160"/>
      <c r="G1431" s="39">
        <v>22579.79</v>
      </c>
      <c r="H1431" s="39"/>
      <c r="I1431" s="161">
        <f t="shared" si="44"/>
        <v>22579.79</v>
      </c>
      <c r="J1431" s="110">
        <f t="shared" si="43"/>
        <v>0</v>
      </c>
    </row>
    <row r="1432" spans="1:10" x14ac:dyDescent="0.2">
      <c r="A1432" s="12">
        <v>5200</v>
      </c>
      <c r="B1432" s="12">
        <v>330</v>
      </c>
      <c r="C1432" s="4" t="s">
        <v>1331</v>
      </c>
      <c r="D1432" s="4" t="s">
        <v>1332</v>
      </c>
      <c r="E1432" s="158" t="s">
        <v>937</v>
      </c>
      <c r="F1432" s="160"/>
      <c r="G1432" s="39">
        <v>1000</v>
      </c>
      <c r="H1432" s="39"/>
      <c r="I1432" s="161">
        <f t="shared" si="44"/>
        <v>1000</v>
      </c>
      <c r="J1432" s="110">
        <f t="shared" si="43"/>
        <v>0</v>
      </c>
    </row>
    <row r="1433" spans="1:10" x14ac:dyDescent="0.2">
      <c r="A1433" s="12">
        <v>5200</v>
      </c>
      <c r="B1433" s="12">
        <v>510</v>
      </c>
      <c r="C1433" s="4" t="s">
        <v>1331</v>
      </c>
      <c r="D1433" s="4" t="s">
        <v>1332</v>
      </c>
      <c r="E1433" s="158" t="s">
        <v>940</v>
      </c>
      <c r="F1433" s="160"/>
      <c r="G1433" s="39">
        <v>10000</v>
      </c>
      <c r="H1433" s="39"/>
      <c r="I1433" s="161">
        <f t="shared" si="44"/>
        <v>10000</v>
      </c>
      <c r="J1433" s="110">
        <f t="shared" si="43"/>
        <v>0</v>
      </c>
    </row>
    <row r="1434" spans="1:10" x14ac:dyDescent="0.2">
      <c r="A1434" s="12">
        <v>6120</v>
      </c>
      <c r="B1434" s="12">
        <v>130</v>
      </c>
      <c r="C1434" s="4" t="s">
        <v>1331</v>
      </c>
      <c r="D1434" s="4" t="s">
        <v>1332</v>
      </c>
      <c r="E1434" s="158" t="s">
        <v>938</v>
      </c>
      <c r="F1434" s="160">
        <v>0.05</v>
      </c>
      <c r="G1434" s="39">
        <v>3350.88</v>
      </c>
      <c r="H1434" s="39"/>
      <c r="I1434" s="161">
        <f t="shared" si="44"/>
        <v>3350.88</v>
      </c>
      <c r="J1434" s="110">
        <f t="shared" si="43"/>
        <v>0</v>
      </c>
    </row>
    <row r="1435" spans="1:10" x14ac:dyDescent="0.2">
      <c r="A1435" s="12">
        <v>6120</v>
      </c>
      <c r="B1435" s="12">
        <v>210</v>
      </c>
      <c r="C1435" s="4" t="s">
        <v>1331</v>
      </c>
      <c r="D1435" s="4" t="s">
        <v>1332</v>
      </c>
      <c r="E1435" s="158" t="s">
        <v>835</v>
      </c>
      <c r="F1435" s="160"/>
      <c r="G1435" s="39">
        <f>G1434*0.1082</f>
        <v>362.56521600000002</v>
      </c>
      <c r="H1435" s="39"/>
      <c r="I1435" s="161">
        <f t="shared" si="44"/>
        <v>362.56521600000002</v>
      </c>
      <c r="J1435" s="110">
        <f t="shared" si="43"/>
        <v>0</v>
      </c>
    </row>
    <row r="1436" spans="1:10" x14ac:dyDescent="0.2">
      <c r="A1436" s="12">
        <v>6120</v>
      </c>
      <c r="B1436" s="12">
        <v>220</v>
      </c>
      <c r="C1436" s="4" t="s">
        <v>1331</v>
      </c>
      <c r="D1436" s="4" t="s">
        <v>1332</v>
      </c>
      <c r="E1436" s="158" t="s">
        <v>836</v>
      </c>
      <c r="F1436" s="160"/>
      <c r="G1436" s="39">
        <f>G1434*0.0765</f>
        <v>256.34232000000003</v>
      </c>
      <c r="H1436" s="39"/>
      <c r="I1436" s="161">
        <f t="shared" si="44"/>
        <v>256.34232000000003</v>
      </c>
      <c r="J1436" s="110">
        <f t="shared" si="43"/>
        <v>0</v>
      </c>
    </row>
    <row r="1437" spans="1:10" x14ac:dyDescent="0.2">
      <c r="A1437" s="12">
        <v>6120</v>
      </c>
      <c r="B1437" s="12">
        <v>240</v>
      </c>
      <c r="C1437" s="4" t="s">
        <v>1331</v>
      </c>
      <c r="D1437" s="4" t="s">
        <v>1332</v>
      </c>
      <c r="E1437" s="158" t="s">
        <v>837</v>
      </c>
      <c r="F1437" s="160"/>
      <c r="G1437" s="39">
        <f>G1434*0.004</f>
        <v>13.40352</v>
      </c>
      <c r="H1437" s="39"/>
      <c r="I1437" s="161">
        <f t="shared" si="44"/>
        <v>13.40352</v>
      </c>
      <c r="J1437" s="110">
        <f t="shared" si="43"/>
        <v>0</v>
      </c>
    </row>
    <row r="1438" spans="1:10" ht="29" x14ac:dyDescent="0.2">
      <c r="A1438" s="12">
        <v>6300</v>
      </c>
      <c r="B1438" s="12">
        <v>130</v>
      </c>
      <c r="C1438" s="4" t="s">
        <v>1331</v>
      </c>
      <c r="D1438" s="4" t="s">
        <v>1332</v>
      </c>
      <c r="E1438" s="158" t="s">
        <v>939</v>
      </c>
      <c r="F1438" s="160">
        <v>0.59</v>
      </c>
      <c r="G1438" s="39">
        <v>34887.64</v>
      </c>
      <c r="H1438" s="39"/>
      <c r="I1438" s="161">
        <f t="shared" si="44"/>
        <v>34887.64</v>
      </c>
      <c r="J1438" s="110">
        <f t="shared" si="43"/>
        <v>0</v>
      </c>
    </row>
    <row r="1439" spans="1:10" x14ac:dyDescent="0.2">
      <c r="A1439" s="12">
        <v>6300</v>
      </c>
      <c r="B1439" s="12">
        <v>210</v>
      </c>
      <c r="C1439" s="4" t="s">
        <v>1331</v>
      </c>
      <c r="D1439" s="4" t="s">
        <v>1332</v>
      </c>
      <c r="E1439" s="158" t="s">
        <v>838</v>
      </c>
      <c r="F1439" s="160"/>
      <c r="G1439" s="39">
        <f>G1438*0.1082</f>
        <v>3774.8426480000003</v>
      </c>
      <c r="H1439" s="39"/>
      <c r="I1439" s="161">
        <f t="shared" si="44"/>
        <v>3774.8426480000003</v>
      </c>
      <c r="J1439" s="110">
        <f t="shared" si="43"/>
        <v>0</v>
      </c>
    </row>
    <row r="1440" spans="1:10" x14ac:dyDescent="0.2">
      <c r="A1440" s="12">
        <v>6300</v>
      </c>
      <c r="B1440" s="12">
        <v>220</v>
      </c>
      <c r="C1440" s="4" t="s">
        <v>1331</v>
      </c>
      <c r="D1440" s="4" t="s">
        <v>1332</v>
      </c>
      <c r="E1440" s="158" t="s">
        <v>839</v>
      </c>
      <c r="F1440" s="160"/>
      <c r="G1440" s="39">
        <f>G1438*0.0765</f>
        <v>2668.9044599999997</v>
      </c>
      <c r="H1440" s="39"/>
      <c r="I1440" s="161">
        <f t="shared" si="44"/>
        <v>2668.9044599999997</v>
      </c>
      <c r="J1440" s="110">
        <f t="shared" ref="J1440:J1503" si="45">SUM(G1440+H1440)-I1440</f>
        <v>0</v>
      </c>
    </row>
    <row r="1441" spans="1:10" ht="29" x14ac:dyDescent="0.2">
      <c r="A1441" s="12">
        <v>6300</v>
      </c>
      <c r="B1441" s="12">
        <v>240</v>
      </c>
      <c r="C1441" s="4" t="s">
        <v>1331</v>
      </c>
      <c r="D1441" s="4" t="s">
        <v>1332</v>
      </c>
      <c r="E1441" s="158" t="s">
        <v>840</v>
      </c>
      <c r="F1441" s="160"/>
      <c r="G1441" s="39">
        <f>G1438*0.004</f>
        <v>139.55055999999999</v>
      </c>
      <c r="H1441" s="39"/>
      <c r="I1441" s="161">
        <f t="shared" si="44"/>
        <v>139.55055999999999</v>
      </c>
      <c r="J1441" s="110">
        <f t="shared" si="45"/>
        <v>0</v>
      </c>
    </row>
    <row r="1442" spans="1:10" x14ac:dyDescent="0.2">
      <c r="A1442" s="12">
        <v>5100</v>
      </c>
      <c r="B1442" s="12">
        <v>120</v>
      </c>
      <c r="C1442" s="4" t="s">
        <v>1331</v>
      </c>
      <c r="D1442" s="4" t="s">
        <v>1332</v>
      </c>
      <c r="E1442" s="158" t="s">
        <v>941</v>
      </c>
      <c r="F1442" s="160">
        <v>3.82</v>
      </c>
      <c r="G1442" s="39">
        <v>224315.63</v>
      </c>
      <c r="H1442" s="39"/>
      <c r="I1442" s="161">
        <f t="shared" si="44"/>
        <v>224315.63</v>
      </c>
      <c r="J1442" s="110">
        <f t="shared" si="45"/>
        <v>0</v>
      </c>
    </row>
    <row r="1443" spans="1:10" x14ac:dyDescent="0.2">
      <c r="A1443" s="12">
        <v>5100</v>
      </c>
      <c r="B1443" s="12">
        <v>210</v>
      </c>
      <c r="C1443" s="4" t="s">
        <v>1331</v>
      </c>
      <c r="D1443" s="4" t="s">
        <v>1332</v>
      </c>
      <c r="E1443" s="158" t="s">
        <v>843</v>
      </c>
      <c r="F1443" s="160"/>
      <c r="G1443" s="39">
        <f>G1442*0.1082</f>
        <v>24270.951166000003</v>
      </c>
      <c r="H1443" s="39"/>
      <c r="I1443" s="161">
        <f t="shared" si="44"/>
        <v>24270.951166000003</v>
      </c>
      <c r="J1443" s="110">
        <f t="shared" si="45"/>
        <v>0</v>
      </c>
    </row>
    <row r="1444" spans="1:10" x14ac:dyDescent="0.2">
      <c r="A1444" s="12">
        <v>5100</v>
      </c>
      <c r="B1444" s="12">
        <v>220</v>
      </c>
      <c r="C1444" s="4" t="s">
        <v>1331</v>
      </c>
      <c r="D1444" s="4" t="s">
        <v>1332</v>
      </c>
      <c r="E1444" s="158" t="s">
        <v>844</v>
      </c>
      <c r="F1444" s="160"/>
      <c r="G1444" s="39">
        <f>G1442*0.0765</f>
        <v>17160.145694999999</v>
      </c>
      <c r="H1444" s="39"/>
      <c r="I1444" s="161">
        <f t="shared" si="44"/>
        <v>17160.145694999999</v>
      </c>
      <c r="J1444" s="110">
        <f t="shared" si="45"/>
        <v>0</v>
      </c>
    </row>
    <row r="1445" spans="1:10" x14ac:dyDescent="0.2">
      <c r="A1445" s="12">
        <v>5100</v>
      </c>
      <c r="B1445" s="12">
        <v>240</v>
      </c>
      <c r="C1445" s="4" t="s">
        <v>1331</v>
      </c>
      <c r="D1445" s="4" t="s">
        <v>1332</v>
      </c>
      <c r="E1445" s="158" t="s">
        <v>845</v>
      </c>
      <c r="F1445" s="160"/>
      <c r="G1445" s="39">
        <f>G1442*0.004</f>
        <v>897.26251999999999</v>
      </c>
      <c r="H1445" s="39"/>
      <c r="I1445" s="161">
        <f t="shared" si="44"/>
        <v>897.26251999999999</v>
      </c>
      <c r="J1445" s="110">
        <f t="shared" si="45"/>
        <v>0</v>
      </c>
    </row>
    <row r="1446" spans="1:10" x14ac:dyDescent="0.2">
      <c r="A1446" s="12">
        <v>5100</v>
      </c>
      <c r="B1446" s="12">
        <v>140</v>
      </c>
      <c r="C1446" s="4" t="s">
        <v>1331</v>
      </c>
      <c r="D1446" s="4" t="s">
        <v>1332</v>
      </c>
      <c r="E1446" s="158" t="s">
        <v>942</v>
      </c>
      <c r="F1446" s="160">
        <v>0.05</v>
      </c>
      <c r="G1446" s="39">
        <v>2835</v>
      </c>
      <c r="H1446" s="39"/>
      <c r="I1446" s="161">
        <f t="shared" si="44"/>
        <v>2835</v>
      </c>
      <c r="J1446" s="110">
        <f t="shared" si="45"/>
        <v>0</v>
      </c>
    </row>
    <row r="1447" spans="1:10" x14ac:dyDescent="0.2">
      <c r="A1447" s="12">
        <v>5100</v>
      </c>
      <c r="B1447" s="12">
        <v>210</v>
      </c>
      <c r="C1447" s="4" t="s">
        <v>1331</v>
      </c>
      <c r="D1447" s="4" t="s">
        <v>1332</v>
      </c>
      <c r="E1447" s="158" t="s">
        <v>847</v>
      </c>
      <c r="F1447" s="160"/>
      <c r="G1447" s="39">
        <f>G1446*0.1082</f>
        <v>306.74700000000001</v>
      </c>
      <c r="H1447" s="39"/>
      <c r="I1447" s="161">
        <f t="shared" si="44"/>
        <v>306.74700000000001</v>
      </c>
      <c r="J1447" s="110">
        <f t="shared" si="45"/>
        <v>0</v>
      </c>
    </row>
    <row r="1448" spans="1:10" x14ac:dyDescent="0.2">
      <c r="A1448" s="12">
        <v>5100</v>
      </c>
      <c r="B1448" s="12">
        <v>220</v>
      </c>
      <c r="C1448" s="4" t="s">
        <v>1331</v>
      </c>
      <c r="D1448" s="4" t="s">
        <v>1332</v>
      </c>
      <c r="E1448" s="158" t="s">
        <v>848</v>
      </c>
      <c r="F1448" s="160"/>
      <c r="G1448" s="39">
        <f>G1446*0.0765</f>
        <v>216.8775</v>
      </c>
      <c r="H1448" s="39"/>
      <c r="I1448" s="161">
        <f t="shared" si="44"/>
        <v>216.8775</v>
      </c>
      <c r="J1448" s="110">
        <f t="shared" si="45"/>
        <v>0</v>
      </c>
    </row>
    <row r="1449" spans="1:10" x14ac:dyDescent="0.2">
      <c r="A1449" s="12">
        <v>5100</v>
      </c>
      <c r="B1449" s="12">
        <v>240</v>
      </c>
      <c r="C1449" s="4" t="s">
        <v>1331</v>
      </c>
      <c r="D1449" s="4" t="s">
        <v>1332</v>
      </c>
      <c r="E1449" s="158" t="s">
        <v>849</v>
      </c>
      <c r="F1449" s="160"/>
      <c r="G1449" s="39">
        <f>G1446*0.004</f>
        <v>11.34</v>
      </c>
      <c r="H1449" s="39"/>
      <c r="I1449" s="161">
        <f t="shared" si="44"/>
        <v>11.34</v>
      </c>
      <c r="J1449" s="110">
        <f t="shared" si="45"/>
        <v>0</v>
      </c>
    </row>
    <row r="1450" spans="1:10" x14ac:dyDescent="0.2">
      <c r="A1450" s="12">
        <v>5100</v>
      </c>
      <c r="B1450" s="12">
        <v>150</v>
      </c>
      <c r="C1450" s="4" t="s">
        <v>1331</v>
      </c>
      <c r="D1450" s="4" t="s">
        <v>1332</v>
      </c>
      <c r="E1450" s="158" t="s">
        <v>943</v>
      </c>
      <c r="F1450" s="160">
        <v>0.09</v>
      </c>
      <c r="G1450" s="39">
        <v>2342.5500000000002</v>
      </c>
      <c r="H1450" s="39"/>
      <c r="I1450" s="161">
        <f t="shared" si="44"/>
        <v>2342.5500000000002</v>
      </c>
      <c r="J1450" s="110">
        <f t="shared" si="45"/>
        <v>0</v>
      </c>
    </row>
    <row r="1451" spans="1:10" x14ac:dyDescent="0.2">
      <c r="A1451" s="12">
        <v>5100</v>
      </c>
      <c r="B1451" s="12">
        <v>210</v>
      </c>
      <c r="C1451" s="4" t="s">
        <v>1331</v>
      </c>
      <c r="D1451" s="4" t="s">
        <v>1332</v>
      </c>
      <c r="E1451" s="158" t="s">
        <v>851</v>
      </c>
      <c r="F1451" s="160"/>
      <c r="G1451" s="39">
        <f>G1450*0.1082</f>
        <v>253.46391000000003</v>
      </c>
      <c r="H1451" s="39"/>
      <c r="I1451" s="161">
        <f t="shared" si="44"/>
        <v>253.46391000000003</v>
      </c>
      <c r="J1451" s="110">
        <f t="shared" si="45"/>
        <v>0</v>
      </c>
    </row>
    <row r="1452" spans="1:10" x14ac:dyDescent="0.2">
      <c r="A1452" s="12">
        <v>5100</v>
      </c>
      <c r="B1452" s="12">
        <v>220</v>
      </c>
      <c r="C1452" s="4" t="s">
        <v>1331</v>
      </c>
      <c r="D1452" s="4" t="s">
        <v>1332</v>
      </c>
      <c r="E1452" s="158" t="s">
        <v>852</v>
      </c>
      <c r="F1452" s="160"/>
      <c r="G1452" s="39">
        <f>G1450*0.0765</f>
        <v>179.20507500000002</v>
      </c>
      <c r="H1452" s="39"/>
      <c r="I1452" s="161">
        <f t="shared" si="44"/>
        <v>179.20507500000002</v>
      </c>
      <c r="J1452" s="110">
        <f t="shared" si="45"/>
        <v>0</v>
      </c>
    </row>
    <row r="1453" spans="1:10" x14ac:dyDescent="0.2">
      <c r="A1453" s="12">
        <v>5100</v>
      </c>
      <c r="B1453" s="12">
        <v>240</v>
      </c>
      <c r="C1453" s="4" t="s">
        <v>1331</v>
      </c>
      <c r="D1453" s="4" t="s">
        <v>1332</v>
      </c>
      <c r="E1453" s="158" t="s">
        <v>853</v>
      </c>
      <c r="F1453" s="160"/>
      <c r="G1453" s="39">
        <f>G1450*0.004</f>
        <v>9.3702000000000005</v>
      </c>
      <c r="H1453" s="39"/>
      <c r="I1453" s="161">
        <f t="shared" si="44"/>
        <v>9.3702000000000005</v>
      </c>
      <c r="J1453" s="110">
        <f t="shared" si="45"/>
        <v>0</v>
      </c>
    </row>
    <row r="1454" spans="1:10" x14ac:dyDescent="0.2">
      <c r="A1454" s="12">
        <v>5100</v>
      </c>
      <c r="B1454" s="12">
        <v>220</v>
      </c>
      <c r="C1454" s="4" t="s">
        <v>1331</v>
      </c>
      <c r="D1454" s="4" t="s">
        <v>1332</v>
      </c>
      <c r="E1454" s="158" t="s">
        <v>899</v>
      </c>
      <c r="F1454" s="160"/>
      <c r="G1454" s="39">
        <f>G1456*0.0145</f>
        <v>32.443170000000002</v>
      </c>
      <c r="H1454" s="39"/>
      <c r="I1454" s="161">
        <f t="shared" si="44"/>
        <v>32.443170000000002</v>
      </c>
      <c r="J1454" s="110">
        <f t="shared" si="45"/>
        <v>0</v>
      </c>
    </row>
    <row r="1455" spans="1:10" x14ac:dyDescent="0.2">
      <c r="A1455" s="12">
        <v>5100</v>
      </c>
      <c r="B1455" s="12">
        <v>240</v>
      </c>
      <c r="C1455" s="4" t="s">
        <v>1331</v>
      </c>
      <c r="D1455" s="4" t="s">
        <v>1332</v>
      </c>
      <c r="E1455" s="158" t="s">
        <v>900</v>
      </c>
      <c r="F1455" s="160"/>
      <c r="G1455" s="39">
        <f>G1456*0.004</f>
        <v>8.94984</v>
      </c>
      <c r="H1455" s="39"/>
      <c r="I1455" s="161">
        <f t="shared" si="44"/>
        <v>8.94984</v>
      </c>
      <c r="J1455" s="110">
        <f t="shared" si="45"/>
        <v>0</v>
      </c>
    </row>
    <row r="1456" spans="1:10" x14ac:dyDescent="0.2">
      <c r="A1456" s="12">
        <v>5100</v>
      </c>
      <c r="B1456" s="12">
        <v>750</v>
      </c>
      <c r="C1456" s="4" t="s">
        <v>1331</v>
      </c>
      <c r="D1456" s="4" t="s">
        <v>1332</v>
      </c>
      <c r="E1456" s="158" t="s">
        <v>942</v>
      </c>
      <c r="F1456" s="160"/>
      <c r="G1456" s="39">
        <v>2237.46</v>
      </c>
      <c r="H1456" s="39"/>
      <c r="I1456" s="161">
        <f t="shared" si="44"/>
        <v>2237.46</v>
      </c>
      <c r="J1456" s="110">
        <f t="shared" si="45"/>
        <v>0</v>
      </c>
    </row>
    <row r="1457" spans="1:10" ht="30.5" customHeight="1" x14ac:dyDescent="0.2">
      <c r="A1457" s="12">
        <v>5100</v>
      </c>
      <c r="B1457" s="12">
        <v>150</v>
      </c>
      <c r="C1457" s="4" t="s">
        <v>1331</v>
      </c>
      <c r="D1457" s="4" t="s">
        <v>1332</v>
      </c>
      <c r="E1457" s="158" t="s">
        <v>944</v>
      </c>
      <c r="F1457" s="160">
        <v>0.27</v>
      </c>
      <c r="G1457" s="39">
        <v>7098</v>
      </c>
      <c r="H1457" s="39"/>
      <c r="I1457" s="161">
        <f t="shared" si="44"/>
        <v>7098</v>
      </c>
      <c r="J1457" s="110">
        <f t="shared" si="45"/>
        <v>0</v>
      </c>
    </row>
    <row r="1458" spans="1:10" x14ac:dyDescent="0.2">
      <c r="A1458" s="12">
        <v>5100</v>
      </c>
      <c r="B1458" s="12">
        <v>210</v>
      </c>
      <c r="C1458" s="4" t="s">
        <v>1331</v>
      </c>
      <c r="D1458" s="4" t="s">
        <v>1332</v>
      </c>
      <c r="E1458" s="158" t="s">
        <v>856</v>
      </c>
      <c r="F1458" s="160"/>
      <c r="G1458" s="39">
        <f>G1457*0.1082</f>
        <v>768.00360000000001</v>
      </c>
      <c r="H1458" s="39"/>
      <c r="I1458" s="161">
        <f t="shared" si="44"/>
        <v>768.00360000000001</v>
      </c>
      <c r="J1458" s="110">
        <f t="shared" si="45"/>
        <v>0</v>
      </c>
    </row>
    <row r="1459" spans="1:10" x14ac:dyDescent="0.2">
      <c r="A1459" s="12">
        <v>5100</v>
      </c>
      <c r="B1459" s="12">
        <v>220</v>
      </c>
      <c r="C1459" s="4" t="s">
        <v>1331</v>
      </c>
      <c r="D1459" s="4" t="s">
        <v>1332</v>
      </c>
      <c r="E1459" s="158" t="s">
        <v>857</v>
      </c>
      <c r="F1459" s="160"/>
      <c r="G1459" s="39">
        <f>G1457*0.0765</f>
        <v>542.99699999999996</v>
      </c>
      <c r="H1459" s="39"/>
      <c r="I1459" s="161">
        <f t="shared" si="44"/>
        <v>542.99699999999996</v>
      </c>
      <c r="J1459" s="110">
        <f t="shared" si="45"/>
        <v>0</v>
      </c>
    </row>
    <row r="1460" spans="1:10" x14ac:dyDescent="0.2">
      <c r="A1460" s="12">
        <v>5100</v>
      </c>
      <c r="B1460" s="12">
        <v>240</v>
      </c>
      <c r="C1460" s="4" t="s">
        <v>1331</v>
      </c>
      <c r="D1460" s="4" t="s">
        <v>1332</v>
      </c>
      <c r="E1460" s="158" t="s">
        <v>858</v>
      </c>
      <c r="F1460" s="160"/>
      <c r="G1460" s="39">
        <f>G1457*0.004</f>
        <v>28.391999999999999</v>
      </c>
      <c r="H1460" s="39"/>
      <c r="I1460" s="161">
        <f t="shared" si="44"/>
        <v>28.391999999999999</v>
      </c>
      <c r="J1460" s="110">
        <f t="shared" si="45"/>
        <v>0</v>
      </c>
    </row>
    <row r="1461" spans="1:10" x14ac:dyDescent="0.2">
      <c r="A1461" s="12">
        <v>6120</v>
      </c>
      <c r="B1461" s="12">
        <v>130</v>
      </c>
      <c r="C1461" s="4" t="s">
        <v>1331</v>
      </c>
      <c r="D1461" s="4" t="s">
        <v>1332</v>
      </c>
      <c r="E1461" s="158" t="s">
        <v>945</v>
      </c>
      <c r="F1461" s="160">
        <v>0.21</v>
      </c>
      <c r="G1461" s="39">
        <v>13962.13</v>
      </c>
      <c r="H1461" s="39"/>
      <c r="I1461" s="161">
        <f t="shared" si="44"/>
        <v>13962.13</v>
      </c>
      <c r="J1461" s="110">
        <f t="shared" si="45"/>
        <v>0</v>
      </c>
    </row>
    <row r="1462" spans="1:10" x14ac:dyDescent="0.2">
      <c r="A1462" s="12">
        <v>6120</v>
      </c>
      <c r="B1462" s="12">
        <v>210</v>
      </c>
      <c r="C1462" s="4" t="s">
        <v>1331</v>
      </c>
      <c r="D1462" s="4" t="s">
        <v>1332</v>
      </c>
      <c r="E1462" s="158" t="s">
        <v>860</v>
      </c>
      <c r="F1462" s="160"/>
      <c r="G1462" s="39">
        <f>G1461*0.1082</f>
        <v>1510.702466</v>
      </c>
      <c r="H1462" s="39"/>
      <c r="I1462" s="161">
        <f t="shared" si="44"/>
        <v>1510.702466</v>
      </c>
      <c r="J1462" s="110">
        <f t="shared" si="45"/>
        <v>0</v>
      </c>
    </row>
    <row r="1463" spans="1:10" x14ac:dyDescent="0.2">
      <c r="A1463" s="12">
        <v>6120</v>
      </c>
      <c r="B1463" s="12">
        <v>220</v>
      </c>
      <c r="C1463" s="4" t="s">
        <v>1331</v>
      </c>
      <c r="D1463" s="4" t="s">
        <v>1332</v>
      </c>
      <c r="E1463" s="158" t="s">
        <v>861</v>
      </c>
      <c r="F1463" s="160"/>
      <c r="G1463" s="39">
        <f>G1461*0.0765</f>
        <v>1068.1029449999999</v>
      </c>
      <c r="H1463" s="39"/>
      <c r="I1463" s="161">
        <f t="shared" si="44"/>
        <v>1068.1029449999999</v>
      </c>
      <c r="J1463" s="110">
        <f t="shared" si="45"/>
        <v>0</v>
      </c>
    </row>
    <row r="1464" spans="1:10" x14ac:dyDescent="0.2">
      <c r="A1464" s="12">
        <v>6120</v>
      </c>
      <c r="B1464" s="12">
        <v>240</v>
      </c>
      <c r="C1464" s="4" t="s">
        <v>1331</v>
      </c>
      <c r="D1464" s="4" t="s">
        <v>1332</v>
      </c>
      <c r="E1464" s="158" t="s">
        <v>862</v>
      </c>
      <c r="F1464" s="160"/>
      <c r="G1464" s="39">
        <f>G1461*0.004</f>
        <v>55.848520000000001</v>
      </c>
      <c r="H1464" s="39"/>
      <c r="I1464" s="161">
        <f t="shared" si="44"/>
        <v>55.848520000000001</v>
      </c>
      <c r="J1464" s="110">
        <f t="shared" si="45"/>
        <v>0</v>
      </c>
    </row>
    <row r="1465" spans="1:10" x14ac:dyDescent="0.2">
      <c r="A1465" s="12">
        <v>6400</v>
      </c>
      <c r="B1465" s="12">
        <v>130</v>
      </c>
      <c r="C1465" s="4" t="s">
        <v>1331</v>
      </c>
      <c r="D1465" s="4" t="s">
        <v>1332</v>
      </c>
      <c r="E1465" s="158" t="s">
        <v>952</v>
      </c>
      <c r="F1465" s="160">
        <v>7.0000000000000007E-2</v>
      </c>
      <c r="G1465" s="39">
        <v>4838.43</v>
      </c>
      <c r="H1465" s="39"/>
      <c r="I1465" s="161">
        <f t="shared" si="44"/>
        <v>4838.43</v>
      </c>
      <c r="J1465" s="110">
        <f t="shared" si="45"/>
        <v>0</v>
      </c>
    </row>
    <row r="1466" spans="1:10" x14ac:dyDescent="0.2">
      <c r="A1466" s="12">
        <v>6400</v>
      </c>
      <c r="B1466" s="12">
        <v>210</v>
      </c>
      <c r="C1466" s="4" t="s">
        <v>1331</v>
      </c>
      <c r="D1466" s="4" t="s">
        <v>1332</v>
      </c>
      <c r="E1466" s="158" t="s">
        <v>949</v>
      </c>
      <c r="F1466" s="160"/>
      <c r="G1466" s="39">
        <f>G1465*0.1082</f>
        <v>523.51812600000005</v>
      </c>
      <c r="H1466" s="39"/>
      <c r="I1466" s="161">
        <f t="shared" si="44"/>
        <v>523.51812600000005</v>
      </c>
      <c r="J1466" s="110">
        <f t="shared" si="45"/>
        <v>0</v>
      </c>
    </row>
    <row r="1467" spans="1:10" x14ac:dyDescent="0.2">
      <c r="A1467" s="12">
        <v>6400</v>
      </c>
      <c r="B1467" s="12">
        <v>220</v>
      </c>
      <c r="C1467" s="4" t="s">
        <v>1331</v>
      </c>
      <c r="D1467" s="4" t="s">
        <v>1332</v>
      </c>
      <c r="E1467" s="158" t="s">
        <v>950</v>
      </c>
      <c r="F1467" s="160"/>
      <c r="G1467" s="39">
        <f>G1465*0.0765</f>
        <v>370.13989500000002</v>
      </c>
      <c r="H1467" s="39"/>
      <c r="I1467" s="161">
        <f t="shared" si="44"/>
        <v>370.13989500000002</v>
      </c>
      <c r="J1467" s="110">
        <f t="shared" si="45"/>
        <v>0</v>
      </c>
    </row>
    <row r="1468" spans="1:10" x14ac:dyDescent="0.2">
      <c r="A1468" s="12">
        <v>6400</v>
      </c>
      <c r="B1468" s="12">
        <v>240</v>
      </c>
      <c r="C1468" s="4" t="s">
        <v>1331</v>
      </c>
      <c r="D1468" s="4" t="s">
        <v>1332</v>
      </c>
      <c r="E1468" s="158" t="s">
        <v>951</v>
      </c>
      <c r="F1468" s="160"/>
      <c r="G1468" s="39">
        <f>G1465*0.004</f>
        <v>19.353720000000003</v>
      </c>
      <c r="H1468" s="39"/>
      <c r="I1468" s="161">
        <f t="shared" si="44"/>
        <v>19.353720000000003</v>
      </c>
      <c r="J1468" s="110">
        <f t="shared" si="45"/>
        <v>0</v>
      </c>
    </row>
    <row r="1469" spans="1:10" x14ac:dyDescent="0.2">
      <c r="A1469" s="12">
        <v>6400</v>
      </c>
      <c r="B1469" s="12">
        <v>220</v>
      </c>
      <c r="C1469" s="4" t="s">
        <v>1331</v>
      </c>
      <c r="D1469" s="4" t="s">
        <v>1332</v>
      </c>
      <c r="E1469" s="158" t="s">
        <v>954</v>
      </c>
      <c r="F1469" s="160"/>
      <c r="G1469" s="39">
        <f>G1471*0.0145</f>
        <v>1.8270000000000002</v>
      </c>
      <c r="H1469" s="39"/>
      <c r="I1469" s="161">
        <f t="shared" si="44"/>
        <v>1.8270000000000002</v>
      </c>
      <c r="J1469" s="110">
        <f t="shared" si="45"/>
        <v>0</v>
      </c>
    </row>
    <row r="1470" spans="1:10" x14ac:dyDescent="0.2">
      <c r="A1470" s="12">
        <v>6400</v>
      </c>
      <c r="B1470" s="12">
        <v>240</v>
      </c>
      <c r="C1470" s="4" t="s">
        <v>1331</v>
      </c>
      <c r="D1470" s="4" t="s">
        <v>1332</v>
      </c>
      <c r="E1470" s="158" t="s">
        <v>955</v>
      </c>
      <c r="F1470" s="160"/>
      <c r="G1470" s="39">
        <f>G1471*0.004</f>
        <v>0.504</v>
      </c>
      <c r="H1470" s="39"/>
      <c r="I1470" s="161">
        <f t="shared" si="44"/>
        <v>0.504</v>
      </c>
      <c r="J1470" s="110">
        <f t="shared" si="45"/>
        <v>0</v>
      </c>
    </row>
    <row r="1471" spans="1:10" x14ac:dyDescent="0.2">
      <c r="A1471" s="12">
        <v>6400</v>
      </c>
      <c r="B1471" s="12">
        <v>750</v>
      </c>
      <c r="C1471" s="4" t="s">
        <v>1331</v>
      </c>
      <c r="D1471" s="4" t="s">
        <v>1332</v>
      </c>
      <c r="E1471" s="158" t="s">
        <v>953</v>
      </c>
      <c r="F1471" s="160"/>
      <c r="G1471" s="39">
        <v>126</v>
      </c>
      <c r="H1471" s="39"/>
      <c r="I1471" s="161">
        <f t="shared" si="44"/>
        <v>126</v>
      </c>
      <c r="J1471" s="110">
        <f t="shared" si="45"/>
        <v>0</v>
      </c>
    </row>
    <row r="1472" spans="1:10" x14ac:dyDescent="0.2">
      <c r="A1472" s="12">
        <v>7300</v>
      </c>
      <c r="B1472" s="12">
        <v>110</v>
      </c>
      <c r="C1472" s="4" t="s">
        <v>1331</v>
      </c>
      <c r="D1472" s="4" t="s">
        <v>1332</v>
      </c>
      <c r="E1472" s="158" t="s">
        <v>946</v>
      </c>
      <c r="F1472" s="160">
        <v>0.39</v>
      </c>
      <c r="G1472" s="39">
        <v>43146.19</v>
      </c>
      <c r="H1472" s="39"/>
      <c r="I1472" s="161">
        <f t="shared" si="44"/>
        <v>43146.19</v>
      </c>
      <c r="J1472" s="110">
        <f t="shared" si="45"/>
        <v>0</v>
      </c>
    </row>
    <row r="1473" spans="1:10" x14ac:dyDescent="0.2">
      <c r="A1473" s="12">
        <v>7300</v>
      </c>
      <c r="B1473" s="12">
        <v>210</v>
      </c>
      <c r="C1473" s="4" t="s">
        <v>1331</v>
      </c>
      <c r="D1473" s="4" t="s">
        <v>1332</v>
      </c>
      <c r="E1473" s="158" t="s">
        <v>865</v>
      </c>
      <c r="F1473" s="160"/>
      <c r="G1473" s="39">
        <f>G1472*0.1082</f>
        <v>4668.4177580000005</v>
      </c>
      <c r="H1473" s="39"/>
      <c r="I1473" s="161">
        <f t="shared" si="44"/>
        <v>4668.4177580000005</v>
      </c>
      <c r="J1473" s="110">
        <f t="shared" si="45"/>
        <v>0</v>
      </c>
    </row>
    <row r="1474" spans="1:10" x14ac:dyDescent="0.2">
      <c r="A1474" s="12">
        <v>7300</v>
      </c>
      <c r="B1474" s="12">
        <v>220</v>
      </c>
      <c r="C1474" s="4" t="s">
        <v>1331</v>
      </c>
      <c r="D1474" s="4" t="s">
        <v>1332</v>
      </c>
      <c r="E1474" s="158" t="s">
        <v>866</v>
      </c>
      <c r="F1474" s="160"/>
      <c r="G1474" s="39">
        <f>G1472*0.0765</f>
        <v>3300.6835350000001</v>
      </c>
      <c r="H1474" s="39"/>
      <c r="I1474" s="161">
        <f t="shared" si="44"/>
        <v>3300.6835350000001</v>
      </c>
      <c r="J1474" s="110">
        <f t="shared" si="45"/>
        <v>0</v>
      </c>
    </row>
    <row r="1475" spans="1:10" x14ac:dyDescent="0.2">
      <c r="A1475" s="12">
        <v>7300</v>
      </c>
      <c r="B1475" s="12">
        <v>240</v>
      </c>
      <c r="C1475" s="4" t="s">
        <v>1331</v>
      </c>
      <c r="D1475" s="4" t="s">
        <v>1332</v>
      </c>
      <c r="E1475" s="158" t="s">
        <v>867</v>
      </c>
      <c r="F1475" s="160"/>
      <c r="G1475" s="39">
        <f>G1472*0.004</f>
        <v>172.58476000000002</v>
      </c>
      <c r="H1475" s="39"/>
      <c r="I1475" s="161">
        <f t="shared" si="44"/>
        <v>172.58476000000002</v>
      </c>
      <c r="J1475" s="110">
        <f t="shared" si="45"/>
        <v>0</v>
      </c>
    </row>
    <row r="1476" spans="1:10" x14ac:dyDescent="0.2">
      <c r="A1476" s="12">
        <v>7300</v>
      </c>
      <c r="B1476" s="12">
        <v>160</v>
      </c>
      <c r="C1476" s="4" t="s">
        <v>1331</v>
      </c>
      <c r="D1476" s="4" t="s">
        <v>1332</v>
      </c>
      <c r="E1476" s="158" t="s">
        <v>947</v>
      </c>
      <c r="F1476" s="160">
        <v>0.67</v>
      </c>
      <c r="G1476" s="39">
        <v>28624.3</v>
      </c>
      <c r="H1476" s="39"/>
      <c r="I1476" s="161">
        <f t="shared" si="44"/>
        <v>28624.3</v>
      </c>
      <c r="J1476" s="110">
        <f t="shared" si="45"/>
        <v>0</v>
      </c>
    </row>
    <row r="1477" spans="1:10" x14ac:dyDescent="0.2">
      <c r="A1477" s="12">
        <v>7300</v>
      </c>
      <c r="B1477" s="12">
        <v>210</v>
      </c>
      <c r="C1477" s="4" t="s">
        <v>1331</v>
      </c>
      <c r="D1477" s="4" t="s">
        <v>1332</v>
      </c>
      <c r="E1477" s="158" t="s">
        <v>868</v>
      </c>
      <c r="F1477" s="160"/>
      <c r="G1477" s="39">
        <f>G1476*0.1082</f>
        <v>3097.1492600000001</v>
      </c>
      <c r="H1477" s="39"/>
      <c r="I1477" s="161">
        <f t="shared" si="44"/>
        <v>3097.1492600000001</v>
      </c>
      <c r="J1477" s="110">
        <f t="shared" si="45"/>
        <v>0</v>
      </c>
    </row>
    <row r="1478" spans="1:10" x14ac:dyDescent="0.2">
      <c r="A1478" s="12">
        <v>7300</v>
      </c>
      <c r="B1478" s="12">
        <v>220</v>
      </c>
      <c r="C1478" s="4" t="s">
        <v>1331</v>
      </c>
      <c r="D1478" s="4" t="s">
        <v>1332</v>
      </c>
      <c r="E1478" s="158" t="s">
        <v>869</v>
      </c>
      <c r="F1478" s="160"/>
      <c r="G1478" s="39">
        <f>G1476*0.0765</f>
        <v>2189.7589499999999</v>
      </c>
      <c r="H1478" s="39"/>
      <c r="I1478" s="161">
        <f t="shared" si="44"/>
        <v>2189.7589499999999</v>
      </c>
      <c r="J1478" s="110">
        <f t="shared" si="45"/>
        <v>0</v>
      </c>
    </row>
    <row r="1479" spans="1:10" x14ac:dyDescent="0.2">
      <c r="A1479" s="12">
        <v>7300</v>
      </c>
      <c r="B1479" s="12">
        <v>240</v>
      </c>
      <c r="C1479" s="4" t="s">
        <v>1331</v>
      </c>
      <c r="D1479" s="4" t="s">
        <v>1332</v>
      </c>
      <c r="E1479" s="158" t="s">
        <v>870</v>
      </c>
      <c r="F1479" s="160"/>
      <c r="G1479" s="39">
        <f>G1476*0.004</f>
        <v>114.49720000000001</v>
      </c>
      <c r="H1479" s="39"/>
      <c r="I1479" s="161">
        <f t="shared" si="44"/>
        <v>114.49720000000001</v>
      </c>
      <c r="J1479" s="110">
        <f t="shared" si="45"/>
        <v>0</v>
      </c>
    </row>
    <row r="1480" spans="1:10" x14ac:dyDescent="0.2">
      <c r="A1480" s="12">
        <v>5100</v>
      </c>
      <c r="B1480" s="12">
        <v>120</v>
      </c>
      <c r="C1480" s="4" t="s">
        <v>1331</v>
      </c>
      <c r="D1480" s="4" t="s">
        <v>1332</v>
      </c>
      <c r="E1480" s="158" t="s">
        <v>956</v>
      </c>
      <c r="F1480" s="160">
        <v>2.2000000000000002</v>
      </c>
      <c r="G1480" s="39">
        <v>130395.17</v>
      </c>
      <c r="H1480" s="39"/>
      <c r="I1480" s="161">
        <f t="shared" si="44"/>
        <v>130395.17</v>
      </c>
      <c r="J1480" s="110">
        <f t="shared" si="45"/>
        <v>0</v>
      </c>
    </row>
    <row r="1481" spans="1:10" x14ac:dyDescent="0.2">
      <c r="A1481" s="12">
        <v>5100</v>
      </c>
      <c r="B1481" s="12">
        <v>210</v>
      </c>
      <c r="C1481" s="4" t="s">
        <v>1331</v>
      </c>
      <c r="D1481" s="4" t="s">
        <v>1332</v>
      </c>
      <c r="E1481" s="158" t="s">
        <v>872</v>
      </c>
      <c r="F1481" s="160"/>
      <c r="G1481" s="39">
        <f>G1480*0.1082</f>
        <v>14108.757394</v>
      </c>
      <c r="H1481" s="39"/>
      <c r="I1481" s="161">
        <f t="shared" si="44"/>
        <v>14108.757394</v>
      </c>
      <c r="J1481" s="110">
        <f t="shared" si="45"/>
        <v>0</v>
      </c>
    </row>
    <row r="1482" spans="1:10" x14ac:dyDescent="0.2">
      <c r="A1482" s="12">
        <v>5100</v>
      </c>
      <c r="B1482" s="12">
        <v>220</v>
      </c>
      <c r="C1482" s="4" t="s">
        <v>1331</v>
      </c>
      <c r="D1482" s="4" t="s">
        <v>1332</v>
      </c>
      <c r="E1482" s="158" t="s">
        <v>873</v>
      </c>
      <c r="F1482" s="160"/>
      <c r="G1482" s="39">
        <f>G1480*0.0765</f>
        <v>9975.2305049999995</v>
      </c>
      <c r="H1482" s="39"/>
      <c r="I1482" s="161">
        <f t="shared" si="44"/>
        <v>9975.2305049999995</v>
      </c>
      <c r="J1482" s="110">
        <f t="shared" si="45"/>
        <v>0</v>
      </c>
    </row>
    <row r="1483" spans="1:10" x14ac:dyDescent="0.2">
      <c r="A1483" s="12">
        <v>5100</v>
      </c>
      <c r="B1483" s="12">
        <v>240</v>
      </c>
      <c r="C1483" s="4" t="s">
        <v>1331</v>
      </c>
      <c r="D1483" s="4" t="s">
        <v>1332</v>
      </c>
      <c r="E1483" s="158" t="s">
        <v>874</v>
      </c>
      <c r="F1483" s="160"/>
      <c r="G1483" s="39">
        <f>G1480*0.004</f>
        <v>521.58068000000003</v>
      </c>
      <c r="H1483" s="39"/>
      <c r="I1483" s="161">
        <f t="shared" si="44"/>
        <v>521.58068000000003</v>
      </c>
      <c r="J1483" s="110">
        <f t="shared" si="45"/>
        <v>0</v>
      </c>
    </row>
    <row r="1484" spans="1:10" x14ac:dyDescent="0.2">
      <c r="A1484" s="12">
        <v>5100</v>
      </c>
      <c r="B1484" s="12">
        <v>220</v>
      </c>
      <c r="C1484" s="4" t="s">
        <v>1331</v>
      </c>
      <c r="D1484" s="4" t="s">
        <v>1332</v>
      </c>
      <c r="E1484" s="158" t="s">
        <v>876</v>
      </c>
      <c r="F1484" s="160"/>
      <c r="G1484" s="39">
        <f>G1486*0.0145</f>
        <v>37.024880000000003</v>
      </c>
      <c r="H1484" s="39"/>
      <c r="I1484" s="161">
        <f t="shared" si="44"/>
        <v>37.024880000000003</v>
      </c>
      <c r="J1484" s="110">
        <f t="shared" si="45"/>
        <v>0</v>
      </c>
    </row>
    <row r="1485" spans="1:10" x14ac:dyDescent="0.2">
      <c r="A1485" s="12">
        <v>5100</v>
      </c>
      <c r="B1485" s="12">
        <v>240</v>
      </c>
      <c r="C1485" s="4" t="s">
        <v>1331</v>
      </c>
      <c r="D1485" s="4" t="s">
        <v>1332</v>
      </c>
      <c r="E1485" s="158" t="s">
        <v>877</v>
      </c>
      <c r="F1485" s="160"/>
      <c r="G1485" s="39">
        <f>G1486*0.004</f>
        <v>10.213760000000001</v>
      </c>
      <c r="H1485" s="39"/>
      <c r="I1485" s="161">
        <f t="shared" si="44"/>
        <v>10.213760000000001</v>
      </c>
      <c r="J1485" s="110">
        <f t="shared" si="45"/>
        <v>0</v>
      </c>
    </row>
    <row r="1486" spans="1:10" x14ac:dyDescent="0.2">
      <c r="A1486" s="12">
        <v>5100</v>
      </c>
      <c r="B1486" s="12">
        <v>750</v>
      </c>
      <c r="C1486" s="4" t="s">
        <v>1331</v>
      </c>
      <c r="D1486" s="4" t="s">
        <v>1332</v>
      </c>
      <c r="E1486" s="158" t="s">
        <v>957</v>
      </c>
      <c r="F1486" s="160"/>
      <c r="G1486" s="39">
        <v>2553.44</v>
      </c>
      <c r="H1486" s="39"/>
      <c r="I1486" s="161">
        <f t="shared" si="44"/>
        <v>2553.44</v>
      </c>
      <c r="J1486" s="110">
        <f t="shared" si="45"/>
        <v>0</v>
      </c>
    </row>
    <row r="1487" spans="1:10" ht="32.5" customHeight="1" x14ac:dyDescent="0.2">
      <c r="A1487" s="12">
        <v>5100</v>
      </c>
      <c r="B1487" s="12">
        <v>150</v>
      </c>
      <c r="C1487" s="4" t="s">
        <v>1331</v>
      </c>
      <c r="D1487" s="4" t="s">
        <v>1332</v>
      </c>
      <c r="E1487" s="158" t="s">
        <v>958</v>
      </c>
      <c r="F1487" s="160">
        <v>0.26</v>
      </c>
      <c r="G1487" s="39">
        <v>6888</v>
      </c>
      <c r="H1487" s="39"/>
      <c r="I1487" s="161">
        <f t="shared" si="44"/>
        <v>6888</v>
      </c>
      <c r="J1487" s="110">
        <f t="shared" si="45"/>
        <v>0</v>
      </c>
    </row>
    <row r="1488" spans="1:10" x14ac:dyDescent="0.2">
      <c r="A1488" s="12">
        <v>5100</v>
      </c>
      <c r="B1488" s="12">
        <v>210</v>
      </c>
      <c r="C1488" s="4" t="s">
        <v>1331</v>
      </c>
      <c r="D1488" s="4" t="s">
        <v>1332</v>
      </c>
      <c r="E1488" s="158" t="s">
        <v>878</v>
      </c>
      <c r="F1488" s="160"/>
      <c r="G1488" s="39">
        <f>G1487*0.1082</f>
        <v>745.28160000000003</v>
      </c>
      <c r="H1488" s="39"/>
      <c r="I1488" s="161">
        <f t="shared" si="44"/>
        <v>745.28160000000003</v>
      </c>
      <c r="J1488" s="110">
        <f t="shared" si="45"/>
        <v>0</v>
      </c>
    </row>
    <row r="1489" spans="1:10" x14ac:dyDescent="0.2">
      <c r="A1489" s="12">
        <v>5100</v>
      </c>
      <c r="B1489" s="12">
        <v>220</v>
      </c>
      <c r="C1489" s="4" t="s">
        <v>1331</v>
      </c>
      <c r="D1489" s="4" t="s">
        <v>1332</v>
      </c>
      <c r="E1489" s="158" t="s">
        <v>879</v>
      </c>
      <c r="F1489" s="160"/>
      <c r="G1489" s="39">
        <f>G1487*0.0765</f>
        <v>526.93200000000002</v>
      </c>
      <c r="H1489" s="39"/>
      <c r="I1489" s="161">
        <f t="shared" si="44"/>
        <v>526.93200000000002</v>
      </c>
      <c r="J1489" s="110">
        <f t="shared" si="45"/>
        <v>0</v>
      </c>
    </row>
    <row r="1490" spans="1:10" x14ac:dyDescent="0.2">
      <c r="A1490" s="12">
        <v>5100</v>
      </c>
      <c r="B1490" s="12">
        <v>240</v>
      </c>
      <c r="C1490" s="4" t="s">
        <v>1331</v>
      </c>
      <c r="D1490" s="4" t="s">
        <v>1332</v>
      </c>
      <c r="E1490" s="158" t="s">
        <v>880</v>
      </c>
      <c r="F1490" s="160"/>
      <c r="G1490" s="39">
        <f>G1487*0.004</f>
        <v>27.552</v>
      </c>
      <c r="H1490" s="39"/>
      <c r="I1490" s="161">
        <f t="shared" si="44"/>
        <v>27.552</v>
      </c>
      <c r="J1490" s="110">
        <f t="shared" si="45"/>
        <v>0</v>
      </c>
    </row>
    <row r="1491" spans="1:10" x14ac:dyDescent="0.2">
      <c r="A1491" s="12">
        <v>6120</v>
      </c>
      <c r="B1491" s="12">
        <v>130</v>
      </c>
      <c r="C1491" s="4" t="s">
        <v>1331</v>
      </c>
      <c r="D1491" s="4" t="s">
        <v>1332</v>
      </c>
      <c r="E1491" s="158" t="s">
        <v>959</v>
      </c>
      <c r="F1491" s="160">
        <v>0.13</v>
      </c>
      <c r="G1491" s="39">
        <v>8363.15</v>
      </c>
      <c r="H1491" s="39"/>
      <c r="I1491" s="161">
        <f t="shared" si="44"/>
        <v>8363.15</v>
      </c>
      <c r="J1491" s="110">
        <f t="shared" si="45"/>
        <v>0</v>
      </c>
    </row>
    <row r="1492" spans="1:10" x14ac:dyDescent="0.2">
      <c r="A1492" s="12">
        <v>6120</v>
      </c>
      <c r="B1492" s="12">
        <v>210</v>
      </c>
      <c r="C1492" s="4" t="s">
        <v>1331</v>
      </c>
      <c r="D1492" s="4" t="s">
        <v>1332</v>
      </c>
      <c r="E1492" s="158" t="s">
        <v>882</v>
      </c>
      <c r="F1492" s="160"/>
      <c r="G1492" s="39">
        <f>G1491*0.1082</f>
        <v>904.89283</v>
      </c>
      <c r="H1492" s="39"/>
      <c r="I1492" s="161">
        <f t="shared" si="44"/>
        <v>904.89283</v>
      </c>
      <c r="J1492" s="110">
        <f t="shared" si="45"/>
        <v>0</v>
      </c>
    </row>
    <row r="1493" spans="1:10" x14ac:dyDescent="0.2">
      <c r="A1493" s="12">
        <v>6120</v>
      </c>
      <c r="B1493" s="12">
        <v>220</v>
      </c>
      <c r="C1493" s="4" t="s">
        <v>1331</v>
      </c>
      <c r="D1493" s="4" t="s">
        <v>1332</v>
      </c>
      <c r="E1493" s="158" t="s">
        <v>883</v>
      </c>
      <c r="F1493" s="160"/>
      <c r="G1493" s="39">
        <f>G1491*0.0765</f>
        <v>639.78097500000001</v>
      </c>
      <c r="H1493" s="39"/>
      <c r="I1493" s="161">
        <f t="shared" si="44"/>
        <v>639.78097500000001</v>
      </c>
      <c r="J1493" s="110">
        <f t="shared" si="45"/>
        <v>0</v>
      </c>
    </row>
    <row r="1494" spans="1:10" x14ac:dyDescent="0.2">
      <c r="A1494" s="12">
        <v>6120</v>
      </c>
      <c r="B1494" s="12">
        <v>240</v>
      </c>
      <c r="C1494" s="4" t="s">
        <v>1331</v>
      </c>
      <c r="D1494" s="4" t="s">
        <v>1332</v>
      </c>
      <c r="E1494" s="158" t="s">
        <v>884</v>
      </c>
      <c r="F1494" s="160"/>
      <c r="G1494" s="39">
        <f>G1491*0.004</f>
        <v>33.452599999999997</v>
      </c>
      <c r="H1494" s="39"/>
      <c r="I1494" s="161">
        <f t="shared" ref="I1494:I1556" si="46">SUM(G1494:H1494)</f>
        <v>33.452599999999997</v>
      </c>
      <c r="J1494" s="110">
        <f t="shared" si="45"/>
        <v>0</v>
      </c>
    </row>
    <row r="1495" spans="1:10" x14ac:dyDescent="0.2">
      <c r="A1495" s="12">
        <v>7300</v>
      </c>
      <c r="B1495" s="12">
        <v>110</v>
      </c>
      <c r="C1495" s="4" t="s">
        <v>1331</v>
      </c>
      <c r="D1495" s="4" t="s">
        <v>1332</v>
      </c>
      <c r="E1495" s="158" t="s">
        <v>960</v>
      </c>
      <c r="F1495" s="160">
        <v>0.25</v>
      </c>
      <c r="G1495" s="39">
        <v>28242.99</v>
      </c>
      <c r="H1495" s="39"/>
      <c r="I1495" s="161">
        <f t="shared" si="46"/>
        <v>28242.99</v>
      </c>
      <c r="J1495" s="110">
        <f t="shared" si="45"/>
        <v>0</v>
      </c>
    </row>
    <row r="1496" spans="1:10" x14ac:dyDescent="0.2">
      <c r="A1496" s="12">
        <v>7300</v>
      </c>
      <c r="B1496" s="12">
        <v>210</v>
      </c>
      <c r="C1496" s="4" t="s">
        <v>1331</v>
      </c>
      <c r="D1496" s="4" t="s">
        <v>1332</v>
      </c>
      <c r="E1496" s="158" t="s">
        <v>887</v>
      </c>
      <c r="F1496" s="160"/>
      <c r="G1496" s="39">
        <f>G1495*0.1082</f>
        <v>3055.8915180000004</v>
      </c>
      <c r="H1496" s="39"/>
      <c r="I1496" s="161">
        <f t="shared" si="46"/>
        <v>3055.8915180000004</v>
      </c>
      <c r="J1496" s="110">
        <f t="shared" si="45"/>
        <v>0</v>
      </c>
    </row>
    <row r="1497" spans="1:10" x14ac:dyDescent="0.2">
      <c r="A1497" s="12">
        <v>7300</v>
      </c>
      <c r="B1497" s="12">
        <v>220</v>
      </c>
      <c r="C1497" s="4" t="s">
        <v>1331</v>
      </c>
      <c r="D1497" s="4" t="s">
        <v>1332</v>
      </c>
      <c r="E1497" s="158" t="s">
        <v>888</v>
      </c>
      <c r="F1497" s="160"/>
      <c r="G1497" s="39">
        <f>G1495*0.0765</f>
        <v>2160.5887350000003</v>
      </c>
      <c r="H1497" s="39"/>
      <c r="I1497" s="161">
        <f t="shared" si="46"/>
        <v>2160.5887350000003</v>
      </c>
      <c r="J1497" s="110">
        <f t="shared" si="45"/>
        <v>0</v>
      </c>
    </row>
    <row r="1498" spans="1:10" x14ac:dyDescent="0.2">
      <c r="A1498" s="12">
        <v>7300</v>
      </c>
      <c r="B1498" s="12">
        <v>240</v>
      </c>
      <c r="C1498" s="4" t="s">
        <v>1331</v>
      </c>
      <c r="D1498" s="4" t="s">
        <v>1332</v>
      </c>
      <c r="E1498" s="158" t="s">
        <v>889</v>
      </c>
      <c r="F1498" s="160"/>
      <c r="G1498" s="39">
        <f>G1495*0.004</f>
        <v>112.97196000000001</v>
      </c>
      <c r="H1498" s="39"/>
      <c r="I1498" s="161">
        <f t="shared" si="46"/>
        <v>112.97196000000001</v>
      </c>
      <c r="J1498" s="110">
        <f t="shared" si="45"/>
        <v>0</v>
      </c>
    </row>
    <row r="1499" spans="1:10" x14ac:dyDescent="0.2">
      <c r="A1499" s="12">
        <v>7300</v>
      </c>
      <c r="B1499" s="12">
        <v>160</v>
      </c>
      <c r="C1499" s="4" t="s">
        <v>1331</v>
      </c>
      <c r="D1499" s="4" t="s">
        <v>1332</v>
      </c>
      <c r="E1499" s="158" t="s">
        <v>961</v>
      </c>
      <c r="F1499" s="160">
        <v>0.24</v>
      </c>
      <c r="G1499" s="39">
        <v>10339.69</v>
      </c>
      <c r="H1499" s="39"/>
      <c r="I1499" s="161">
        <f t="shared" si="46"/>
        <v>10339.69</v>
      </c>
      <c r="J1499" s="110">
        <f t="shared" si="45"/>
        <v>0</v>
      </c>
    </row>
    <row r="1500" spans="1:10" x14ac:dyDescent="0.2">
      <c r="A1500" s="12">
        <v>7300</v>
      </c>
      <c r="B1500" s="12">
        <v>210</v>
      </c>
      <c r="C1500" s="4" t="s">
        <v>1331</v>
      </c>
      <c r="D1500" s="4" t="s">
        <v>1332</v>
      </c>
      <c r="E1500" s="158" t="s">
        <v>891</v>
      </c>
      <c r="F1500" s="160"/>
      <c r="G1500" s="39">
        <f>G1499*0.1082</f>
        <v>1118.7544580000001</v>
      </c>
      <c r="H1500" s="39"/>
      <c r="I1500" s="161">
        <f t="shared" si="46"/>
        <v>1118.7544580000001</v>
      </c>
      <c r="J1500" s="110">
        <f t="shared" si="45"/>
        <v>0</v>
      </c>
    </row>
    <row r="1501" spans="1:10" x14ac:dyDescent="0.2">
      <c r="A1501" s="12">
        <v>7300</v>
      </c>
      <c r="B1501" s="12">
        <v>220</v>
      </c>
      <c r="C1501" s="4" t="s">
        <v>1331</v>
      </c>
      <c r="D1501" s="4" t="s">
        <v>1332</v>
      </c>
      <c r="E1501" s="158" t="s">
        <v>892</v>
      </c>
      <c r="F1501" s="160"/>
      <c r="G1501" s="39">
        <f>G1499*0.0765</f>
        <v>790.98628500000007</v>
      </c>
      <c r="H1501" s="39"/>
      <c r="I1501" s="161">
        <f t="shared" si="46"/>
        <v>790.98628500000007</v>
      </c>
      <c r="J1501" s="110">
        <f t="shared" si="45"/>
        <v>0</v>
      </c>
    </row>
    <row r="1502" spans="1:10" x14ac:dyDescent="0.2">
      <c r="A1502" s="12">
        <v>7300</v>
      </c>
      <c r="B1502" s="12">
        <v>240</v>
      </c>
      <c r="C1502" s="4" t="s">
        <v>1331</v>
      </c>
      <c r="D1502" s="4" t="s">
        <v>1332</v>
      </c>
      <c r="E1502" s="158" t="s">
        <v>893</v>
      </c>
      <c r="F1502" s="160"/>
      <c r="G1502" s="39">
        <f>G1499*0.004</f>
        <v>41.358760000000004</v>
      </c>
      <c r="H1502" s="39"/>
      <c r="I1502" s="161">
        <f t="shared" si="46"/>
        <v>41.358760000000004</v>
      </c>
      <c r="J1502" s="110">
        <f t="shared" si="45"/>
        <v>0</v>
      </c>
    </row>
    <row r="1503" spans="1:10" x14ac:dyDescent="0.2">
      <c r="A1503" s="12">
        <v>5100</v>
      </c>
      <c r="B1503" s="12">
        <v>120</v>
      </c>
      <c r="C1503" s="4" t="s">
        <v>1331</v>
      </c>
      <c r="D1503" s="4" t="s">
        <v>1332</v>
      </c>
      <c r="E1503" s="158" t="s">
        <v>962</v>
      </c>
      <c r="F1503" s="160">
        <v>7.1</v>
      </c>
      <c r="G1503" s="39">
        <v>419427.49</v>
      </c>
      <c r="H1503" s="39"/>
      <c r="I1503" s="161">
        <f t="shared" si="46"/>
        <v>419427.49</v>
      </c>
      <c r="J1503" s="110">
        <f t="shared" si="45"/>
        <v>0</v>
      </c>
    </row>
    <row r="1504" spans="1:10" x14ac:dyDescent="0.2">
      <c r="A1504" s="12">
        <v>5100</v>
      </c>
      <c r="B1504" s="12">
        <v>210</v>
      </c>
      <c r="C1504" s="4" t="s">
        <v>1331</v>
      </c>
      <c r="D1504" s="4" t="s">
        <v>1332</v>
      </c>
      <c r="E1504" s="158" t="s">
        <v>895</v>
      </c>
      <c r="F1504" s="160"/>
      <c r="G1504" s="39">
        <f>G1503*0.1082</f>
        <v>45382.054418</v>
      </c>
      <c r="H1504" s="39"/>
      <c r="I1504" s="161">
        <f t="shared" si="46"/>
        <v>45382.054418</v>
      </c>
      <c r="J1504" s="110">
        <f t="shared" ref="J1504:J1566" si="47">SUM(G1504+H1504)-I1504</f>
        <v>0</v>
      </c>
    </row>
    <row r="1505" spans="1:10" x14ac:dyDescent="0.2">
      <c r="A1505" s="12">
        <v>5100</v>
      </c>
      <c r="B1505" s="12">
        <v>220</v>
      </c>
      <c r="C1505" s="4" t="s">
        <v>1331</v>
      </c>
      <c r="D1505" s="4" t="s">
        <v>1332</v>
      </c>
      <c r="E1505" s="158" t="s">
        <v>896</v>
      </c>
      <c r="F1505" s="160"/>
      <c r="G1505" s="39">
        <f>G1503*0.0765</f>
        <v>32086.202985</v>
      </c>
      <c r="H1505" s="39"/>
      <c r="I1505" s="161">
        <f t="shared" si="46"/>
        <v>32086.202985</v>
      </c>
      <c r="J1505" s="110">
        <f t="shared" si="47"/>
        <v>0</v>
      </c>
    </row>
    <row r="1506" spans="1:10" x14ac:dyDescent="0.2">
      <c r="A1506" s="12">
        <v>5100</v>
      </c>
      <c r="B1506" s="12">
        <v>240</v>
      </c>
      <c r="C1506" s="4" t="s">
        <v>1331</v>
      </c>
      <c r="D1506" s="4" t="s">
        <v>1332</v>
      </c>
      <c r="E1506" s="158" t="s">
        <v>897</v>
      </c>
      <c r="F1506" s="160"/>
      <c r="G1506" s="39">
        <f>G1503*0.004</f>
        <v>1677.7099599999999</v>
      </c>
      <c r="H1506" s="39"/>
      <c r="I1506" s="161">
        <f t="shared" si="46"/>
        <v>1677.7099599999999</v>
      </c>
      <c r="J1506" s="110">
        <f t="shared" si="47"/>
        <v>0</v>
      </c>
    </row>
    <row r="1507" spans="1:10" x14ac:dyDescent="0.2">
      <c r="A1507" s="12">
        <v>5100</v>
      </c>
      <c r="B1507" s="12">
        <v>220</v>
      </c>
      <c r="C1507" s="4" t="s">
        <v>1331</v>
      </c>
      <c r="D1507" s="4" t="s">
        <v>1332</v>
      </c>
      <c r="E1507" s="158" t="s">
        <v>963</v>
      </c>
      <c r="F1507" s="160"/>
      <c r="G1507" s="39">
        <f>G1509*0.0145</f>
        <v>657.98288500000001</v>
      </c>
      <c r="H1507" s="39"/>
      <c r="I1507" s="161">
        <f t="shared" si="46"/>
        <v>657.98288500000001</v>
      </c>
      <c r="J1507" s="110">
        <f t="shared" si="47"/>
        <v>0</v>
      </c>
    </row>
    <row r="1508" spans="1:10" x14ac:dyDescent="0.2">
      <c r="A1508" s="12">
        <v>5100</v>
      </c>
      <c r="B1508" s="12">
        <v>240</v>
      </c>
      <c r="C1508" s="4" t="s">
        <v>1331</v>
      </c>
      <c r="D1508" s="4" t="s">
        <v>1332</v>
      </c>
      <c r="E1508" s="158" t="s">
        <v>901</v>
      </c>
      <c r="F1508" s="160"/>
      <c r="G1508" s="39">
        <f>G1509*0.004</f>
        <v>181.51251999999999</v>
      </c>
      <c r="H1508" s="39"/>
      <c r="I1508" s="161">
        <f t="shared" si="46"/>
        <v>181.51251999999999</v>
      </c>
      <c r="J1508" s="110">
        <f t="shared" si="47"/>
        <v>0</v>
      </c>
    </row>
    <row r="1509" spans="1:10" x14ac:dyDescent="0.2">
      <c r="A1509" s="12">
        <v>5100</v>
      </c>
      <c r="B1509" s="12">
        <v>752</v>
      </c>
      <c r="C1509" s="4" t="s">
        <v>1331</v>
      </c>
      <c r="D1509" s="4" t="s">
        <v>1332</v>
      </c>
      <c r="E1509" s="158" t="s">
        <v>964</v>
      </c>
      <c r="F1509" s="160"/>
      <c r="G1509" s="39">
        <v>45378.13</v>
      </c>
      <c r="H1509" s="39"/>
      <c r="I1509" s="161">
        <f t="shared" si="46"/>
        <v>45378.13</v>
      </c>
      <c r="J1509" s="110">
        <f t="shared" si="47"/>
        <v>0</v>
      </c>
    </row>
    <row r="1510" spans="1:10" x14ac:dyDescent="0.2">
      <c r="A1510" s="12">
        <v>5100</v>
      </c>
      <c r="B1510" s="12">
        <v>330</v>
      </c>
      <c r="C1510" s="4" t="s">
        <v>1331</v>
      </c>
      <c r="D1510" s="4" t="s">
        <v>1332</v>
      </c>
      <c r="E1510" s="158" t="s">
        <v>965</v>
      </c>
      <c r="F1510" s="160"/>
      <c r="G1510" s="39">
        <v>1000</v>
      </c>
      <c r="H1510" s="39"/>
      <c r="I1510" s="161">
        <f t="shared" si="46"/>
        <v>1000</v>
      </c>
      <c r="J1510" s="110">
        <f t="shared" si="47"/>
        <v>0</v>
      </c>
    </row>
    <row r="1511" spans="1:10" x14ac:dyDescent="0.2">
      <c r="A1511" s="12">
        <v>5100</v>
      </c>
      <c r="B1511" s="12">
        <v>369</v>
      </c>
      <c r="C1511" s="4" t="s">
        <v>1331</v>
      </c>
      <c r="D1511" s="4" t="s">
        <v>1332</v>
      </c>
      <c r="E1511" s="158" t="s">
        <v>1015</v>
      </c>
      <c r="F1511" s="160"/>
      <c r="G1511" s="39">
        <v>30000</v>
      </c>
      <c r="H1511" s="39"/>
      <c r="I1511" s="161">
        <f t="shared" si="46"/>
        <v>30000</v>
      </c>
      <c r="J1511" s="110">
        <f t="shared" si="47"/>
        <v>0</v>
      </c>
    </row>
    <row r="1512" spans="1:10" x14ac:dyDescent="0.2">
      <c r="A1512" s="12">
        <v>5100</v>
      </c>
      <c r="B1512" s="12">
        <v>390</v>
      </c>
      <c r="C1512" s="4" t="s">
        <v>1331</v>
      </c>
      <c r="D1512" s="4" t="s">
        <v>1332</v>
      </c>
      <c r="E1512" s="158" t="s">
        <v>966</v>
      </c>
      <c r="F1512" s="160"/>
      <c r="G1512" s="39">
        <v>6000</v>
      </c>
      <c r="H1512" s="39"/>
      <c r="I1512" s="161">
        <f t="shared" si="46"/>
        <v>6000</v>
      </c>
      <c r="J1512" s="110">
        <f t="shared" si="47"/>
        <v>0</v>
      </c>
    </row>
    <row r="1513" spans="1:10" x14ac:dyDescent="0.2">
      <c r="A1513" s="12">
        <v>5100</v>
      </c>
      <c r="B1513" s="12">
        <v>510</v>
      </c>
      <c r="C1513" s="4" t="s">
        <v>1331</v>
      </c>
      <c r="D1513" s="4" t="s">
        <v>1332</v>
      </c>
      <c r="E1513" s="158" t="s">
        <v>967</v>
      </c>
      <c r="F1513" s="160"/>
      <c r="G1513" s="39">
        <v>30000</v>
      </c>
      <c r="H1513" s="39"/>
      <c r="I1513" s="161">
        <f t="shared" si="46"/>
        <v>30000</v>
      </c>
      <c r="J1513" s="110">
        <f t="shared" si="47"/>
        <v>0</v>
      </c>
    </row>
    <row r="1514" spans="1:10" x14ac:dyDescent="0.2">
      <c r="A1514" s="12">
        <v>5100</v>
      </c>
      <c r="B1514" s="12">
        <v>519</v>
      </c>
      <c r="C1514" s="4" t="s">
        <v>1331</v>
      </c>
      <c r="D1514" s="4" t="s">
        <v>1332</v>
      </c>
      <c r="E1514" s="158" t="s">
        <v>968</v>
      </c>
      <c r="F1514" s="160"/>
      <c r="G1514" s="39">
        <v>5000</v>
      </c>
      <c r="H1514" s="39"/>
      <c r="I1514" s="161">
        <f t="shared" si="46"/>
        <v>5000</v>
      </c>
      <c r="J1514" s="110">
        <f t="shared" si="47"/>
        <v>0</v>
      </c>
    </row>
    <row r="1515" spans="1:10" ht="33" customHeight="1" x14ac:dyDescent="0.2">
      <c r="A1515" s="12">
        <v>5100</v>
      </c>
      <c r="B1515" s="12">
        <v>150</v>
      </c>
      <c r="C1515" s="4" t="s">
        <v>1331</v>
      </c>
      <c r="D1515" s="4" t="s">
        <v>1332</v>
      </c>
      <c r="E1515" s="158" t="s">
        <v>969</v>
      </c>
      <c r="F1515" s="160">
        <v>0.84</v>
      </c>
      <c r="G1515" s="39">
        <v>22265.040000000001</v>
      </c>
      <c r="H1515" s="39"/>
      <c r="I1515" s="161">
        <f t="shared" si="46"/>
        <v>22265.040000000001</v>
      </c>
      <c r="J1515" s="110">
        <f t="shared" si="47"/>
        <v>0</v>
      </c>
    </row>
    <row r="1516" spans="1:10" x14ac:dyDescent="0.2">
      <c r="A1516" s="12">
        <v>5100</v>
      </c>
      <c r="B1516" s="12">
        <v>210</v>
      </c>
      <c r="C1516" s="4" t="s">
        <v>1331</v>
      </c>
      <c r="D1516" s="4" t="s">
        <v>1332</v>
      </c>
      <c r="E1516" s="158" t="s">
        <v>907</v>
      </c>
      <c r="F1516" s="160"/>
      <c r="G1516" s="39">
        <f>G1515*0.1082</f>
        <v>2409.0773280000003</v>
      </c>
      <c r="H1516" s="39"/>
      <c r="I1516" s="161">
        <f t="shared" si="46"/>
        <v>2409.0773280000003</v>
      </c>
      <c r="J1516" s="110">
        <f t="shared" si="47"/>
        <v>0</v>
      </c>
    </row>
    <row r="1517" spans="1:10" x14ac:dyDescent="0.2">
      <c r="A1517" s="12">
        <v>5100</v>
      </c>
      <c r="B1517" s="12">
        <v>220</v>
      </c>
      <c r="C1517" s="4" t="s">
        <v>1331</v>
      </c>
      <c r="D1517" s="4" t="s">
        <v>1332</v>
      </c>
      <c r="E1517" s="158" t="s">
        <v>908</v>
      </c>
      <c r="F1517" s="160"/>
      <c r="G1517" s="39">
        <f>G1515*0.0765</f>
        <v>1703.27556</v>
      </c>
      <c r="H1517" s="39"/>
      <c r="I1517" s="161">
        <f t="shared" si="46"/>
        <v>1703.27556</v>
      </c>
      <c r="J1517" s="110">
        <f t="shared" si="47"/>
        <v>0</v>
      </c>
    </row>
    <row r="1518" spans="1:10" x14ac:dyDescent="0.2">
      <c r="A1518" s="12">
        <v>5100</v>
      </c>
      <c r="B1518" s="12">
        <v>240</v>
      </c>
      <c r="C1518" s="4" t="s">
        <v>1331</v>
      </c>
      <c r="D1518" s="4" t="s">
        <v>1332</v>
      </c>
      <c r="E1518" s="158" t="s">
        <v>909</v>
      </c>
      <c r="F1518" s="160"/>
      <c r="G1518" s="39">
        <f>G1515*0.004</f>
        <v>89.06016000000001</v>
      </c>
      <c r="H1518" s="39"/>
      <c r="I1518" s="161">
        <f t="shared" si="46"/>
        <v>89.06016000000001</v>
      </c>
      <c r="J1518" s="110">
        <f t="shared" si="47"/>
        <v>0</v>
      </c>
    </row>
    <row r="1519" spans="1:10" x14ac:dyDescent="0.2">
      <c r="A1519" s="12">
        <v>6110</v>
      </c>
      <c r="B1519" s="12">
        <v>130</v>
      </c>
      <c r="C1519" s="4" t="s">
        <v>1331</v>
      </c>
      <c r="D1519" s="4" t="s">
        <v>1332</v>
      </c>
      <c r="E1519" s="158" t="s">
        <v>970</v>
      </c>
      <c r="F1519" s="160">
        <v>0.3</v>
      </c>
      <c r="G1519" s="39">
        <v>7991.64</v>
      </c>
      <c r="H1519" s="39"/>
      <c r="I1519" s="161">
        <f t="shared" si="46"/>
        <v>7991.64</v>
      </c>
      <c r="J1519" s="110">
        <f t="shared" si="47"/>
        <v>0</v>
      </c>
    </row>
    <row r="1520" spans="1:10" x14ac:dyDescent="0.2">
      <c r="A1520" s="12">
        <v>6110</v>
      </c>
      <c r="B1520" s="12">
        <v>210</v>
      </c>
      <c r="C1520" s="4" t="s">
        <v>1331</v>
      </c>
      <c r="D1520" s="4" t="s">
        <v>1332</v>
      </c>
      <c r="E1520" s="158" t="s">
        <v>911</v>
      </c>
      <c r="F1520" s="160"/>
      <c r="G1520" s="39">
        <f>G1519*0.1082</f>
        <v>864.69544800000006</v>
      </c>
      <c r="H1520" s="39"/>
      <c r="I1520" s="161">
        <f t="shared" si="46"/>
        <v>864.69544800000006</v>
      </c>
      <c r="J1520" s="110">
        <f t="shared" si="47"/>
        <v>0</v>
      </c>
    </row>
    <row r="1521" spans="1:10" x14ac:dyDescent="0.2">
      <c r="A1521" s="12">
        <v>6110</v>
      </c>
      <c r="B1521" s="12">
        <v>220</v>
      </c>
      <c r="C1521" s="4" t="s">
        <v>1331</v>
      </c>
      <c r="D1521" s="4" t="s">
        <v>1332</v>
      </c>
      <c r="E1521" s="158" t="s">
        <v>912</v>
      </c>
      <c r="F1521" s="160"/>
      <c r="G1521" s="39">
        <f>G1519*0.0765</f>
        <v>611.36045999999999</v>
      </c>
      <c r="H1521" s="39"/>
      <c r="I1521" s="161">
        <f t="shared" si="46"/>
        <v>611.36045999999999</v>
      </c>
      <c r="J1521" s="110">
        <f t="shared" si="47"/>
        <v>0</v>
      </c>
    </row>
    <row r="1522" spans="1:10" x14ac:dyDescent="0.2">
      <c r="A1522" s="12">
        <v>6110</v>
      </c>
      <c r="B1522" s="12">
        <v>240</v>
      </c>
      <c r="C1522" s="4" t="s">
        <v>1331</v>
      </c>
      <c r="D1522" s="4" t="s">
        <v>1332</v>
      </c>
      <c r="E1522" s="158" t="s">
        <v>913</v>
      </c>
      <c r="F1522" s="160"/>
      <c r="G1522" s="39">
        <f>G1519*0.004</f>
        <v>31.966560000000001</v>
      </c>
      <c r="H1522" s="39"/>
      <c r="I1522" s="161">
        <f t="shared" si="46"/>
        <v>31.966560000000001</v>
      </c>
      <c r="J1522" s="110">
        <f t="shared" si="47"/>
        <v>0</v>
      </c>
    </row>
    <row r="1523" spans="1:10" x14ac:dyDescent="0.2">
      <c r="A1523" s="12">
        <v>6130</v>
      </c>
      <c r="B1523" s="12">
        <v>310</v>
      </c>
      <c r="C1523" s="4" t="s">
        <v>1331</v>
      </c>
      <c r="D1523" s="4" t="s">
        <v>1332</v>
      </c>
      <c r="E1523" s="158" t="s">
        <v>971</v>
      </c>
      <c r="F1523" s="160"/>
      <c r="G1523" s="39">
        <v>35000</v>
      </c>
      <c r="H1523" s="39"/>
      <c r="I1523" s="161">
        <f t="shared" si="46"/>
        <v>35000</v>
      </c>
      <c r="J1523" s="110">
        <f t="shared" si="47"/>
        <v>0</v>
      </c>
    </row>
    <row r="1524" spans="1:10" x14ac:dyDescent="0.2">
      <c r="A1524" s="12">
        <v>6400</v>
      </c>
      <c r="B1524" s="12">
        <v>130</v>
      </c>
      <c r="C1524" s="4" t="s">
        <v>1331</v>
      </c>
      <c r="D1524" s="4" t="s">
        <v>1332</v>
      </c>
      <c r="E1524" s="158" t="s">
        <v>972</v>
      </c>
      <c r="F1524" s="160">
        <v>0.5</v>
      </c>
      <c r="G1524" s="39">
        <v>36379.879999999997</v>
      </c>
      <c r="H1524" s="39"/>
      <c r="I1524" s="161">
        <f t="shared" si="46"/>
        <v>36379.879999999997</v>
      </c>
      <c r="J1524" s="110">
        <f t="shared" si="47"/>
        <v>0</v>
      </c>
    </row>
    <row r="1525" spans="1:10" x14ac:dyDescent="0.2">
      <c r="A1525" s="12">
        <v>6400</v>
      </c>
      <c r="B1525" s="12">
        <v>210</v>
      </c>
      <c r="C1525" s="4" t="s">
        <v>1331</v>
      </c>
      <c r="D1525" s="4" t="s">
        <v>1332</v>
      </c>
      <c r="E1525" s="158" t="s">
        <v>917</v>
      </c>
      <c r="F1525" s="160"/>
      <c r="G1525" s="39">
        <f>G1524*0.1082</f>
        <v>3936.3030159999998</v>
      </c>
      <c r="H1525" s="39"/>
      <c r="I1525" s="161">
        <f t="shared" si="46"/>
        <v>3936.3030159999998</v>
      </c>
      <c r="J1525" s="110">
        <f t="shared" si="47"/>
        <v>0</v>
      </c>
    </row>
    <row r="1526" spans="1:10" x14ac:dyDescent="0.2">
      <c r="A1526" s="12">
        <v>6400</v>
      </c>
      <c r="B1526" s="12">
        <v>220</v>
      </c>
      <c r="C1526" s="4" t="s">
        <v>1331</v>
      </c>
      <c r="D1526" s="4" t="s">
        <v>1332</v>
      </c>
      <c r="E1526" s="158" t="s">
        <v>918</v>
      </c>
      <c r="F1526" s="160"/>
      <c r="G1526" s="39">
        <f>G1524*0.0765</f>
        <v>2783.0608199999997</v>
      </c>
      <c r="H1526" s="39"/>
      <c r="I1526" s="161">
        <f t="shared" si="46"/>
        <v>2783.0608199999997</v>
      </c>
      <c r="J1526" s="110">
        <f t="shared" si="47"/>
        <v>0</v>
      </c>
    </row>
    <row r="1527" spans="1:10" x14ac:dyDescent="0.2">
      <c r="A1527" s="12">
        <v>6400</v>
      </c>
      <c r="B1527" s="12">
        <v>240</v>
      </c>
      <c r="C1527" s="4" t="s">
        <v>1331</v>
      </c>
      <c r="D1527" s="4" t="s">
        <v>1332</v>
      </c>
      <c r="E1527" s="158" t="s">
        <v>919</v>
      </c>
      <c r="F1527" s="160"/>
      <c r="G1527" s="39">
        <f>G1524*0.004</f>
        <v>145.51952</v>
      </c>
      <c r="H1527" s="39"/>
      <c r="I1527" s="161">
        <f t="shared" si="46"/>
        <v>145.51952</v>
      </c>
      <c r="J1527" s="110">
        <f t="shared" si="47"/>
        <v>0</v>
      </c>
    </row>
    <row r="1528" spans="1:10" x14ac:dyDescent="0.2">
      <c r="A1528" s="12">
        <v>7300</v>
      </c>
      <c r="B1528" s="12">
        <v>110</v>
      </c>
      <c r="C1528" s="4" t="s">
        <v>1331</v>
      </c>
      <c r="D1528" s="4" t="s">
        <v>1332</v>
      </c>
      <c r="E1528" s="158" t="s">
        <v>973</v>
      </c>
      <c r="F1528" s="160">
        <v>0.79</v>
      </c>
      <c r="G1528" s="39">
        <v>87641.52</v>
      </c>
      <c r="H1528" s="39"/>
      <c r="I1528" s="161">
        <f t="shared" si="46"/>
        <v>87641.52</v>
      </c>
      <c r="J1528" s="110">
        <f t="shared" si="47"/>
        <v>0</v>
      </c>
    </row>
    <row r="1529" spans="1:10" x14ac:dyDescent="0.2">
      <c r="A1529" s="12">
        <v>7300</v>
      </c>
      <c r="B1529" s="12">
        <v>210</v>
      </c>
      <c r="C1529" s="4" t="s">
        <v>1331</v>
      </c>
      <c r="D1529" s="4" t="s">
        <v>1332</v>
      </c>
      <c r="E1529" s="158" t="s">
        <v>921</v>
      </c>
      <c r="F1529" s="160"/>
      <c r="G1529" s="39">
        <f>G1528*0.1082</f>
        <v>9482.8124640000005</v>
      </c>
      <c r="H1529" s="39"/>
      <c r="I1529" s="161">
        <f t="shared" si="46"/>
        <v>9482.8124640000005</v>
      </c>
      <c r="J1529" s="110">
        <f t="shared" si="47"/>
        <v>0</v>
      </c>
    </row>
    <row r="1530" spans="1:10" x14ac:dyDescent="0.2">
      <c r="A1530" s="12">
        <v>7300</v>
      </c>
      <c r="B1530" s="12">
        <v>220</v>
      </c>
      <c r="C1530" s="4" t="s">
        <v>1331</v>
      </c>
      <c r="D1530" s="4" t="s">
        <v>1332</v>
      </c>
      <c r="E1530" s="158" t="s">
        <v>922</v>
      </c>
      <c r="F1530" s="160"/>
      <c r="G1530" s="39">
        <f>G1528*0.0765</f>
        <v>6704.5762800000002</v>
      </c>
      <c r="H1530" s="39"/>
      <c r="I1530" s="161">
        <f t="shared" si="46"/>
        <v>6704.5762800000002</v>
      </c>
      <c r="J1530" s="110">
        <f t="shared" si="47"/>
        <v>0</v>
      </c>
    </row>
    <row r="1531" spans="1:10" x14ac:dyDescent="0.2">
      <c r="A1531" s="12">
        <v>7300</v>
      </c>
      <c r="B1531" s="12">
        <v>240</v>
      </c>
      <c r="C1531" s="4" t="s">
        <v>1331</v>
      </c>
      <c r="D1531" s="4" t="s">
        <v>1332</v>
      </c>
      <c r="E1531" s="158" t="s">
        <v>923</v>
      </c>
      <c r="F1531" s="160"/>
      <c r="G1531" s="39">
        <f>G1528*0.004</f>
        <v>350.56608</v>
      </c>
      <c r="H1531" s="39"/>
      <c r="I1531" s="161">
        <f t="shared" si="46"/>
        <v>350.56608</v>
      </c>
      <c r="J1531" s="110">
        <f t="shared" si="47"/>
        <v>0</v>
      </c>
    </row>
    <row r="1532" spans="1:10" x14ac:dyDescent="0.2">
      <c r="A1532" s="12">
        <v>7300</v>
      </c>
      <c r="B1532" s="12">
        <v>160</v>
      </c>
      <c r="C1532" s="4" t="s">
        <v>1331</v>
      </c>
      <c r="D1532" s="4" t="s">
        <v>1332</v>
      </c>
      <c r="E1532" s="158" t="s">
        <v>974</v>
      </c>
      <c r="F1532" s="160">
        <v>0.84</v>
      </c>
      <c r="G1532" s="39">
        <v>35957.019999999997</v>
      </c>
      <c r="H1532" s="39"/>
      <c r="I1532" s="161">
        <f t="shared" si="46"/>
        <v>35957.019999999997</v>
      </c>
      <c r="J1532" s="110">
        <f t="shared" si="47"/>
        <v>0</v>
      </c>
    </row>
    <row r="1533" spans="1:10" x14ac:dyDescent="0.2">
      <c r="A1533" s="12">
        <v>7300</v>
      </c>
      <c r="B1533" s="12">
        <v>210</v>
      </c>
      <c r="C1533" s="4" t="s">
        <v>1331</v>
      </c>
      <c r="D1533" s="4" t="s">
        <v>1332</v>
      </c>
      <c r="E1533" s="158" t="s">
        <v>925</v>
      </c>
      <c r="F1533" s="160"/>
      <c r="G1533" s="39">
        <f>G1532*0.1082</f>
        <v>3890.5495639999999</v>
      </c>
      <c r="H1533" s="39"/>
      <c r="I1533" s="161">
        <f t="shared" si="46"/>
        <v>3890.5495639999999</v>
      </c>
      <c r="J1533" s="110">
        <f t="shared" si="47"/>
        <v>0</v>
      </c>
    </row>
    <row r="1534" spans="1:10" x14ac:dyDescent="0.2">
      <c r="A1534" s="12">
        <v>7300</v>
      </c>
      <c r="B1534" s="12">
        <v>220</v>
      </c>
      <c r="C1534" s="4" t="s">
        <v>1331</v>
      </c>
      <c r="D1534" s="4" t="s">
        <v>1332</v>
      </c>
      <c r="E1534" s="158" t="s">
        <v>926</v>
      </c>
      <c r="F1534" s="160"/>
      <c r="G1534" s="39">
        <f>G1532*0.0765</f>
        <v>2750.7120299999997</v>
      </c>
      <c r="H1534" s="39"/>
      <c r="I1534" s="161">
        <f t="shared" si="46"/>
        <v>2750.7120299999997</v>
      </c>
      <c r="J1534" s="110">
        <f t="shared" si="47"/>
        <v>0</v>
      </c>
    </row>
    <row r="1535" spans="1:10" x14ac:dyDescent="0.2">
      <c r="A1535" s="12">
        <v>7300</v>
      </c>
      <c r="B1535" s="12">
        <v>240</v>
      </c>
      <c r="C1535" s="4" t="s">
        <v>1331</v>
      </c>
      <c r="D1535" s="4" t="s">
        <v>1332</v>
      </c>
      <c r="E1535" s="158" t="s">
        <v>927</v>
      </c>
      <c r="F1535" s="160"/>
      <c r="G1535" s="39">
        <f>G1532*0.004</f>
        <v>143.82808</v>
      </c>
      <c r="H1535" s="39"/>
      <c r="I1535" s="161">
        <f t="shared" si="46"/>
        <v>143.82808</v>
      </c>
      <c r="J1535" s="110">
        <f t="shared" si="47"/>
        <v>0</v>
      </c>
    </row>
    <row r="1536" spans="1:10" x14ac:dyDescent="0.2">
      <c r="A1536" s="12">
        <v>7800</v>
      </c>
      <c r="B1536" s="12">
        <v>160</v>
      </c>
      <c r="C1536" s="4" t="s">
        <v>1331</v>
      </c>
      <c r="D1536" s="4" t="s">
        <v>1332</v>
      </c>
      <c r="E1536" s="158" t="s">
        <v>975</v>
      </c>
      <c r="F1536" s="160">
        <v>14.1</v>
      </c>
      <c r="G1536" s="39">
        <v>397006.79</v>
      </c>
      <c r="H1536" s="39"/>
      <c r="I1536" s="161">
        <f t="shared" si="46"/>
        <v>397006.79</v>
      </c>
      <c r="J1536" s="110">
        <f t="shared" si="47"/>
        <v>0</v>
      </c>
    </row>
    <row r="1537" spans="1:10" x14ac:dyDescent="0.2">
      <c r="A1537" s="12">
        <v>7800</v>
      </c>
      <c r="B1537" s="12">
        <v>210</v>
      </c>
      <c r="C1537" s="4" t="s">
        <v>1331</v>
      </c>
      <c r="D1537" s="4" t="s">
        <v>1332</v>
      </c>
      <c r="E1537" s="158" t="s">
        <v>929</v>
      </c>
      <c r="F1537" s="160"/>
      <c r="G1537" s="39">
        <f>G1536*0.1082</f>
        <v>42956.134678000002</v>
      </c>
      <c r="H1537" s="39"/>
      <c r="I1537" s="161">
        <f t="shared" si="46"/>
        <v>42956.134678000002</v>
      </c>
      <c r="J1537" s="110">
        <f t="shared" si="47"/>
        <v>0</v>
      </c>
    </row>
    <row r="1538" spans="1:10" x14ac:dyDescent="0.2">
      <c r="A1538" s="12">
        <v>7800</v>
      </c>
      <c r="B1538" s="12">
        <v>220</v>
      </c>
      <c r="C1538" s="4" t="s">
        <v>1331</v>
      </c>
      <c r="D1538" s="4" t="s">
        <v>1332</v>
      </c>
      <c r="E1538" s="158" t="s">
        <v>930</v>
      </c>
      <c r="F1538" s="160"/>
      <c r="G1538" s="39">
        <f>G1536*0.0765</f>
        <v>30371.019434999998</v>
      </c>
      <c r="H1538" s="39"/>
      <c r="I1538" s="161">
        <f t="shared" si="46"/>
        <v>30371.019434999998</v>
      </c>
      <c r="J1538" s="110">
        <f t="shared" si="47"/>
        <v>0</v>
      </c>
    </row>
    <row r="1539" spans="1:10" x14ac:dyDescent="0.2">
      <c r="A1539" s="12">
        <v>7800</v>
      </c>
      <c r="B1539" s="12">
        <v>240</v>
      </c>
      <c r="C1539" s="4" t="s">
        <v>1331</v>
      </c>
      <c r="D1539" s="4" t="s">
        <v>1332</v>
      </c>
      <c r="E1539" s="158" t="s">
        <v>931</v>
      </c>
      <c r="F1539" s="160"/>
      <c r="G1539" s="39">
        <f>G1536*0.004</f>
        <v>1588.0271599999999</v>
      </c>
      <c r="H1539" s="39"/>
      <c r="I1539" s="161">
        <f t="shared" si="46"/>
        <v>1588.0271599999999</v>
      </c>
      <c r="J1539" s="110">
        <f t="shared" si="47"/>
        <v>0</v>
      </c>
    </row>
    <row r="1540" spans="1:10" ht="16" x14ac:dyDescent="0.2">
      <c r="A1540" s="12">
        <v>7900</v>
      </c>
      <c r="B1540" s="12">
        <v>390</v>
      </c>
      <c r="C1540" s="4" t="s">
        <v>1331</v>
      </c>
      <c r="D1540" s="4" t="s">
        <v>1332</v>
      </c>
      <c r="E1540" s="200" t="s">
        <v>976</v>
      </c>
      <c r="F1540" s="160"/>
      <c r="G1540" s="39">
        <v>3000</v>
      </c>
      <c r="H1540" s="39"/>
      <c r="I1540" s="161">
        <f t="shared" si="46"/>
        <v>3000</v>
      </c>
      <c r="J1540" s="110">
        <f t="shared" si="47"/>
        <v>0</v>
      </c>
    </row>
    <row r="1541" spans="1:10" ht="47.25" customHeight="1" x14ac:dyDescent="0.2">
      <c r="A1541" s="12">
        <v>5200</v>
      </c>
      <c r="B1541" s="12">
        <v>120</v>
      </c>
      <c r="C1541" s="4" t="s">
        <v>1331</v>
      </c>
      <c r="D1541" s="4" t="s">
        <v>1332</v>
      </c>
      <c r="E1541" s="158" t="s">
        <v>977</v>
      </c>
      <c r="F1541" s="160">
        <v>2.67</v>
      </c>
      <c r="G1541" s="39"/>
      <c r="H1541" s="39">
        <v>156950.22</v>
      </c>
      <c r="I1541" s="161">
        <f t="shared" si="46"/>
        <v>156950.22</v>
      </c>
      <c r="J1541" s="110">
        <f t="shared" si="47"/>
        <v>0</v>
      </c>
    </row>
    <row r="1542" spans="1:10" ht="27" customHeight="1" x14ac:dyDescent="0.2">
      <c r="A1542" s="12">
        <v>5200</v>
      </c>
      <c r="B1542" s="12">
        <v>210</v>
      </c>
      <c r="C1542" s="4" t="s">
        <v>1331</v>
      </c>
      <c r="D1542" s="4" t="s">
        <v>1332</v>
      </c>
      <c r="E1542" s="158" t="s">
        <v>740</v>
      </c>
      <c r="F1542" s="160"/>
      <c r="G1542" s="39"/>
      <c r="H1542" s="39">
        <f>H1541*0.1082</f>
        <v>16982.013804000002</v>
      </c>
      <c r="I1542" s="161">
        <f t="shared" si="46"/>
        <v>16982.013804000002</v>
      </c>
      <c r="J1542" s="110">
        <f t="shared" si="47"/>
        <v>0</v>
      </c>
    </row>
    <row r="1543" spans="1:10" ht="27" customHeight="1" x14ac:dyDescent="0.2">
      <c r="A1543" s="12">
        <v>5200</v>
      </c>
      <c r="B1543" s="12">
        <v>220</v>
      </c>
      <c r="C1543" s="4" t="s">
        <v>1331</v>
      </c>
      <c r="D1543" s="4" t="s">
        <v>1332</v>
      </c>
      <c r="E1543" s="158" t="s">
        <v>741</v>
      </c>
      <c r="F1543" s="160"/>
      <c r="G1543" s="39"/>
      <c r="H1543" s="39">
        <f>H1541*0.0765</f>
        <v>12006.69183</v>
      </c>
      <c r="I1543" s="161">
        <f t="shared" si="46"/>
        <v>12006.69183</v>
      </c>
      <c r="J1543" s="110">
        <f t="shared" si="47"/>
        <v>0</v>
      </c>
    </row>
    <row r="1544" spans="1:10" ht="29" x14ac:dyDescent="0.2">
      <c r="A1544" s="12">
        <v>5200</v>
      </c>
      <c r="B1544" s="12">
        <v>240</v>
      </c>
      <c r="C1544" s="4" t="s">
        <v>1331</v>
      </c>
      <c r="D1544" s="4" t="s">
        <v>1332</v>
      </c>
      <c r="E1544" s="158" t="s">
        <v>829</v>
      </c>
      <c r="F1544" s="160"/>
      <c r="G1544" s="39"/>
      <c r="H1544" s="39">
        <f>H1541*0.004</f>
        <v>627.80088000000001</v>
      </c>
      <c r="I1544" s="161">
        <f t="shared" si="46"/>
        <v>627.80088000000001</v>
      </c>
      <c r="J1544" s="110">
        <f t="shared" si="47"/>
        <v>0</v>
      </c>
    </row>
    <row r="1545" spans="1:10" ht="29" x14ac:dyDescent="0.2">
      <c r="A1545" s="12">
        <v>5200</v>
      </c>
      <c r="B1545" s="12">
        <v>130</v>
      </c>
      <c r="C1545" s="4" t="s">
        <v>1331</v>
      </c>
      <c r="D1545" s="4" t="s">
        <v>1332</v>
      </c>
      <c r="E1545" s="158" t="s">
        <v>978</v>
      </c>
      <c r="F1545" s="160">
        <v>0.71</v>
      </c>
      <c r="G1545" s="39"/>
      <c r="H1545" s="39">
        <v>41792.46</v>
      </c>
      <c r="I1545" s="161">
        <f t="shared" si="46"/>
        <v>41792.46</v>
      </c>
      <c r="J1545" s="110">
        <f t="shared" si="47"/>
        <v>0</v>
      </c>
    </row>
    <row r="1546" spans="1:10" x14ac:dyDescent="0.2">
      <c r="A1546" s="12">
        <v>5200</v>
      </c>
      <c r="B1546" s="12">
        <v>210</v>
      </c>
      <c r="C1546" s="4" t="s">
        <v>1331</v>
      </c>
      <c r="D1546" s="4" t="s">
        <v>1332</v>
      </c>
      <c r="E1546" s="158" t="s">
        <v>742</v>
      </c>
      <c r="F1546" s="160"/>
      <c r="G1546" s="39"/>
      <c r="H1546" s="39">
        <f>H1545*0.1082</f>
        <v>4521.9441720000004</v>
      </c>
      <c r="I1546" s="161">
        <f t="shared" si="46"/>
        <v>4521.9441720000004</v>
      </c>
      <c r="J1546" s="110">
        <f t="shared" si="47"/>
        <v>0</v>
      </c>
    </row>
    <row r="1547" spans="1:10" x14ac:dyDescent="0.2">
      <c r="A1547" s="12">
        <v>5200</v>
      </c>
      <c r="B1547" s="12">
        <v>220</v>
      </c>
      <c r="C1547" s="4" t="s">
        <v>1331</v>
      </c>
      <c r="D1547" s="4" t="s">
        <v>1332</v>
      </c>
      <c r="E1547" s="158" t="s">
        <v>743</v>
      </c>
      <c r="F1547" s="160"/>
      <c r="G1547" s="39"/>
      <c r="H1547" s="39">
        <f>H1545*0.0765</f>
        <v>3197.1231899999998</v>
      </c>
      <c r="I1547" s="161">
        <f t="shared" si="46"/>
        <v>3197.1231899999998</v>
      </c>
      <c r="J1547" s="110">
        <f t="shared" si="47"/>
        <v>0</v>
      </c>
    </row>
    <row r="1548" spans="1:10" ht="29" x14ac:dyDescent="0.2">
      <c r="A1548" s="12">
        <v>5200</v>
      </c>
      <c r="B1548" s="12">
        <v>240</v>
      </c>
      <c r="C1548" s="4" t="s">
        <v>1331</v>
      </c>
      <c r="D1548" s="4" t="s">
        <v>1332</v>
      </c>
      <c r="E1548" s="158" t="s">
        <v>830</v>
      </c>
      <c r="F1548" s="160"/>
      <c r="G1548" s="39"/>
      <c r="H1548" s="39">
        <f>H1545*0.004</f>
        <v>167.16983999999999</v>
      </c>
      <c r="I1548" s="161">
        <f t="shared" si="46"/>
        <v>167.16983999999999</v>
      </c>
      <c r="J1548" s="110">
        <f t="shared" si="47"/>
        <v>0</v>
      </c>
    </row>
    <row r="1549" spans="1:10" ht="29" customHeight="1" x14ac:dyDescent="0.2">
      <c r="A1549" s="12">
        <v>5200</v>
      </c>
      <c r="B1549" s="12">
        <v>150</v>
      </c>
      <c r="C1549" s="4" t="s">
        <v>1331</v>
      </c>
      <c r="D1549" s="4" t="s">
        <v>1332</v>
      </c>
      <c r="E1549" s="158" t="s">
        <v>979</v>
      </c>
      <c r="F1549" s="160">
        <v>4.45</v>
      </c>
      <c r="G1549" s="39"/>
      <c r="H1549" s="39">
        <v>118510.13</v>
      </c>
      <c r="I1549" s="161">
        <f t="shared" si="46"/>
        <v>118510.13</v>
      </c>
      <c r="J1549" s="110">
        <f t="shared" si="47"/>
        <v>0</v>
      </c>
    </row>
    <row r="1550" spans="1:10" ht="30.5" customHeight="1" x14ac:dyDescent="0.2">
      <c r="A1550" s="12">
        <v>5200</v>
      </c>
      <c r="B1550" s="12">
        <v>210</v>
      </c>
      <c r="C1550" s="4" t="s">
        <v>1331</v>
      </c>
      <c r="D1550" s="4" t="s">
        <v>1332</v>
      </c>
      <c r="E1550" s="158" t="s">
        <v>746</v>
      </c>
      <c r="F1550" s="160"/>
      <c r="G1550" s="39"/>
      <c r="H1550" s="39">
        <f>H1549*0.1082</f>
        <v>12822.796066000001</v>
      </c>
      <c r="I1550" s="161">
        <f t="shared" si="46"/>
        <v>12822.796066000001</v>
      </c>
      <c r="J1550" s="110">
        <f t="shared" si="47"/>
        <v>0</v>
      </c>
    </row>
    <row r="1551" spans="1:10" ht="28.25" customHeight="1" x14ac:dyDescent="0.2">
      <c r="A1551" s="12">
        <v>5200</v>
      </c>
      <c r="B1551" s="12">
        <v>220</v>
      </c>
      <c r="C1551" s="4" t="s">
        <v>1331</v>
      </c>
      <c r="D1551" s="4" t="s">
        <v>1332</v>
      </c>
      <c r="E1551" s="158" t="s">
        <v>747</v>
      </c>
      <c r="F1551" s="160"/>
      <c r="G1551" s="39"/>
      <c r="H1551" s="39">
        <f>H1549*0.0765</f>
        <v>9066.024945000001</v>
      </c>
      <c r="I1551" s="161">
        <f t="shared" si="46"/>
        <v>9066.024945000001</v>
      </c>
      <c r="J1551" s="110">
        <f t="shared" si="47"/>
        <v>0</v>
      </c>
    </row>
    <row r="1552" spans="1:10" ht="26.5" customHeight="1" x14ac:dyDescent="0.2">
      <c r="A1552" s="12">
        <v>5200</v>
      </c>
      <c r="B1552" s="12">
        <v>240</v>
      </c>
      <c r="C1552" s="4" t="s">
        <v>1331</v>
      </c>
      <c r="D1552" s="4" t="s">
        <v>1332</v>
      </c>
      <c r="E1552" s="158" t="s">
        <v>831</v>
      </c>
      <c r="F1552" s="160"/>
      <c r="G1552" s="39"/>
      <c r="H1552" s="39">
        <f>H1549*0.004</f>
        <v>474.04052000000001</v>
      </c>
      <c r="I1552" s="161">
        <f t="shared" si="46"/>
        <v>474.04052000000001</v>
      </c>
      <c r="J1552" s="110">
        <f t="shared" si="47"/>
        <v>0</v>
      </c>
    </row>
    <row r="1553" spans="1:10" x14ac:dyDescent="0.2">
      <c r="A1553" s="12">
        <v>5200</v>
      </c>
      <c r="B1553" s="12">
        <v>220</v>
      </c>
      <c r="C1553" s="4" t="s">
        <v>1331</v>
      </c>
      <c r="D1553" s="4" t="s">
        <v>1332</v>
      </c>
      <c r="E1553" s="158" t="s">
        <v>854</v>
      </c>
      <c r="F1553" s="160"/>
      <c r="G1553" s="39"/>
      <c r="H1553" s="39">
        <f>H1555*0.0145</f>
        <v>327.40695500000004</v>
      </c>
      <c r="I1553" s="161">
        <f t="shared" si="46"/>
        <v>327.40695500000004</v>
      </c>
      <c r="J1553" s="110">
        <f t="shared" si="47"/>
        <v>0</v>
      </c>
    </row>
    <row r="1554" spans="1:10" ht="31.25" customHeight="1" x14ac:dyDescent="0.2">
      <c r="A1554" s="12">
        <v>5200</v>
      </c>
      <c r="B1554" s="12">
        <v>240</v>
      </c>
      <c r="C1554" s="4" t="s">
        <v>1331</v>
      </c>
      <c r="D1554" s="4" t="s">
        <v>1332</v>
      </c>
      <c r="E1554" s="158" t="s">
        <v>855</v>
      </c>
      <c r="F1554" s="160"/>
      <c r="G1554" s="39"/>
      <c r="H1554" s="39">
        <f>H1555*0.004</f>
        <v>90.319160000000011</v>
      </c>
      <c r="I1554" s="161">
        <f t="shared" si="46"/>
        <v>90.319160000000011</v>
      </c>
      <c r="J1554" s="110">
        <f t="shared" si="47"/>
        <v>0</v>
      </c>
    </row>
    <row r="1555" spans="1:10" x14ac:dyDescent="0.2">
      <c r="A1555" s="12">
        <v>5200</v>
      </c>
      <c r="B1555" s="12">
        <v>750</v>
      </c>
      <c r="C1555" s="4" t="s">
        <v>1331</v>
      </c>
      <c r="D1555" s="4" t="s">
        <v>1332</v>
      </c>
      <c r="E1555" s="158" t="s">
        <v>980</v>
      </c>
      <c r="F1555" s="160"/>
      <c r="G1555" s="39"/>
      <c r="H1555" s="39">
        <v>22579.79</v>
      </c>
      <c r="I1555" s="161">
        <f t="shared" si="46"/>
        <v>22579.79</v>
      </c>
      <c r="J1555" s="110">
        <f t="shared" si="47"/>
        <v>0</v>
      </c>
    </row>
    <row r="1556" spans="1:10" x14ac:dyDescent="0.2">
      <c r="A1556" s="12">
        <v>5200</v>
      </c>
      <c r="B1556" s="12">
        <v>330</v>
      </c>
      <c r="C1556" s="4" t="s">
        <v>1331</v>
      </c>
      <c r="D1556" s="4" t="s">
        <v>1332</v>
      </c>
      <c r="E1556" s="158" t="s">
        <v>937</v>
      </c>
      <c r="F1556" s="160"/>
      <c r="G1556" s="39">
        <v>1000</v>
      </c>
      <c r="H1556" s="39"/>
      <c r="I1556" s="161">
        <f t="shared" si="46"/>
        <v>1000</v>
      </c>
      <c r="J1556" s="110">
        <f t="shared" si="47"/>
        <v>0</v>
      </c>
    </row>
    <row r="1557" spans="1:10" ht="29.5" customHeight="1" x14ac:dyDescent="0.2">
      <c r="A1557" s="12">
        <v>5200</v>
      </c>
      <c r="B1557" s="12">
        <v>510</v>
      </c>
      <c r="C1557" s="4" t="s">
        <v>1331</v>
      </c>
      <c r="D1557" s="4" t="s">
        <v>1332</v>
      </c>
      <c r="E1557" s="158" t="s">
        <v>940</v>
      </c>
      <c r="F1557" s="160"/>
      <c r="G1557" s="39">
        <v>10000</v>
      </c>
      <c r="H1557" s="39"/>
      <c r="I1557" s="161">
        <f t="shared" ref="I1557:I1620" si="48">SUM(G1557:H1557)</f>
        <v>10000</v>
      </c>
      <c r="J1557" s="110">
        <f t="shared" si="47"/>
        <v>0</v>
      </c>
    </row>
    <row r="1558" spans="1:10" x14ac:dyDescent="0.2">
      <c r="A1558" s="12">
        <v>6120</v>
      </c>
      <c r="B1558" s="12">
        <v>130</v>
      </c>
      <c r="C1558" s="4" t="s">
        <v>1331</v>
      </c>
      <c r="D1558" s="4" t="s">
        <v>1332</v>
      </c>
      <c r="E1558" s="158" t="s">
        <v>981</v>
      </c>
      <c r="F1558" s="160">
        <v>0.05</v>
      </c>
      <c r="G1558" s="39"/>
      <c r="H1558" s="39">
        <v>3350.88</v>
      </c>
      <c r="I1558" s="161">
        <f t="shared" si="48"/>
        <v>3350.88</v>
      </c>
      <c r="J1558" s="110">
        <f t="shared" si="47"/>
        <v>0</v>
      </c>
    </row>
    <row r="1559" spans="1:10" x14ac:dyDescent="0.2">
      <c r="A1559" s="12">
        <v>6120</v>
      </c>
      <c r="B1559" s="12">
        <v>210</v>
      </c>
      <c r="C1559" s="4" t="s">
        <v>1331</v>
      </c>
      <c r="D1559" s="4" t="s">
        <v>1332</v>
      </c>
      <c r="E1559" s="158" t="s">
        <v>835</v>
      </c>
      <c r="F1559" s="160"/>
      <c r="G1559" s="39"/>
      <c r="H1559" s="39">
        <f>H1558*0.1082</f>
        <v>362.56521600000002</v>
      </c>
      <c r="I1559" s="161">
        <f t="shared" si="48"/>
        <v>362.56521600000002</v>
      </c>
      <c r="J1559" s="110">
        <f t="shared" si="47"/>
        <v>0</v>
      </c>
    </row>
    <row r="1560" spans="1:10" x14ac:dyDescent="0.2">
      <c r="A1560" s="12">
        <v>6120</v>
      </c>
      <c r="B1560" s="12">
        <v>220</v>
      </c>
      <c r="C1560" s="4" t="s">
        <v>1331</v>
      </c>
      <c r="D1560" s="4" t="s">
        <v>1332</v>
      </c>
      <c r="E1560" s="158" t="s">
        <v>836</v>
      </c>
      <c r="F1560" s="160"/>
      <c r="G1560" s="39"/>
      <c r="H1560" s="39">
        <f>H1558*0.0765</f>
        <v>256.34232000000003</v>
      </c>
      <c r="I1560" s="161">
        <f t="shared" si="48"/>
        <v>256.34232000000003</v>
      </c>
      <c r="J1560" s="110">
        <f t="shared" si="47"/>
        <v>0</v>
      </c>
    </row>
    <row r="1561" spans="1:10" x14ac:dyDescent="0.2">
      <c r="A1561" s="12">
        <v>6120</v>
      </c>
      <c r="B1561" s="12">
        <v>240</v>
      </c>
      <c r="C1561" s="4" t="s">
        <v>1331</v>
      </c>
      <c r="D1561" s="4" t="s">
        <v>1332</v>
      </c>
      <c r="E1561" s="158" t="s">
        <v>837</v>
      </c>
      <c r="F1561" s="160"/>
      <c r="G1561" s="39"/>
      <c r="H1561" s="39">
        <f>H1558*0.004</f>
        <v>13.40352</v>
      </c>
      <c r="I1561" s="161">
        <f t="shared" si="48"/>
        <v>13.40352</v>
      </c>
      <c r="J1561" s="110">
        <f t="shared" si="47"/>
        <v>0</v>
      </c>
    </row>
    <row r="1562" spans="1:10" ht="29" x14ac:dyDescent="0.2">
      <c r="A1562" s="12">
        <v>6300</v>
      </c>
      <c r="B1562" s="12">
        <v>130</v>
      </c>
      <c r="C1562" s="4" t="s">
        <v>1331</v>
      </c>
      <c r="D1562" s="4" t="s">
        <v>1332</v>
      </c>
      <c r="E1562" s="158" t="s">
        <v>982</v>
      </c>
      <c r="F1562" s="160">
        <v>0.59</v>
      </c>
      <c r="G1562" s="39"/>
      <c r="H1562" s="39">
        <v>34887.64</v>
      </c>
      <c r="I1562" s="161">
        <f t="shared" si="48"/>
        <v>34887.64</v>
      </c>
      <c r="J1562" s="110">
        <f t="shared" si="47"/>
        <v>0</v>
      </c>
    </row>
    <row r="1563" spans="1:10" x14ac:dyDescent="0.2">
      <c r="A1563" s="12">
        <v>6300</v>
      </c>
      <c r="B1563" s="12">
        <v>210</v>
      </c>
      <c r="C1563" s="4" t="s">
        <v>1331</v>
      </c>
      <c r="D1563" s="4" t="s">
        <v>1332</v>
      </c>
      <c r="E1563" s="158" t="s">
        <v>838</v>
      </c>
      <c r="F1563" s="160"/>
      <c r="G1563" s="39"/>
      <c r="H1563" s="39">
        <f>H1562*0.1082</f>
        <v>3774.8426480000003</v>
      </c>
      <c r="I1563" s="161">
        <f t="shared" si="48"/>
        <v>3774.8426480000003</v>
      </c>
      <c r="J1563" s="110">
        <f t="shared" si="47"/>
        <v>0</v>
      </c>
    </row>
    <row r="1564" spans="1:10" x14ac:dyDescent="0.2">
      <c r="A1564" s="12">
        <v>6300</v>
      </c>
      <c r="B1564" s="12">
        <v>220</v>
      </c>
      <c r="C1564" s="4" t="s">
        <v>1331</v>
      </c>
      <c r="D1564" s="4" t="s">
        <v>1332</v>
      </c>
      <c r="E1564" s="158" t="s">
        <v>839</v>
      </c>
      <c r="F1564" s="160"/>
      <c r="G1564" s="39"/>
      <c r="H1564" s="39">
        <f>H1562*0.0765</f>
        <v>2668.9044599999997</v>
      </c>
      <c r="I1564" s="161">
        <f t="shared" si="48"/>
        <v>2668.9044599999997</v>
      </c>
      <c r="J1564" s="110">
        <f t="shared" si="47"/>
        <v>0</v>
      </c>
    </row>
    <row r="1565" spans="1:10" ht="29" x14ac:dyDescent="0.2">
      <c r="A1565" s="12">
        <v>6300</v>
      </c>
      <c r="B1565" s="12">
        <v>240</v>
      </c>
      <c r="C1565" s="4" t="s">
        <v>1331</v>
      </c>
      <c r="D1565" s="4" t="s">
        <v>1332</v>
      </c>
      <c r="E1565" s="158" t="s">
        <v>840</v>
      </c>
      <c r="F1565" s="160"/>
      <c r="G1565" s="39"/>
      <c r="H1565" s="39">
        <f>H1562*0.004</f>
        <v>139.55055999999999</v>
      </c>
      <c r="I1565" s="161">
        <f t="shared" si="48"/>
        <v>139.55055999999999</v>
      </c>
      <c r="J1565" s="110">
        <f t="shared" si="47"/>
        <v>0</v>
      </c>
    </row>
    <row r="1566" spans="1:10" x14ac:dyDescent="0.2">
      <c r="A1566" s="12">
        <v>5100</v>
      </c>
      <c r="B1566" s="12">
        <v>120</v>
      </c>
      <c r="C1566" s="4" t="s">
        <v>1331</v>
      </c>
      <c r="D1566" s="4" t="s">
        <v>1332</v>
      </c>
      <c r="E1566" s="158" t="s">
        <v>983</v>
      </c>
      <c r="F1566" s="160">
        <v>3.82</v>
      </c>
      <c r="G1566" s="39"/>
      <c r="H1566" s="39">
        <v>224315.63</v>
      </c>
      <c r="I1566" s="161">
        <f t="shared" si="48"/>
        <v>224315.63</v>
      </c>
      <c r="J1566" s="110">
        <f t="shared" si="47"/>
        <v>0</v>
      </c>
    </row>
    <row r="1567" spans="1:10" x14ac:dyDescent="0.2">
      <c r="A1567" s="12">
        <v>5100</v>
      </c>
      <c r="B1567" s="12">
        <v>210</v>
      </c>
      <c r="C1567" s="4" t="s">
        <v>1331</v>
      </c>
      <c r="D1567" s="4" t="s">
        <v>1332</v>
      </c>
      <c r="E1567" s="158" t="s">
        <v>843</v>
      </c>
      <c r="F1567" s="160"/>
      <c r="G1567" s="39"/>
      <c r="H1567" s="39">
        <f>H1566*0.1082</f>
        <v>24270.951166000003</v>
      </c>
      <c r="I1567" s="161">
        <f t="shared" si="48"/>
        <v>24270.951166000003</v>
      </c>
      <c r="J1567" s="110">
        <f t="shared" ref="J1567:J1630" si="49">SUM(G1567+H1567)-I1567</f>
        <v>0</v>
      </c>
    </row>
    <row r="1568" spans="1:10" x14ac:dyDescent="0.2">
      <c r="A1568" s="12">
        <v>5100</v>
      </c>
      <c r="B1568" s="12">
        <v>220</v>
      </c>
      <c r="C1568" s="4" t="s">
        <v>1331</v>
      </c>
      <c r="D1568" s="4" t="s">
        <v>1332</v>
      </c>
      <c r="E1568" s="158" t="s">
        <v>844</v>
      </c>
      <c r="F1568" s="160"/>
      <c r="G1568" s="39"/>
      <c r="H1568" s="39">
        <f>H1566*0.0765</f>
        <v>17160.145694999999</v>
      </c>
      <c r="I1568" s="161">
        <f t="shared" si="48"/>
        <v>17160.145694999999</v>
      </c>
      <c r="J1568" s="110">
        <f t="shared" si="49"/>
        <v>0</v>
      </c>
    </row>
    <row r="1569" spans="1:10" x14ac:dyDescent="0.2">
      <c r="A1569" s="12">
        <v>5100</v>
      </c>
      <c r="B1569" s="12">
        <v>240</v>
      </c>
      <c r="C1569" s="4" t="s">
        <v>1331</v>
      </c>
      <c r="D1569" s="4" t="s">
        <v>1332</v>
      </c>
      <c r="E1569" s="158" t="s">
        <v>845</v>
      </c>
      <c r="F1569" s="160"/>
      <c r="G1569" s="39"/>
      <c r="H1569" s="39">
        <f>H1566*0.004</f>
        <v>897.26251999999999</v>
      </c>
      <c r="I1569" s="161">
        <f t="shared" si="48"/>
        <v>897.26251999999999</v>
      </c>
      <c r="J1569" s="110">
        <f t="shared" si="49"/>
        <v>0</v>
      </c>
    </row>
    <row r="1570" spans="1:10" x14ac:dyDescent="0.2">
      <c r="A1570" s="12">
        <v>5100</v>
      </c>
      <c r="B1570" s="12">
        <v>140</v>
      </c>
      <c r="C1570" s="4" t="s">
        <v>1331</v>
      </c>
      <c r="D1570" s="4" t="s">
        <v>1332</v>
      </c>
      <c r="E1570" s="158" t="s">
        <v>984</v>
      </c>
      <c r="F1570" s="160">
        <v>0.05</v>
      </c>
      <c r="G1570" s="39"/>
      <c r="H1570" s="39">
        <v>2835</v>
      </c>
      <c r="I1570" s="161">
        <f t="shared" si="48"/>
        <v>2835</v>
      </c>
      <c r="J1570" s="110">
        <f t="shared" si="49"/>
        <v>0</v>
      </c>
    </row>
    <row r="1571" spans="1:10" x14ac:dyDescent="0.2">
      <c r="A1571" s="12">
        <v>5100</v>
      </c>
      <c r="B1571" s="12">
        <v>210</v>
      </c>
      <c r="C1571" s="4" t="s">
        <v>1331</v>
      </c>
      <c r="D1571" s="4" t="s">
        <v>1332</v>
      </c>
      <c r="E1571" s="158" t="s">
        <v>847</v>
      </c>
      <c r="F1571" s="160"/>
      <c r="G1571" s="39"/>
      <c r="H1571" s="39">
        <f>H1570*0.1082</f>
        <v>306.74700000000001</v>
      </c>
      <c r="I1571" s="161">
        <f t="shared" si="48"/>
        <v>306.74700000000001</v>
      </c>
      <c r="J1571" s="110">
        <f t="shared" si="49"/>
        <v>0</v>
      </c>
    </row>
    <row r="1572" spans="1:10" x14ac:dyDescent="0.2">
      <c r="A1572" s="12">
        <v>5100</v>
      </c>
      <c r="B1572" s="12">
        <v>220</v>
      </c>
      <c r="C1572" s="4" t="s">
        <v>1331</v>
      </c>
      <c r="D1572" s="4" t="s">
        <v>1332</v>
      </c>
      <c r="E1572" s="158" t="s">
        <v>848</v>
      </c>
      <c r="F1572" s="160"/>
      <c r="G1572" s="39"/>
      <c r="H1572" s="39">
        <f>H1570*0.0765</f>
        <v>216.8775</v>
      </c>
      <c r="I1572" s="161">
        <f t="shared" si="48"/>
        <v>216.8775</v>
      </c>
      <c r="J1572" s="110">
        <f t="shared" si="49"/>
        <v>0</v>
      </c>
    </row>
    <row r="1573" spans="1:10" x14ac:dyDescent="0.2">
      <c r="A1573" s="12">
        <v>5100</v>
      </c>
      <c r="B1573" s="12">
        <v>240</v>
      </c>
      <c r="C1573" s="4" t="s">
        <v>1331</v>
      </c>
      <c r="D1573" s="4" t="s">
        <v>1332</v>
      </c>
      <c r="E1573" s="158" t="s">
        <v>849</v>
      </c>
      <c r="F1573" s="160"/>
      <c r="G1573" s="39"/>
      <c r="H1573" s="39">
        <f>H1570*0.004</f>
        <v>11.34</v>
      </c>
      <c r="I1573" s="161">
        <f t="shared" si="48"/>
        <v>11.34</v>
      </c>
      <c r="J1573" s="110">
        <f t="shared" si="49"/>
        <v>0</v>
      </c>
    </row>
    <row r="1574" spans="1:10" x14ac:dyDescent="0.2">
      <c r="A1574" s="12">
        <v>5100</v>
      </c>
      <c r="B1574" s="12">
        <v>150</v>
      </c>
      <c r="C1574" s="4" t="s">
        <v>1331</v>
      </c>
      <c r="D1574" s="4" t="s">
        <v>1332</v>
      </c>
      <c r="E1574" s="158" t="s">
        <v>985</v>
      </c>
      <c r="F1574" s="160">
        <v>0.09</v>
      </c>
      <c r="G1574" s="39"/>
      <c r="H1574" s="39">
        <v>2342.5500000000002</v>
      </c>
      <c r="I1574" s="161">
        <f t="shared" si="48"/>
        <v>2342.5500000000002</v>
      </c>
      <c r="J1574" s="110">
        <f t="shared" si="49"/>
        <v>0</v>
      </c>
    </row>
    <row r="1575" spans="1:10" x14ac:dyDescent="0.2">
      <c r="A1575" s="12">
        <v>5100</v>
      </c>
      <c r="B1575" s="12">
        <v>210</v>
      </c>
      <c r="C1575" s="4" t="s">
        <v>1331</v>
      </c>
      <c r="D1575" s="4" t="s">
        <v>1332</v>
      </c>
      <c r="E1575" s="158" t="s">
        <v>851</v>
      </c>
      <c r="F1575" s="160"/>
      <c r="G1575" s="39"/>
      <c r="H1575" s="39">
        <f>H1574*0.1082</f>
        <v>253.46391000000003</v>
      </c>
      <c r="I1575" s="161">
        <f t="shared" si="48"/>
        <v>253.46391000000003</v>
      </c>
      <c r="J1575" s="110">
        <f t="shared" si="49"/>
        <v>0</v>
      </c>
    </row>
    <row r="1576" spans="1:10" x14ac:dyDescent="0.2">
      <c r="A1576" s="12">
        <v>5100</v>
      </c>
      <c r="B1576" s="12">
        <v>220</v>
      </c>
      <c r="C1576" s="4" t="s">
        <v>1331</v>
      </c>
      <c r="D1576" s="4" t="s">
        <v>1332</v>
      </c>
      <c r="E1576" s="158" t="s">
        <v>986</v>
      </c>
      <c r="F1576" s="160"/>
      <c r="G1576" s="39"/>
      <c r="H1576" s="39">
        <f>H1574*0.0765</f>
        <v>179.20507500000002</v>
      </c>
      <c r="I1576" s="161">
        <f t="shared" si="48"/>
        <v>179.20507500000002</v>
      </c>
      <c r="J1576" s="110">
        <f t="shared" si="49"/>
        <v>0</v>
      </c>
    </row>
    <row r="1577" spans="1:10" x14ac:dyDescent="0.2">
      <c r="A1577" s="12">
        <v>5100</v>
      </c>
      <c r="B1577" s="12">
        <v>240</v>
      </c>
      <c r="C1577" s="4" t="s">
        <v>1331</v>
      </c>
      <c r="D1577" s="4" t="s">
        <v>1332</v>
      </c>
      <c r="E1577" s="158" t="s">
        <v>853</v>
      </c>
      <c r="F1577" s="160"/>
      <c r="G1577" s="39"/>
      <c r="H1577" s="39">
        <f>H1574*0.004</f>
        <v>9.3702000000000005</v>
      </c>
      <c r="I1577" s="161">
        <f t="shared" si="48"/>
        <v>9.3702000000000005</v>
      </c>
      <c r="J1577" s="110">
        <f t="shared" si="49"/>
        <v>0</v>
      </c>
    </row>
    <row r="1578" spans="1:10" x14ac:dyDescent="0.2">
      <c r="A1578" s="12">
        <v>5100</v>
      </c>
      <c r="B1578" s="12">
        <v>220</v>
      </c>
      <c r="C1578" s="4" t="s">
        <v>1331</v>
      </c>
      <c r="D1578" s="4" t="s">
        <v>1332</v>
      </c>
      <c r="E1578" s="158" t="s">
        <v>899</v>
      </c>
      <c r="F1578" s="160"/>
      <c r="G1578" s="39"/>
      <c r="H1578" s="39">
        <f>H1580*0.0145</f>
        <v>32.443170000000002</v>
      </c>
      <c r="I1578" s="161">
        <f t="shared" si="48"/>
        <v>32.443170000000002</v>
      </c>
      <c r="J1578" s="110">
        <f t="shared" si="49"/>
        <v>0</v>
      </c>
    </row>
    <row r="1579" spans="1:10" x14ac:dyDescent="0.2">
      <c r="A1579" s="12">
        <v>5100</v>
      </c>
      <c r="B1579" s="12">
        <v>240</v>
      </c>
      <c r="C1579" s="4" t="s">
        <v>1331</v>
      </c>
      <c r="D1579" s="4" t="s">
        <v>1332</v>
      </c>
      <c r="E1579" s="158" t="s">
        <v>900</v>
      </c>
      <c r="F1579" s="160"/>
      <c r="G1579" s="39"/>
      <c r="H1579" s="39">
        <f>H1580*0.004</f>
        <v>8.94984</v>
      </c>
      <c r="I1579" s="161">
        <f t="shared" si="48"/>
        <v>8.94984</v>
      </c>
      <c r="J1579" s="110">
        <f t="shared" si="49"/>
        <v>0</v>
      </c>
    </row>
    <row r="1580" spans="1:10" x14ac:dyDescent="0.2">
      <c r="A1580" s="12">
        <v>5100</v>
      </c>
      <c r="B1580" s="12">
        <v>750</v>
      </c>
      <c r="C1580" s="4" t="s">
        <v>1331</v>
      </c>
      <c r="D1580" s="4" t="s">
        <v>1332</v>
      </c>
      <c r="E1580" s="158" t="s">
        <v>984</v>
      </c>
      <c r="F1580" s="160"/>
      <c r="G1580" s="39"/>
      <c r="H1580" s="39">
        <v>2237.46</v>
      </c>
      <c r="I1580" s="161">
        <f t="shared" si="48"/>
        <v>2237.46</v>
      </c>
      <c r="J1580" s="110">
        <f t="shared" si="49"/>
        <v>0</v>
      </c>
    </row>
    <row r="1581" spans="1:10" ht="33.5" customHeight="1" x14ac:dyDescent="0.2">
      <c r="A1581" s="12">
        <v>5100</v>
      </c>
      <c r="B1581" s="12">
        <v>150</v>
      </c>
      <c r="C1581" s="4" t="s">
        <v>1331</v>
      </c>
      <c r="D1581" s="4" t="s">
        <v>1332</v>
      </c>
      <c r="E1581" s="158" t="s">
        <v>987</v>
      </c>
      <c r="F1581" s="160">
        <v>0.27</v>
      </c>
      <c r="G1581" s="39"/>
      <c r="H1581" s="39">
        <v>7098</v>
      </c>
      <c r="I1581" s="161">
        <f t="shared" si="48"/>
        <v>7098</v>
      </c>
      <c r="J1581" s="110">
        <f t="shared" si="49"/>
        <v>0</v>
      </c>
    </row>
    <row r="1582" spans="1:10" x14ac:dyDescent="0.2">
      <c r="A1582" s="12">
        <v>5100</v>
      </c>
      <c r="B1582" s="12">
        <v>210</v>
      </c>
      <c r="C1582" s="4" t="s">
        <v>1331</v>
      </c>
      <c r="D1582" s="4" t="s">
        <v>1332</v>
      </c>
      <c r="E1582" s="158" t="s">
        <v>856</v>
      </c>
      <c r="F1582" s="160"/>
      <c r="G1582" s="39"/>
      <c r="H1582" s="39">
        <f>H1581*0.1082</f>
        <v>768.00360000000001</v>
      </c>
      <c r="I1582" s="161">
        <f t="shared" si="48"/>
        <v>768.00360000000001</v>
      </c>
      <c r="J1582" s="110">
        <f t="shared" si="49"/>
        <v>0</v>
      </c>
    </row>
    <row r="1583" spans="1:10" x14ac:dyDescent="0.2">
      <c r="A1583" s="12">
        <v>5100</v>
      </c>
      <c r="B1583" s="12">
        <v>220</v>
      </c>
      <c r="C1583" s="4" t="s">
        <v>1331</v>
      </c>
      <c r="D1583" s="4" t="s">
        <v>1332</v>
      </c>
      <c r="E1583" s="158" t="s">
        <v>857</v>
      </c>
      <c r="F1583" s="160"/>
      <c r="G1583" s="39"/>
      <c r="H1583" s="39">
        <f>H1581*0.0765</f>
        <v>542.99699999999996</v>
      </c>
      <c r="I1583" s="161">
        <f t="shared" si="48"/>
        <v>542.99699999999996</v>
      </c>
      <c r="J1583" s="110">
        <f t="shared" si="49"/>
        <v>0</v>
      </c>
    </row>
    <row r="1584" spans="1:10" x14ac:dyDescent="0.2">
      <c r="A1584" s="12">
        <v>5100</v>
      </c>
      <c r="B1584" s="12">
        <v>240</v>
      </c>
      <c r="C1584" s="4" t="s">
        <v>1331</v>
      </c>
      <c r="D1584" s="4" t="s">
        <v>1332</v>
      </c>
      <c r="E1584" s="158" t="s">
        <v>858</v>
      </c>
      <c r="F1584" s="160"/>
      <c r="G1584" s="39"/>
      <c r="H1584" s="39">
        <f>H1581*0.004</f>
        <v>28.391999999999999</v>
      </c>
      <c r="I1584" s="161">
        <f t="shared" si="48"/>
        <v>28.391999999999999</v>
      </c>
      <c r="J1584" s="110">
        <f t="shared" si="49"/>
        <v>0</v>
      </c>
    </row>
    <row r="1585" spans="1:10" x14ac:dyDescent="0.2">
      <c r="A1585" s="12">
        <v>6120</v>
      </c>
      <c r="B1585" s="12">
        <v>130</v>
      </c>
      <c r="C1585" s="4" t="s">
        <v>1331</v>
      </c>
      <c r="D1585" s="4" t="s">
        <v>1332</v>
      </c>
      <c r="E1585" s="158" t="s">
        <v>988</v>
      </c>
      <c r="F1585" s="160">
        <v>0.21</v>
      </c>
      <c r="G1585" s="39"/>
      <c r="H1585" s="39">
        <v>13962.13</v>
      </c>
      <c r="I1585" s="161">
        <f t="shared" si="48"/>
        <v>13962.13</v>
      </c>
      <c r="J1585" s="110">
        <f t="shared" si="49"/>
        <v>0</v>
      </c>
    </row>
    <row r="1586" spans="1:10" x14ac:dyDescent="0.2">
      <c r="A1586" s="12">
        <v>6120</v>
      </c>
      <c r="B1586" s="12">
        <v>210</v>
      </c>
      <c r="C1586" s="4" t="s">
        <v>1331</v>
      </c>
      <c r="D1586" s="4" t="s">
        <v>1332</v>
      </c>
      <c r="E1586" s="158" t="s">
        <v>860</v>
      </c>
      <c r="F1586" s="160"/>
      <c r="G1586" s="39"/>
      <c r="H1586" s="39">
        <f>H1585*0.1082</f>
        <v>1510.702466</v>
      </c>
      <c r="I1586" s="161">
        <f t="shared" si="48"/>
        <v>1510.702466</v>
      </c>
      <c r="J1586" s="110">
        <f t="shared" si="49"/>
        <v>0</v>
      </c>
    </row>
    <row r="1587" spans="1:10" x14ac:dyDescent="0.2">
      <c r="A1587" s="12">
        <v>6120</v>
      </c>
      <c r="B1587" s="12">
        <v>220</v>
      </c>
      <c r="C1587" s="4" t="s">
        <v>1331</v>
      </c>
      <c r="D1587" s="4" t="s">
        <v>1332</v>
      </c>
      <c r="E1587" s="158" t="s">
        <v>861</v>
      </c>
      <c r="F1587" s="160"/>
      <c r="G1587" s="39"/>
      <c r="H1587" s="39">
        <f>H1585*0.0765</f>
        <v>1068.1029449999999</v>
      </c>
      <c r="I1587" s="161">
        <f t="shared" si="48"/>
        <v>1068.1029449999999</v>
      </c>
      <c r="J1587" s="110">
        <f t="shared" si="49"/>
        <v>0</v>
      </c>
    </row>
    <row r="1588" spans="1:10" x14ac:dyDescent="0.2">
      <c r="A1588" s="12">
        <v>6120</v>
      </c>
      <c r="B1588" s="12">
        <v>240</v>
      </c>
      <c r="C1588" s="4" t="s">
        <v>1331</v>
      </c>
      <c r="D1588" s="4" t="s">
        <v>1332</v>
      </c>
      <c r="E1588" s="158" t="s">
        <v>862</v>
      </c>
      <c r="F1588" s="160"/>
      <c r="G1588" s="39"/>
      <c r="H1588" s="39">
        <f>H1585*0.004</f>
        <v>55.848520000000001</v>
      </c>
      <c r="I1588" s="161">
        <f t="shared" si="48"/>
        <v>55.848520000000001</v>
      </c>
      <c r="J1588" s="110">
        <f t="shared" si="49"/>
        <v>0</v>
      </c>
    </row>
    <row r="1589" spans="1:10" x14ac:dyDescent="0.2">
      <c r="A1589" s="12">
        <v>6400</v>
      </c>
      <c r="B1589" s="12">
        <v>130</v>
      </c>
      <c r="C1589" s="4" t="s">
        <v>1331</v>
      </c>
      <c r="D1589" s="4" t="s">
        <v>1332</v>
      </c>
      <c r="E1589" s="158" t="s">
        <v>989</v>
      </c>
      <c r="F1589" s="160">
        <v>7.0000000000000007E-2</v>
      </c>
      <c r="G1589" s="39"/>
      <c r="H1589" s="39">
        <v>4838.43</v>
      </c>
      <c r="I1589" s="161">
        <f t="shared" si="48"/>
        <v>4838.43</v>
      </c>
      <c r="J1589" s="110">
        <f t="shared" si="49"/>
        <v>0</v>
      </c>
    </row>
    <row r="1590" spans="1:10" x14ac:dyDescent="0.2">
      <c r="A1590" s="12">
        <v>6400</v>
      </c>
      <c r="B1590" s="12">
        <v>210</v>
      </c>
      <c r="C1590" s="4" t="s">
        <v>1331</v>
      </c>
      <c r="D1590" s="4" t="s">
        <v>1332</v>
      </c>
      <c r="E1590" s="158" t="s">
        <v>949</v>
      </c>
      <c r="F1590" s="160"/>
      <c r="G1590" s="39"/>
      <c r="H1590" s="39">
        <f>H1589*0.1082</f>
        <v>523.51812600000005</v>
      </c>
      <c r="I1590" s="161">
        <f t="shared" si="48"/>
        <v>523.51812600000005</v>
      </c>
      <c r="J1590" s="110">
        <f t="shared" si="49"/>
        <v>0</v>
      </c>
    </row>
    <row r="1591" spans="1:10" x14ac:dyDescent="0.2">
      <c r="A1591" s="12">
        <v>6400</v>
      </c>
      <c r="B1591" s="12">
        <v>220</v>
      </c>
      <c r="C1591" s="4" t="s">
        <v>1331</v>
      </c>
      <c r="D1591" s="4" t="s">
        <v>1332</v>
      </c>
      <c r="E1591" s="158" t="s">
        <v>950</v>
      </c>
      <c r="F1591" s="160"/>
      <c r="G1591" s="39"/>
      <c r="H1591" s="39">
        <f>H1589*0.0765</f>
        <v>370.13989500000002</v>
      </c>
      <c r="I1591" s="161">
        <f t="shared" si="48"/>
        <v>370.13989500000002</v>
      </c>
      <c r="J1591" s="110">
        <f t="shared" si="49"/>
        <v>0</v>
      </c>
    </row>
    <row r="1592" spans="1:10" x14ac:dyDescent="0.2">
      <c r="A1592" s="12">
        <v>6400</v>
      </c>
      <c r="B1592" s="12">
        <v>240</v>
      </c>
      <c r="C1592" s="4" t="s">
        <v>1331</v>
      </c>
      <c r="D1592" s="4" t="s">
        <v>1332</v>
      </c>
      <c r="E1592" s="158" t="s">
        <v>951</v>
      </c>
      <c r="F1592" s="160"/>
      <c r="G1592" s="39"/>
      <c r="H1592" s="39">
        <f>H1589*0.004</f>
        <v>19.353720000000003</v>
      </c>
      <c r="I1592" s="161">
        <f t="shared" si="48"/>
        <v>19.353720000000003</v>
      </c>
      <c r="J1592" s="110">
        <f t="shared" si="49"/>
        <v>0</v>
      </c>
    </row>
    <row r="1593" spans="1:10" x14ac:dyDescent="0.2">
      <c r="A1593" s="12">
        <v>6400</v>
      </c>
      <c r="B1593" s="12">
        <v>220</v>
      </c>
      <c r="C1593" s="4" t="s">
        <v>1331</v>
      </c>
      <c r="D1593" s="4" t="s">
        <v>1332</v>
      </c>
      <c r="E1593" s="158" t="s">
        <v>954</v>
      </c>
      <c r="F1593" s="160"/>
      <c r="G1593" s="39"/>
      <c r="H1593" s="39">
        <f>H1595*0.0145</f>
        <v>1.838165</v>
      </c>
      <c r="I1593" s="161">
        <f t="shared" si="48"/>
        <v>1.838165</v>
      </c>
      <c r="J1593" s="110">
        <f t="shared" si="49"/>
        <v>0</v>
      </c>
    </row>
    <row r="1594" spans="1:10" x14ac:dyDescent="0.2">
      <c r="A1594" s="12">
        <v>6400</v>
      </c>
      <c r="B1594" s="12">
        <v>240</v>
      </c>
      <c r="C1594" s="4" t="s">
        <v>1331</v>
      </c>
      <c r="D1594" s="4" t="s">
        <v>1332</v>
      </c>
      <c r="E1594" s="158" t="s">
        <v>955</v>
      </c>
      <c r="F1594" s="160"/>
      <c r="G1594" s="39"/>
      <c r="H1594" s="39">
        <f>H1595*0.004</f>
        <v>0.50707999999999998</v>
      </c>
      <c r="I1594" s="161">
        <f t="shared" si="48"/>
        <v>0.50707999999999998</v>
      </c>
      <c r="J1594" s="110">
        <f t="shared" si="49"/>
        <v>0</v>
      </c>
    </row>
    <row r="1595" spans="1:10" x14ac:dyDescent="0.2">
      <c r="A1595" s="12">
        <v>6400</v>
      </c>
      <c r="B1595" s="12">
        <v>750</v>
      </c>
      <c r="C1595" s="4" t="s">
        <v>1331</v>
      </c>
      <c r="D1595" s="4" t="s">
        <v>1332</v>
      </c>
      <c r="E1595" s="158" t="s">
        <v>990</v>
      </c>
      <c r="F1595" s="160"/>
      <c r="G1595" s="39"/>
      <c r="H1595" s="39">
        <v>126.77</v>
      </c>
      <c r="I1595" s="161">
        <f t="shared" si="48"/>
        <v>126.77</v>
      </c>
      <c r="J1595" s="110">
        <f t="shared" si="49"/>
        <v>0</v>
      </c>
    </row>
    <row r="1596" spans="1:10" x14ac:dyDescent="0.2">
      <c r="A1596" s="12">
        <v>7300</v>
      </c>
      <c r="B1596" s="12">
        <v>110</v>
      </c>
      <c r="C1596" s="4" t="s">
        <v>1331</v>
      </c>
      <c r="D1596" s="4" t="s">
        <v>1332</v>
      </c>
      <c r="E1596" s="158" t="s">
        <v>991</v>
      </c>
      <c r="F1596" s="160">
        <v>0.39</v>
      </c>
      <c r="G1596" s="39"/>
      <c r="H1596" s="39">
        <v>43146.19</v>
      </c>
      <c r="I1596" s="161">
        <f t="shared" si="48"/>
        <v>43146.19</v>
      </c>
      <c r="J1596" s="110">
        <f t="shared" si="49"/>
        <v>0</v>
      </c>
    </row>
    <row r="1597" spans="1:10" x14ac:dyDescent="0.2">
      <c r="A1597" s="12">
        <v>7300</v>
      </c>
      <c r="B1597" s="12">
        <v>210</v>
      </c>
      <c r="C1597" s="4" t="s">
        <v>1331</v>
      </c>
      <c r="D1597" s="4" t="s">
        <v>1332</v>
      </c>
      <c r="E1597" s="158" t="s">
        <v>865</v>
      </c>
      <c r="F1597" s="160"/>
      <c r="G1597" s="39"/>
      <c r="H1597" s="39">
        <f>H1596*0.1082</f>
        <v>4668.4177580000005</v>
      </c>
      <c r="I1597" s="161">
        <f t="shared" si="48"/>
        <v>4668.4177580000005</v>
      </c>
      <c r="J1597" s="110">
        <f t="shared" si="49"/>
        <v>0</v>
      </c>
    </row>
    <row r="1598" spans="1:10" x14ac:dyDescent="0.2">
      <c r="A1598" s="12">
        <v>7300</v>
      </c>
      <c r="B1598" s="12">
        <v>220</v>
      </c>
      <c r="C1598" s="4" t="s">
        <v>1331</v>
      </c>
      <c r="D1598" s="4" t="s">
        <v>1332</v>
      </c>
      <c r="E1598" s="158" t="s">
        <v>866</v>
      </c>
      <c r="F1598" s="160"/>
      <c r="G1598" s="39"/>
      <c r="H1598" s="39">
        <f>H1596*0.0765</f>
        <v>3300.6835350000001</v>
      </c>
      <c r="I1598" s="161">
        <f t="shared" si="48"/>
        <v>3300.6835350000001</v>
      </c>
      <c r="J1598" s="110">
        <f t="shared" si="49"/>
        <v>0</v>
      </c>
    </row>
    <row r="1599" spans="1:10" x14ac:dyDescent="0.2">
      <c r="A1599" s="12">
        <v>7300</v>
      </c>
      <c r="B1599" s="12">
        <v>240</v>
      </c>
      <c r="C1599" s="4" t="s">
        <v>1331</v>
      </c>
      <c r="D1599" s="4" t="s">
        <v>1332</v>
      </c>
      <c r="E1599" s="158" t="s">
        <v>867</v>
      </c>
      <c r="F1599" s="160"/>
      <c r="G1599" s="39"/>
      <c r="H1599" s="39">
        <f>H1596*0.004</f>
        <v>172.58476000000002</v>
      </c>
      <c r="I1599" s="161">
        <f t="shared" si="48"/>
        <v>172.58476000000002</v>
      </c>
      <c r="J1599" s="110">
        <f t="shared" si="49"/>
        <v>0</v>
      </c>
    </row>
    <row r="1600" spans="1:10" x14ac:dyDescent="0.2">
      <c r="A1600" s="12">
        <v>7300</v>
      </c>
      <c r="B1600" s="12">
        <v>160</v>
      </c>
      <c r="C1600" s="4" t="s">
        <v>1331</v>
      </c>
      <c r="D1600" s="4" t="s">
        <v>1332</v>
      </c>
      <c r="E1600" s="158" t="s">
        <v>992</v>
      </c>
      <c r="F1600" s="160">
        <v>0.67</v>
      </c>
      <c r="G1600" s="39"/>
      <c r="H1600" s="39">
        <v>28624.3</v>
      </c>
      <c r="I1600" s="161">
        <f t="shared" si="48"/>
        <v>28624.3</v>
      </c>
      <c r="J1600" s="110">
        <f t="shared" si="49"/>
        <v>0</v>
      </c>
    </row>
    <row r="1601" spans="1:10" x14ac:dyDescent="0.2">
      <c r="A1601" s="12">
        <v>7300</v>
      </c>
      <c r="B1601" s="12">
        <v>210</v>
      </c>
      <c r="C1601" s="4" t="s">
        <v>1331</v>
      </c>
      <c r="D1601" s="4" t="s">
        <v>1332</v>
      </c>
      <c r="E1601" s="158" t="s">
        <v>868</v>
      </c>
      <c r="F1601" s="160"/>
      <c r="G1601" s="39"/>
      <c r="H1601" s="39">
        <v>3097.15</v>
      </c>
      <c r="I1601" s="161">
        <f t="shared" si="48"/>
        <v>3097.15</v>
      </c>
      <c r="J1601" s="110">
        <f t="shared" si="49"/>
        <v>0</v>
      </c>
    </row>
    <row r="1602" spans="1:10" x14ac:dyDescent="0.2">
      <c r="A1602" s="12">
        <v>7300</v>
      </c>
      <c r="B1602" s="12">
        <v>220</v>
      </c>
      <c r="C1602" s="4" t="s">
        <v>1331</v>
      </c>
      <c r="D1602" s="4" t="s">
        <v>1332</v>
      </c>
      <c r="E1602" s="158" t="s">
        <v>869</v>
      </c>
      <c r="F1602" s="160"/>
      <c r="G1602" s="39"/>
      <c r="H1602" s="39">
        <v>2189.7600000000002</v>
      </c>
      <c r="I1602" s="161">
        <f t="shared" si="48"/>
        <v>2189.7600000000002</v>
      </c>
      <c r="J1602" s="110">
        <f t="shared" si="49"/>
        <v>0</v>
      </c>
    </row>
    <row r="1603" spans="1:10" ht="25.25" customHeight="1" x14ac:dyDescent="0.2">
      <c r="A1603" s="12">
        <v>7300</v>
      </c>
      <c r="B1603" s="12">
        <v>240</v>
      </c>
      <c r="C1603" s="4" t="s">
        <v>1331</v>
      </c>
      <c r="D1603" s="4" t="s">
        <v>1332</v>
      </c>
      <c r="E1603" s="158" t="s">
        <v>870</v>
      </c>
      <c r="F1603" s="160"/>
      <c r="G1603" s="39">
        <f>G1600*0.004</f>
        <v>0</v>
      </c>
      <c r="H1603" s="39">
        <v>114.5</v>
      </c>
      <c r="I1603" s="161">
        <f t="shared" si="48"/>
        <v>114.5</v>
      </c>
      <c r="J1603" s="110">
        <f t="shared" si="49"/>
        <v>0</v>
      </c>
    </row>
    <row r="1604" spans="1:10" x14ac:dyDescent="0.2">
      <c r="A1604" s="12">
        <v>5100</v>
      </c>
      <c r="B1604" s="12">
        <v>120</v>
      </c>
      <c r="C1604" s="4" t="s">
        <v>1331</v>
      </c>
      <c r="D1604" s="4" t="s">
        <v>1332</v>
      </c>
      <c r="E1604" s="158" t="s">
        <v>993</v>
      </c>
      <c r="F1604" s="160">
        <v>2.2000000000000002</v>
      </c>
      <c r="G1604" s="39"/>
      <c r="H1604" s="39">
        <v>130395.17</v>
      </c>
      <c r="I1604" s="161">
        <f t="shared" si="48"/>
        <v>130395.17</v>
      </c>
      <c r="J1604" s="110">
        <f t="shared" si="49"/>
        <v>0</v>
      </c>
    </row>
    <row r="1605" spans="1:10" x14ac:dyDescent="0.2">
      <c r="A1605" s="12">
        <v>5100</v>
      </c>
      <c r="B1605" s="12">
        <v>210</v>
      </c>
      <c r="C1605" s="4" t="s">
        <v>1331</v>
      </c>
      <c r="D1605" s="4" t="s">
        <v>1332</v>
      </c>
      <c r="E1605" s="158" t="s">
        <v>872</v>
      </c>
      <c r="F1605" s="160"/>
      <c r="G1605" s="39"/>
      <c r="H1605" s="39">
        <f>H1604*0.1082</f>
        <v>14108.757394</v>
      </c>
      <c r="I1605" s="161">
        <f t="shared" si="48"/>
        <v>14108.757394</v>
      </c>
      <c r="J1605" s="110">
        <f t="shared" si="49"/>
        <v>0</v>
      </c>
    </row>
    <row r="1606" spans="1:10" x14ac:dyDescent="0.2">
      <c r="A1606" s="12">
        <v>5100</v>
      </c>
      <c r="B1606" s="12">
        <v>220</v>
      </c>
      <c r="C1606" s="4" t="s">
        <v>1331</v>
      </c>
      <c r="D1606" s="4" t="s">
        <v>1332</v>
      </c>
      <c r="E1606" s="158" t="s">
        <v>873</v>
      </c>
      <c r="F1606" s="160"/>
      <c r="G1606" s="39"/>
      <c r="H1606" s="39">
        <f>H1604*0.0765</f>
        <v>9975.2305049999995</v>
      </c>
      <c r="I1606" s="161">
        <f t="shared" si="48"/>
        <v>9975.2305049999995</v>
      </c>
      <c r="J1606" s="110">
        <f t="shared" si="49"/>
        <v>0</v>
      </c>
    </row>
    <row r="1607" spans="1:10" x14ac:dyDescent="0.2">
      <c r="A1607" s="12">
        <v>5100</v>
      </c>
      <c r="B1607" s="12">
        <v>240</v>
      </c>
      <c r="C1607" s="4" t="s">
        <v>1331</v>
      </c>
      <c r="D1607" s="4" t="s">
        <v>1332</v>
      </c>
      <c r="E1607" s="158" t="s">
        <v>874</v>
      </c>
      <c r="F1607" s="160"/>
      <c r="G1607" s="39"/>
      <c r="H1607" s="39">
        <f>H1604*0.004</f>
        <v>521.58068000000003</v>
      </c>
      <c r="I1607" s="161">
        <f t="shared" si="48"/>
        <v>521.58068000000003</v>
      </c>
      <c r="J1607" s="110">
        <f t="shared" si="49"/>
        <v>0</v>
      </c>
    </row>
    <row r="1608" spans="1:10" x14ac:dyDescent="0.2">
      <c r="A1608" s="12">
        <v>5100</v>
      </c>
      <c r="B1608" s="12">
        <v>220</v>
      </c>
      <c r="C1608" s="4" t="s">
        <v>1331</v>
      </c>
      <c r="D1608" s="4" t="s">
        <v>1332</v>
      </c>
      <c r="E1608" s="158" t="s">
        <v>876</v>
      </c>
      <c r="F1608" s="160"/>
      <c r="G1608" s="39"/>
      <c r="H1608" s="39">
        <f>H1610*0.0145</f>
        <v>37.024880000000003</v>
      </c>
      <c r="I1608" s="161">
        <f t="shared" si="48"/>
        <v>37.024880000000003</v>
      </c>
      <c r="J1608" s="110">
        <f t="shared" si="49"/>
        <v>0</v>
      </c>
    </row>
    <row r="1609" spans="1:10" x14ac:dyDescent="0.2">
      <c r="A1609" s="12">
        <v>5100</v>
      </c>
      <c r="B1609" s="12">
        <v>240</v>
      </c>
      <c r="C1609" s="4" t="s">
        <v>1331</v>
      </c>
      <c r="D1609" s="4" t="s">
        <v>1332</v>
      </c>
      <c r="E1609" s="158" t="s">
        <v>877</v>
      </c>
      <c r="F1609" s="160"/>
      <c r="G1609" s="39"/>
      <c r="H1609" s="39">
        <f>H1610*0.004</f>
        <v>10.213760000000001</v>
      </c>
      <c r="I1609" s="161">
        <f t="shared" si="48"/>
        <v>10.213760000000001</v>
      </c>
      <c r="J1609" s="110">
        <f t="shared" si="49"/>
        <v>0</v>
      </c>
    </row>
    <row r="1610" spans="1:10" x14ac:dyDescent="0.2">
      <c r="A1610" s="12">
        <v>5100</v>
      </c>
      <c r="B1610" s="12">
        <v>750</v>
      </c>
      <c r="C1610" s="4" t="s">
        <v>1331</v>
      </c>
      <c r="D1610" s="4" t="s">
        <v>1332</v>
      </c>
      <c r="E1610" s="158" t="s">
        <v>994</v>
      </c>
      <c r="F1610" s="160"/>
      <c r="G1610" s="39"/>
      <c r="H1610" s="39">
        <v>2553.44</v>
      </c>
      <c r="I1610" s="161">
        <f t="shared" si="48"/>
        <v>2553.44</v>
      </c>
      <c r="J1610" s="110">
        <f t="shared" si="49"/>
        <v>0</v>
      </c>
    </row>
    <row r="1611" spans="1:10" ht="30" customHeight="1" x14ac:dyDescent="0.2">
      <c r="A1611" s="12">
        <v>5100</v>
      </c>
      <c r="B1611" s="12">
        <v>150</v>
      </c>
      <c r="C1611" s="4" t="s">
        <v>1331</v>
      </c>
      <c r="D1611" s="4" t="s">
        <v>1332</v>
      </c>
      <c r="E1611" s="158" t="s">
        <v>995</v>
      </c>
      <c r="F1611" s="160">
        <v>0.26</v>
      </c>
      <c r="G1611" s="39">
        <v>6888</v>
      </c>
      <c r="H1611" s="39"/>
      <c r="I1611" s="161">
        <f t="shared" si="48"/>
        <v>6888</v>
      </c>
      <c r="J1611" s="110">
        <f t="shared" si="49"/>
        <v>0</v>
      </c>
    </row>
    <row r="1612" spans="1:10" x14ac:dyDescent="0.2">
      <c r="A1612" s="12">
        <v>5100</v>
      </c>
      <c r="B1612" s="12">
        <v>210</v>
      </c>
      <c r="C1612" s="4" t="s">
        <v>1331</v>
      </c>
      <c r="D1612" s="4" t="s">
        <v>1332</v>
      </c>
      <c r="E1612" s="158" t="s">
        <v>878</v>
      </c>
      <c r="F1612" s="160"/>
      <c r="G1612" s="39">
        <f>G1611*0.1082</f>
        <v>745.28160000000003</v>
      </c>
      <c r="H1612" s="39"/>
      <c r="I1612" s="161">
        <f t="shared" si="48"/>
        <v>745.28160000000003</v>
      </c>
      <c r="J1612" s="110">
        <f t="shared" si="49"/>
        <v>0</v>
      </c>
    </row>
    <row r="1613" spans="1:10" x14ac:dyDescent="0.2">
      <c r="A1613" s="12">
        <v>5100</v>
      </c>
      <c r="B1613" s="12">
        <v>220</v>
      </c>
      <c r="C1613" s="4" t="s">
        <v>1331</v>
      </c>
      <c r="D1613" s="4" t="s">
        <v>1332</v>
      </c>
      <c r="E1613" s="158" t="s">
        <v>879</v>
      </c>
      <c r="F1613" s="160"/>
      <c r="G1613" s="39">
        <f>G1611*0.0765</f>
        <v>526.93200000000002</v>
      </c>
      <c r="H1613" s="39"/>
      <c r="I1613" s="161">
        <f t="shared" si="48"/>
        <v>526.93200000000002</v>
      </c>
      <c r="J1613" s="110">
        <f t="shared" si="49"/>
        <v>0</v>
      </c>
    </row>
    <row r="1614" spans="1:10" x14ac:dyDescent="0.2">
      <c r="A1614" s="12">
        <v>5100</v>
      </c>
      <c r="B1614" s="12">
        <v>240</v>
      </c>
      <c r="C1614" s="4" t="s">
        <v>1331</v>
      </c>
      <c r="D1614" s="4" t="s">
        <v>1332</v>
      </c>
      <c r="E1614" s="158" t="s">
        <v>880</v>
      </c>
      <c r="F1614" s="160"/>
      <c r="G1614" s="39">
        <f>G1611*0.004</f>
        <v>27.552</v>
      </c>
      <c r="H1614" s="39"/>
      <c r="I1614" s="161">
        <f t="shared" si="48"/>
        <v>27.552</v>
      </c>
      <c r="J1614" s="110">
        <f t="shared" si="49"/>
        <v>0</v>
      </c>
    </row>
    <row r="1615" spans="1:10" x14ac:dyDescent="0.2">
      <c r="A1615" s="12">
        <v>6120</v>
      </c>
      <c r="B1615" s="12">
        <v>130</v>
      </c>
      <c r="C1615" s="4" t="s">
        <v>1331</v>
      </c>
      <c r="D1615" s="4" t="s">
        <v>1332</v>
      </c>
      <c r="E1615" s="158" t="s">
        <v>996</v>
      </c>
      <c r="F1615" s="160">
        <v>0.13</v>
      </c>
      <c r="G1615" s="39"/>
      <c r="H1615" s="39">
        <v>8363.15</v>
      </c>
      <c r="I1615" s="161">
        <f t="shared" si="48"/>
        <v>8363.15</v>
      </c>
      <c r="J1615" s="110">
        <f t="shared" si="49"/>
        <v>0</v>
      </c>
    </row>
    <row r="1616" spans="1:10" x14ac:dyDescent="0.2">
      <c r="A1616" s="12">
        <v>6120</v>
      </c>
      <c r="B1616" s="12">
        <v>210</v>
      </c>
      <c r="C1616" s="4" t="s">
        <v>1331</v>
      </c>
      <c r="D1616" s="4" t="s">
        <v>1332</v>
      </c>
      <c r="E1616" s="158" t="s">
        <v>882</v>
      </c>
      <c r="F1616" s="160"/>
      <c r="G1616" s="39"/>
      <c r="H1616" s="39">
        <f>H1615*0.1082</f>
        <v>904.89283</v>
      </c>
      <c r="I1616" s="161">
        <f t="shared" si="48"/>
        <v>904.89283</v>
      </c>
      <c r="J1616" s="110">
        <f t="shared" si="49"/>
        <v>0</v>
      </c>
    </row>
    <row r="1617" spans="1:10" x14ac:dyDescent="0.2">
      <c r="A1617" s="12">
        <v>6120</v>
      </c>
      <c r="B1617" s="12">
        <v>220</v>
      </c>
      <c r="C1617" s="4" t="s">
        <v>1331</v>
      </c>
      <c r="D1617" s="4" t="s">
        <v>1332</v>
      </c>
      <c r="E1617" s="158" t="s">
        <v>883</v>
      </c>
      <c r="F1617" s="160"/>
      <c r="G1617" s="39"/>
      <c r="H1617" s="39">
        <f>H1615*0.0765</f>
        <v>639.78097500000001</v>
      </c>
      <c r="I1617" s="161">
        <f t="shared" si="48"/>
        <v>639.78097500000001</v>
      </c>
      <c r="J1617" s="110">
        <f t="shared" si="49"/>
        <v>0</v>
      </c>
    </row>
    <row r="1618" spans="1:10" x14ac:dyDescent="0.2">
      <c r="A1618" s="12">
        <v>6120</v>
      </c>
      <c r="B1618" s="12">
        <v>240</v>
      </c>
      <c r="C1618" s="4" t="s">
        <v>1331</v>
      </c>
      <c r="D1618" s="4" t="s">
        <v>1332</v>
      </c>
      <c r="E1618" s="158" t="s">
        <v>884</v>
      </c>
      <c r="F1618" s="160"/>
      <c r="G1618" s="39"/>
      <c r="H1618" s="39">
        <f>H1615*0.004</f>
        <v>33.452599999999997</v>
      </c>
      <c r="I1618" s="161">
        <f t="shared" si="48"/>
        <v>33.452599999999997</v>
      </c>
      <c r="J1618" s="110">
        <f t="shared" si="49"/>
        <v>0</v>
      </c>
    </row>
    <row r="1619" spans="1:10" x14ac:dyDescent="0.2">
      <c r="A1619" s="12">
        <v>7300</v>
      </c>
      <c r="B1619" s="12">
        <v>110</v>
      </c>
      <c r="C1619" s="4" t="s">
        <v>1331</v>
      </c>
      <c r="D1619" s="4" t="s">
        <v>1332</v>
      </c>
      <c r="E1619" s="158" t="s">
        <v>997</v>
      </c>
      <c r="F1619" s="160">
        <v>0.25</v>
      </c>
      <c r="G1619" s="39"/>
      <c r="H1619" s="39">
        <v>28242.99</v>
      </c>
      <c r="I1619" s="161">
        <f t="shared" si="48"/>
        <v>28242.99</v>
      </c>
      <c r="J1619" s="110">
        <f t="shared" si="49"/>
        <v>0</v>
      </c>
    </row>
    <row r="1620" spans="1:10" x14ac:dyDescent="0.2">
      <c r="A1620" s="12">
        <v>7300</v>
      </c>
      <c r="B1620" s="12">
        <v>210</v>
      </c>
      <c r="C1620" s="4" t="s">
        <v>1331</v>
      </c>
      <c r="D1620" s="4" t="s">
        <v>1332</v>
      </c>
      <c r="E1620" s="158" t="s">
        <v>887</v>
      </c>
      <c r="F1620" s="160"/>
      <c r="G1620" s="39"/>
      <c r="H1620" s="39">
        <f>H1619*0.1082</f>
        <v>3055.8915180000004</v>
      </c>
      <c r="I1620" s="161">
        <f t="shared" si="48"/>
        <v>3055.8915180000004</v>
      </c>
      <c r="J1620" s="110">
        <f t="shared" si="49"/>
        <v>0</v>
      </c>
    </row>
    <row r="1621" spans="1:10" x14ac:dyDescent="0.2">
      <c r="A1621" s="12">
        <v>7300</v>
      </c>
      <c r="B1621" s="12">
        <v>220</v>
      </c>
      <c r="C1621" s="4" t="s">
        <v>1331</v>
      </c>
      <c r="D1621" s="4" t="s">
        <v>1332</v>
      </c>
      <c r="E1621" s="158" t="s">
        <v>888</v>
      </c>
      <c r="F1621" s="160"/>
      <c r="G1621" s="39"/>
      <c r="H1621" s="39">
        <f>H1619*0.0765</f>
        <v>2160.5887350000003</v>
      </c>
      <c r="I1621" s="161">
        <f t="shared" ref="I1621:I1684" si="50">SUM(G1621:H1621)</f>
        <v>2160.5887350000003</v>
      </c>
      <c r="J1621" s="110">
        <f t="shared" si="49"/>
        <v>0</v>
      </c>
    </row>
    <row r="1622" spans="1:10" x14ac:dyDescent="0.2">
      <c r="A1622" s="12">
        <v>7300</v>
      </c>
      <c r="B1622" s="12">
        <v>240</v>
      </c>
      <c r="C1622" s="4" t="s">
        <v>1331</v>
      </c>
      <c r="D1622" s="4" t="s">
        <v>1332</v>
      </c>
      <c r="E1622" s="158" t="s">
        <v>889</v>
      </c>
      <c r="F1622" s="160"/>
      <c r="G1622" s="39"/>
      <c r="H1622" s="39">
        <f>H1619*0.004</f>
        <v>112.97196000000001</v>
      </c>
      <c r="I1622" s="161">
        <f t="shared" si="50"/>
        <v>112.97196000000001</v>
      </c>
      <c r="J1622" s="110">
        <f t="shared" si="49"/>
        <v>0</v>
      </c>
    </row>
    <row r="1623" spans="1:10" x14ac:dyDescent="0.2">
      <c r="A1623" s="12">
        <v>7300</v>
      </c>
      <c r="B1623" s="12">
        <v>160</v>
      </c>
      <c r="C1623" s="4" t="s">
        <v>1331</v>
      </c>
      <c r="D1623" s="4" t="s">
        <v>1332</v>
      </c>
      <c r="E1623" s="158" t="s">
        <v>998</v>
      </c>
      <c r="F1623" s="160">
        <v>0.24</v>
      </c>
      <c r="G1623" s="39"/>
      <c r="H1623" s="39">
        <v>10339.69</v>
      </c>
      <c r="I1623" s="161">
        <f t="shared" si="50"/>
        <v>10339.69</v>
      </c>
      <c r="J1623" s="110">
        <f t="shared" si="49"/>
        <v>0</v>
      </c>
    </row>
    <row r="1624" spans="1:10" x14ac:dyDescent="0.2">
      <c r="A1624" s="12">
        <v>7300</v>
      </c>
      <c r="B1624" s="12">
        <v>210</v>
      </c>
      <c r="C1624" s="4" t="s">
        <v>1331</v>
      </c>
      <c r="D1624" s="4" t="s">
        <v>1332</v>
      </c>
      <c r="E1624" s="158" t="s">
        <v>891</v>
      </c>
      <c r="F1624" s="160"/>
      <c r="G1624" s="39"/>
      <c r="H1624" s="39">
        <f>H1623*0.1082</f>
        <v>1118.7544580000001</v>
      </c>
      <c r="I1624" s="161">
        <f t="shared" si="50"/>
        <v>1118.7544580000001</v>
      </c>
      <c r="J1624" s="110">
        <f t="shared" si="49"/>
        <v>0</v>
      </c>
    </row>
    <row r="1625" spans="1:10" x14ac:dyDescent="0.2">
      <c r="A1625" s="12">
        <v>7300</v>
      </c>
      <c r="B1625" s="12">
        <v>220</v>
      </c>
      <c r="C1625" s="4" t="s">
        <v>1331</v>
      </c>
      <c r="D1625" s="4" t="s">
        <v>1332</v>
      </c>
      <c r="E1625" s="158" t="s">
        <v>892</v>
      </c>
      <c r="F1625" s="160"/>
      <c r="G1625" s="39"/>
      <c r="H1625" s="39">
        <f>H1623*0.0765</f>
        <v>790.98628500000007</v>
      </c>
      <c r="I1625" s="161">
        <f t="shared" si="50"/>
        <v>790.98628500000007</v>
      </c>
      <c r="J1625" s="110">
        <f t="shared" si="49"/>
        <v>0</v>
      </c>
    </row>
    <row r="1626" spans="1:10" x14ac:dyDescent="0.2">
      <c r="A1626" s="12">
        <v>7300</v>
      </c>
      <c r="B1626" s="12">
        <v>240</v>
      </c>
      <c r="C1626" s="4" t="s">
        <v>1331</v>
      </c>
      <c r="D1626" s="4" t="s">
        <v>1332</v>
      </c>
      <c r="E1626" s="158" t="s">
        <v>893</v>
      </c>
      <c r="F1626" s="160"/>
      <c r="G1626" s="39"/>
      <c r="H1626" s="39">
        <f>H1623*0.004</f>
        <v>41.358760000000004</v>
      </c>
      <c r="I1626" s="161">
        <f t="shared" si="50"/>
        <v>41.358760000000004</v>
      </c>
      <c r="J1626" s="110">
        <f t="shared" si="49"/>
        <v>0</v>
      </c>
    </row>
    <row r="1627" spans="1:10" x14ac:dyDescent="0.2">
      <c r="A1627" s="12">
        <v>5100</v>
      </c>
      <c r="B1627" s="12">
        <v>120</v>
      </c>
      <c r="C1627" s="4" t="s">
        <v>1331</v>
      </c>
      <c r="D1627" s="4" t="s">
        <v>1332</v>
      </c>
      <c r="E1627" s="158" t="s">
        <v>999</v>
      </c>
      <c r="F1627" s="160">
        <v>7.1</v>
      </c>
      <c r="G1627" s="39"/>
      <c r="H1627" s="39">
        <v>419427.49</v>
      </c>
      <c r="I1627" s="161">
        <f t="shared" si="50"/>
        <v>419427.49</v>
      </c>
      <c r="J1627" s="110">
        <f t="shared" si="49"/>
        <v>0</v>
      </c>
    </row>
    <row r="1628" spans="1:10" x14ac:dyDescent="0.2">
      <c r="A1628" s="12">
        <v>5100</v>
      </c>
      <c r="B1628" s="12">
        <v>210</v>
      </c>
      <c r="C1628" s="4" t="s">
        <v>1331</v>
      </c>
      <c r="D1628" s="4" t="s">
        <v>1332</v>
      </c>
      <c r="E1628" s="158" t="s">
        <v>895</v>
      </c>
      <c r="F1628" s="160"/>
      <c r="G1628" s="39"/>
      <c r="H1628" s="39">
        <f>H1627*0.1082</f>
        <v>45382.054418</v>
      </c>
      <c r="I1628" s="161">
        <f t="shared" si="50"/>
        <v>45382.054418</v>
      </c>
      <c r="J1628" s="110">
        <f t="shared" si="49"/>
        <v>0</v>
      </c>
    </row>
    <row r="1629" spans="1:10" x14ac:dyDescent="0.2">
      <c r="A1629" s="12">
        <v>5100</v>
      </c>
      <c r="B1629" s="12">
        <v>220</v>
      </c>
      <c r="C1629" s="4" t="s">
        <v>1331</v>
      </c>
      <c r="D1629" s="4" t="s">
        <v>1332</v>
      </c>
      <c r="E1629" s="158" t="s">
        <v>896</v>
      </c>
      <c r="F1629" s="160"/>
      <c r="G1629" s="39"/>
      <c r="H1629" s="39">
        <f>H1627*0.0765</f>
        <v>32086.202985</v>
      </c>
      <c r="I1629" s="161">
        <f t="shared" si="50"/>
        <v>32086.202985</v>
      </c>
      <c r="J1629" s="110">
        <f t="shared" si="49"/>
        <v>0</v>
      </c>
    </row>
    <row r="1630" spans="1:10" x14ac:dyDescent="0.2">
      <c r="A1630" s="12">
        <v>5100</v>
      </c>
      <c r="B1630" s="12">
        <v>240</v>
      </c>
      <c r="C1630" s="4" t="s">
        <v>1331</v>
      </c>
      <c r="D1630" s="4" t="s">
        <v>1332</v>
      </c>
      <c r="E1630" s="158" t="s">
        <v>897</v>
      </c>
      <c r="F1630" s="160"/>
      <c r="G1630" s="39"/>
      <c r="H1630" s="39">
        <f>H1627*0.004</f>
        <v>1677.7099599999999</v>
      </c>
      <c r="I1630" s="161">
        <f t="shared" si="50"/>
        <v>1677.7099599999999</v>
      </c>
      <c r="J1630" s="110">
        <f t="shared" si="49"/>
        <v>0</v>
      </c>
    </row>
    <row r="1631" spans="1:10" x14ac:dyDescent="0.2">
      <c r="A1631" s="12">
        <v>5100</v>
      </c>
      <c r="B1631" s="12">
        <v>220</v>
      </c>
      <c r="C1631" s="4" t="s">
        <v>1331</v>
      </c>
      <c r="D1631" s="4" t="s">
        <v>1332</v>
      </c>
      <c r="E1631" s="158" t="s">
        <v>1000</v>
      </c>
      <c r="F1631" s="160"/>
      <c r="G1631" s="39"/>
      <c r="H1631" s="39">
        <f>H1633*0.0145</f>
        <v>657.98288500000001</v>
      </c>
      <c r="I1631" s="161">
        <f t="shared" si="50"/>
        <v>657.98288500000001</v>
      </c>
      <c r="J1631" s="110">
        <f t="shared" ref="J1631:J1694" si="51">SUM(G1631+H1631)-I1631</f>
        <v>0</v>
      </c>
    </row>
    <row r="1632" spans="1:10" x14ac:dyDescent="0.2">
      <c r="A1632" s="12">
        <v>5100</v>
      </c>
      <c r="B1632" s="12">
        <v>240</v>
      </c>
      <c r="C1632" s="4" t="s">
        <v>1331</v>
      </c>
      <c r="D1632" s="4" t="s">
        <v>1332</v>
      </c>
      <c r="E1632" s="158" t="s">
        <v>901</v>
      </c>
      <c r="F1632" s="160"/>
      <c r="G1632" s="39"/>
      <c r="H1632" s="39">
        <f>H1633*0.004</f>
        <v>181.51251999999999</v>
      </c>
      <c r="I1632" s="161">
        <f t="shared" si="50"/>
        <v>181.51251999999999</v>
      </c>
      <c r="J1632" s="110">
        <f t="shared" si="51"/>
        <v>0</v>
      </c>
    </row>
    <row r="1633" spans="1:10" x14ac:dyDescent="0.2">
      <c r="A1633" s="12">
        <v>5100</v>
      </c>
      <c r="B1633" s="12">
        <v>752</v>
      </c>
      <c r="C1633" s="4" t="s">
        <v>1331</v>
      </c>
      <c r="D1633" s="4" t="s">
        <v>1332</v>
      </c>
      <c r="E1633" s="158" t="s">
        <v>1001</v>
      </c>
      <c r="F1633" s="160"/>
      <c r="G1633" s="39"/>
      <c r="H1633" s="39">
        <v>45378.13</v>
      </c>
      <c r="I1633" s="161">
        <f t="shared" si="50"/>
        <v>45378.13</v>
      </c>
      <c r="J1633" s="110">
        <f t="shared" si="51"/>
        <v>0</v>
      </c>
    </row>
    <row r="1634" spans="1:10" x14ac:dyDescent="0.2">
      <c r="A1634" s="12">
        <v>5100</v>
      </c>
      <c r="B1634" s="12">
        <v>330</v>
      </c>
      <c r="C1634" s="4" t="s">
        <v>1331</v>
      </c>
      <c r="D1634" s="4" t="s">
        <v>1332</v>
      </c>
      <c r="E1634" s="158" t="s">
        <v>1002</v>
      </c>
      <c r="F1634" s="160"/>
      <c r="G1634" s="39"/>
      <c r="H1634" s="39">
        <v>1000</v>
      </c>
      <c r="I1634" s="161">
        <f t="shared" si="50"/>
        <v>1000</v>
      </c>
      <c r="J1634" s="110">
        <f t="shared" si="51"/>
        <v>0</v>
      </c>
    </row>
    <row r="1635" spans="1:10" x14ac:dyDescent="0.2">
      <c r="A1635" s="12">
        <v>5100</v>
      </c>
      <c r="B1635" s="12">
        <v>369</v>
      </c>
      <c r="C1635" s="4" t="s">
        <v>1331</v>
      </c>
      <c r="D1635" s="4" t="s">
        <v>1332</v>
      </c>
      <c r="E1635" s="158" t="s">
        <v>1016</v>
      </c>
      <c r="F1635" s="160"/>
      <c r="G1635" s="39"/>
      <c r="H1635" s="39">
        <v>30000</v>
      </c>
      <c r="I1635" s="161">
        <f t="shared" si="50"/>
        <v>30000</v>
      </c>
      <c r="J1635" s="110">
        <f t="shared" si="51"/>
        <v>0</v>
      </c>
    </row>
    <row r="1636" spans="1:10" x14ac:dyDescent="0.2">
      <c r="A1636" s="12">
        <v>5100</v>
      </c>
      <c r="B1636" s="12">
        <v>390</v>
      </c>
      <c r="C1636" s="4" t="s">
        <v>1331</v>
      </c>
      <c r="D1636" s="4" t="s">
        <v>1332</v>
      </c>
      <c r="E1636" s="158" t="s">
        <v>1003</v>
      </c>
      <c r="F1636" s="160"/>
      <c r="G1636" s="39"/>
      <c r="H1636" s="39">
        <v>6000</v>
      </c>
      <c r="I1636" s="161">
        <f t="shared" si="50"/>
        <v>6000</v>
      </c>
      <c r="J1636" s="110">
        <f t="shared" si="51"/>
        <v>0</v>
      </c>
    </row>
    <row r="1637" spans="1:10" x14ac:dyDescent="0.2">
      <c r="A1637" s="12">
        <v>5100</v>
      </c>
      <c r="B1637" s="12">
        <v>510</v>
      </c>
      <c r="C1637" s="4" t="s">
        <v>1331</v>
      </c>
      <c r="D1637" s="4" t="s">
        <v>1332</v>
      </c>
      <c r="E1637" s="158" t="s">
        <v>1004</v>
      </c>
      <c r="F1637" s="160"/>
      <c r="G1637" s="39"/>
      <c r="H1637" s="39">
        <v>30000</v>
      </c>
      <c r="I1637" s="161">
        <f t="shared" si="50"/>
        <v>30000</v>
      </c>
      <c r="J1637" s="110">
        <f t="shared" si="51"/>
        <v>0</v>
      </c>
    </row>
    <row r="1638" spans="1:10" x14ac:dyDescent="0.2">
      <c r="A1638" s="12">
        <v>5100</v>
      </c>
      <c r="B1638" s="12">
        <v>519</v>
      </c>
      <c r="C1638" s="4" t="s">
        <v>1331</v>
      </c>
      <c r="D1638" s="4" t="s">
        <v>1332</v>
      </c>
      <c r="E1638" s="158" t="s">
        <v>1005</v>
      </c>
      <c r="F1638" s="160"/>
      <c r="G1638" s="39"/>
      <c r="H1638" s="39">
        <v>5000</v>
      </c>
      <c r="I1638" s="161">
        <f t="shared" si="50"/>
        <v>5000</v>
      </c>
      <c r="J1638" s="110">
        <f t="shared" si="51"/>
        <v>0</v>
      </c>
    </row>
    <row r="1639" spans="1:10" ht="35" customHeight="1" x14ac:dyDescent="0.2">
      <c r="A1639" s="12">
        <v>5100</v>
      </c>
      <c r="B1639" s="12">
        <v>150</v>
      </c>
      <c r="C1639" s="4" t="s">
        <v>1331</v>
      </c>
      <c r="D1639" s="4" t="s">
        <v>1332</v>
      </c>
      <c r="E1639" s="158" t="s">
        <v>1006</v>
      </c>
      <c r="F1639" s="160">
        <v>0.84</v>
      </c>
      <c r="G1639" s="39"/>
      <c r="H1639" s="39">
        <v>22265.040000000001</v>
      </c>
      <c r="I1639" s="161">
        <f t="shared" si="50"/>
        <v>22265.040000000001</v>
      </c>
      <c r="J1639" s="110">
        <f t="shared" si="51"/>
        <v>0</v>
      </c>
    </row>
    <row r="1640" spans="1:10" x14ac:dyDescent="0.2">
      <c r="A1640" s="12">
        <v>5100</v>
      </c>
      <c r="B1640" s="12">
        <v>210</v>
      </c>
      <c r="C1640" s="4" t="s">
        <v>1331</v>
      </c>
      <c r="D1640" s="4" t="s">
        <v>1332</v>
      </c>
      <c r="E1640" s="158" t="s">
        <v>907</v>
      </c>
      <c r="F1640" s="160"/>
      <c r="G1640" s="39"/>
      <c r="H1640" s="39">
        <f>H1639*0.1082</f>
        <v>2409.0773280000003</v>
      </c>
      <c r="I1640" s="161">
        <f t="shared" si="50"/>
        <v>2409.0773280000003</v>
      </c>
      <c r="J1640" s="110">
        <f t="shared" si="51"/>
        <v>0</v>
      </c>
    </row>
    <row r="1641" spans="1:10" x14ac:dyDescent="0.2">
      <c r="A1641" s="12">
        <v>5100</v>
      </c>
      <c r="B1641" s="12">
        <v>220</v>
      </c>
      <c r="C1641" s="4" t="s">
        <v>1331</v>
      </c>
      <c r="D1641" s="4" t="s">
        <v>1332</v>
      </c>
      <c r="E1641" s="158" t="s">
        <v>908</v>
      </c>
      <c r="F1641" s="160"/>
      <c r="G1641" s="39"/>
      <c r="H1641" s="39">
        <f>H1639*0.0765</f>
        <v>1703.27556</v>
      </c>
      <c r="I1641" s="161">
        <f t="shared" si="50"/>
        <v>1703.27556</v>
      </c>
      <c r="J1641" s="110">
        <f t="shared" si="51"/>
        <v>0</v>
      </c>
    </row>
    <row r="1642" spans="1:10" x14ac:dyDescent="0.2">
      <c r="A1642" s="12">
        <v>5100</v>
      </c>
      <c r="B1642" s="12">
        <v>240</v>
      </c>
      <c r="C1642" s="4" t="s">
        <v>1331</v>
      </c>
      <c r="D1642" s="4" t="s">
        <v>1332</v>
      </c>
      <c r="E1642" s="158" t="s">
        <v>909</v>
      </c>
      <c r="F1642" s="160"/>
      <c r="G1642" s="39"/>
      <c r="H1642" s="39">
        <f>H1639*0.004</f>
        <v>89.06016000000001</v>
      </c>
      <c r="I1642" s="161">
        <f t="shared" si="50"/>
        <v>89.06016000000001</v>
      </c>
      <c r="J1642" s="110">
        <f t="shared" si="51"/>
        <v>0</v>
      </c>
    </row>
    <row r="1643" spans="1:10" x14ac:dyDescent="0.2">
      <c r="A1643" s="12">
        <v>6110</v>
      </c>
      <c r="B1643" s="12">
        <v>130</v>
      </c>
      <c r="C1643" s="4" t="s">
        <v>1331</v>
      </c>
      <c r="D1643" s="4" t="s">
        <v>1332</v>
      </c>
      <c r="E1643" s="158" t="s">
        <v>1007</v>
      </c>
      <c r="F1643" s="160">
        <v>0.3</v>
      </c>
      <c r="G1643" s="39"/>
      <c r="H1643" s="39">
        <v>7991.64</v>
      </c>
      <c r="I1643" s="161">
        <f t="shared" si="50"/>
        <v>7991.64</v>
      </c>
      <c r="J1643" s="110">
        <f t="shared" si="51"/>
        <v>0</v>
      </c>
    </row>
    <row r="1644" spans="1:10" x14ac:dyDescent="0.2">
      <c r="A1644" s="12">
        <v>6110</v>
      </c>
      <c r="B1644" s="12">
        <v>210</v>
      </c>
      <c r="C1644" s="4" t="s">
        <v>1331</v>
      </c>
      <c r="D1644" s="4" t="s">
        <v>1332</v>
      </c>
      <c r="E1644" s="158" t="s">
        <v>911</v>
      </c>
      <c r="F1644" s="160"/>
      <c r="G1644" s="39"/>
      <c r="H1644" s="39">
        <f>H1643*0.1082</f>
        <v>864.69544800000006</v>
      </c>
      <c r="I1644" s="161">
        <f t="shared" si="50"/>
        <v>864.69544800000006</v>
      </c>
      <c r="J1644" s="110">
        <f t="shared" si="51"/>
        <v>0</v>
      </c>
    </row>
    <row r="1645" spans="1:10" x14ac:dyDescent="0.2">
      <c r="A1645" s="12">
        <v>6110</v>
      </c>
      <c r="B1645" s="12">
        <v>220</v>
      </c>
      <c r="C1645" s="4" t="s">
        <v>1331</v>
      </c>
      <c r="D1645" s="4" t="s">
        <v>1332</v>
      </c>
      <c r="E1645" s="158" t="s">
        <v>912</v>
      </c>
      <c r="F1645" s="160"/>
      <c r="G1645" s="39"/>
      <c r="H1645" s="39">
        <f>H1643*0.0765</f>
        <v>611.36045999999999</v>
      </c>
      <c r="I1645" s="161">
        <f t="shared" si="50"/>
        <v>611.36045999999999</v>
      </c>
      <c r="J1645" s="110">
        <f t="shared" si="51"/>
        <v>0</v>
      </c>
    </row>
    <row r="1646" spans="1:10" x14ac:dyDescent="0.2">
      <c r="A1646" s="12">
        <v>6110</v>
      </c>
      <c r="B1646" s="12">
        <v>240</v>
      </c>
      <c r="C1646" s="4" t="s">
        <v>1331</v>
      </c>
      <c r="D1646" s="4" t="s">
        <v>1332</v>
      </c>
      <c r="E1646" s="158" t="s">
        <v>913</v>
      </c>
      <c r="F1646" s="160"/>
      <c r="G1646" s="39"/>
      <c r="H1646" s="39">
        <f>H1643*0.004</f>
        <v>31.966560000000001</v>
      </c>
      <c r="I1646" s="161">
        <f t="shared" si="50"/>
        <v>31.966560000000001</v>
      </c>
      <c r="J1646" s="110">
        <f t="shared" si="51"/>
        <v>0</v>
      </c>
    </row>
    <row r="1647" spans="1:10" x14ac:dyDescent="0.2">
      <c r="A1647" s="12">
        <v>6130</v>
      </c>
      <c r="B1647" s="12">
        <v>310</v>
      </c>
      <c r="C1647" s="4" t="s">
        <v>1331</v>
      </c>
      <c r="D1647" s="4" t="s">
        <v>1332</v>
      </c>
      <c r="E1647" s="158" t="s">
        <v>1008</v>
      </c>
      <c r="F1647" s="160"/>
      <c r="G1647" s="39"/>
      <c r="H1647" s="39">
        <v>35000</v>
      </c>
      <c r="I1647" s="161">
        <f t="shared" si="50"/>
        <v>35000</v>
      </c>
      <c r="J1647" s="110">
        <f t="shared" si="51"/>
        <v>0</v>
      </c>
    </row>
    <row r="1648" spans="1:10" x14ac:dyDescent="0.2">
      <c r="A1648" s="12">
        <v>6400</v>
      </c>
      <c r="B1648" s="12">
        <v>130</v>
      </c>
      <c r="C1648" s="4" t="s">
        <v>1331</v>
      </c>
      <c r="D1648" s="4" t="s">
        <v>1332</v>
      </c>
      <c r="E1648" s="158" t="s">
        <v>1009</v>
      </c>
      <c r="F1648" s="160">
        <v>0.5</v>
      </c>
      <c r="G1648" s="39"/>
      <c r="H1648" s="39">
        <v>36379.879999999997</v>
      </c>
      <c r="I1648" s="161">
        <f t="shared" si="50"/>
        <v>36379.879999999997</v>
      </c>
      <c r="J1648" s="110">
        <f t="shared" si="51"/>
        <v>0</v>
      </c>
    </row>
    <row r="1649" spans="1:10" x14ac:dyDescent="0.2">
      <c r="A1649" s="12">
        <v>6400</v>
      </c>
      <c r="B1649" s="12">
        <v>210</v>
      </c>
      <c r="C1649" s="4" t="s">
        <v>1331</v>
      </c>
      <c r="D1649" s="4" t="s">
        <v>1332</v>
      </c>
      <c r="E1649" s="158" t="s">
        <v>917</v>
      </c>
      <c r="F1649" s="160"/>
      <c r="G1649" s="39"/>
      <c r="H1649" s="39">
        <f>H1648*0.1082</f>
        <v>3936.3030159999998</v>
      </c>
      <c r="I1649" s="161">
        <f t="shared" si="50"/>
        <v>3936.3030159999998</v>
      </c>
      <c r="J1649" s="110">
        <f t="shared" si="51"/>
        <v>0</v>
      </c>
    </row>
    <row r="1650" spans="1:10" x14ac:dyDescent="0.2">
      <c r="A1650" s="12">
        <v>6400</v>
      </c>
      <c r="B1650" s="12">
        <v>220</v>
      </c>
      <c r="C1650" s="4" t="s">
        <v>1331</v>
      </c>
      <c r="D1650" s="4" t="s">
        <v>1332</v>
      </c>
      <c r="E1650" s="158" t="s">
        <v>918</v>
      </c>
      <c r="F1650" s="160"/>
      <c r="G1650" s="39"/>
      <c r="H1650" s="39">
        <f>H1648*0.0765</f>
        <v>2783.0608199999997</v>
      </c>
      <c r="I1650" s="161">
        <f t="shared" si="50"/>
        <v>2783.0608199999997</v>
      </c>
      <c r="J1650" s="110">
        <f t="shared" si="51"/>
        <v>0</v>
      </c>
    </row>
    <row r="1651" spans="1:10" x14ac:dyDescent="0.2">
      <c r="A1651" s="12">
        <v>6400</v>
      </c>
      <c r="B1651" s="12">
        <v>240</v>
      </c>
      <c r="C1651" s="4" t="s">
        <v>1331</v>
      </c>
      <c r="D1651" s="4" t="s">
        <v>1332</v>
      </c>
      <c r="E1651" s="158" t="s">
        <v>919</v>
      </c>
      <c r="F1651" s="160"/>
      <c r="G1651" s="39"/>
      <c r="H1651" s="39">
        <f>H1648*0.004</f>
        <v>145.51952</v>
      </c>
      <c r="I1651" s="161">
        <f t="shared" si="50"/>
        <v>145.51952</v>
      </c>
      <c r="J1651" s="110">
        <f t="shared" si="51"/>
        <v>0</v>
      </c>
    </row>
    <row r="1652" spans="1:10" x14ac:dyDescent="0.2">
      <c r="A1652" s="12">
        <v>7300</v>
      </c>
      <c r="B1652" s="12">
        <v>110</v>
      </c>
      <c r="C1652" s="4" t="s">
        <v>1331</v>
      </c>
      <c r="D1652" s="4" t="s">
        <v>1332</v>
      </c>
      <c r="E1652" s="158" t="s">
        <v>1010</v>
      </c>
      <c r="F1652" s="160">
        <v>0.79</v>
      </c>
      <c r="G1652" s="39"/>
      <c r="H1652" s="39">
        <v>87641.52</v>
      </c>
      <c r="I1652" s="161">
        <f t="shared" si="50"/>
        <v>87641.52</v>
      </c>
      <c r="J1652" s="110">
        <f t="shared" si="51"/>
        <v>0</v>
      </c>
    </row>
    <row r="1653" spans="1:10" x14ac:dyDescent="0.2">
      <c r="A1653" s="12">
        <v>7300</v>
      </c>
      <c r="B1653" s="12">
        <v>210</v>
      </c>
      <c r="C1653" s="4" t="s">
        <v>1331</v>
      </c>
      <c r="D1653" s="4" t="s">
        <v>1332</v>
      </c>
      <c r="E1653" s="158" t="s">
        <v>921</v>
      </c>
      <c r="F1653" s="160"/>
      <c r="G1653" s="39"/>
      <c r="H1653" s="39">
        <f>H1652*0.1082</f>
        <v>9482.8124640000005</v>
      </c>
      <c r="I1653" s="161">
        <f t="shared" si="50"/>
        <v>9482.8124640000005</v>
      </c>
      <c r="J1653" s="110">
        <f t="shared" si="51"/>
        <v>0</v>
      </c>
    </row>
    <row r="1654" spans="1:10" x14ac:dyDescent="0.2">
      <c r="A1654" s="12">
        <v>7300</v>
      </c>
      <c r="B1654" s="12">
        <v>220</v>
      </c>
      <c r="C1654" s="4" t="s">
        <v>1331</v>
      </c>
      <c r="D1654" s="4" t="s">
        <v>1332</v>
      </c>
      <c r="E1654" s="158" t="s">
        <v>922</v>
      </c>
      <c r="F1654" s="160"/>
      <c r="G1654" s="39"/>
      <c r="H1654" s="39">
        <f>H1652*0.0765</f>
        <v>6704.5762800000002</v>
      </c>
      <c r="I1654" s="161">
        <f t="shared" si="50"/>
        <v>6704.5762800000002</v>
      </c>
      <c r="J1654" s="110">
        <f t="shared" si="51"/>
        <v>0</v>
      </c>
    </row>
    <row r="1655" spans="1:10" x14ac:dyDescent="0.2">
      <c r="A1655" s="12">
        <v>7300</v>
      </c>
      <c r="B1655" s="12">
        <v>240</v>
      </c>
      <c r="C1655" s="4" t="s">
        <v>1331</v>
      </c>
      <c r="D1655" s="4" t="s">
        <v>1332</v>
      </c>
      <c r="E1655" s="158" t="s">
        <v>923</v>
      </c>
      <c r="F1655" s="160"/>
      <c r="G1655" s="39"/>
      <c r="H1655" s="39">
        <f>H1652*0.004</f>
        <v>350.56608</v>
      </c>
      <c r="I1655" s="161">
        <f t="shared" si="50"/>
        <v>350.56608</v>
      </c>
      <c r="J1655" s="110">
        <f t="shared" si="51"/>
        <v>0</v>
      </c>
    </row>
    <row r="1656" spans="1:10" x14ac:dyDescent="0.2">
      <c r="A1656" s="12">
        <v>7300</v>
      </c>
      <c r="B1656" s="12">
        <v>160</v>
      </c>
      <c r="C1656" s="4" t="s">
        <v>1331</v>
      </c>
      <c r="D1656" s="4" t="s">
        <v>1332</v>
      </c>
      <c r="E1656" s="158" t="s">
        <v>1011</v>
      </c>
      <c r="F1656" s="160">
        <v>0.84</v>
      </c>
      <c r="G1656" s="39"/>
      <c r="H1656" s="39">
        <v>35957.019999999997</v>
      </c>
      <c r="I1656" s="161">
        <f t="shared" si="50"/>
        <v>35957.019999999997</v>
      </c>
      <c r="J1656" s="110">
        <f t="shared" si="51"/>
        <v>0</v>
      </c>
    </row>
    <row r="1657" spans="1:10" x14ac:dyDescent="0.2">
      <c r="A1657" s="12">
        <v>7300</v>
      </c>
      <c r="B1657" s="12">
        <v>210</v>
      </c>
      <c r="C1657" s="4" t="s">
        <v>1331</v>
      </c>
      <c r="D1657" s="4" t="s">
        <v>1332</v>
      </c>
      <c r="E1657" s="158" t="s">
        <v>925</v>
      </c>
      <c r="F1657" s="160"/>
      <c r="G1657" s="39"/>
      <c r="H1657" s="39">
        <f>H1656*0.1082</f>
        <v>3890.5495639999999</v>
      </c>
      <c r="I1657" s="161">
        <f t="shared" si="50"/>
        <v>3890.5495639999999</v>
      </c>
      <c r="J1657" s="110">
        <f t="shared" si="51"/>
        <v>0</v>
      </c>
    </row>
    <row r="1658" spans="1:10" x14ac:dyDescent="0.2">
      <c r="A1658" s="12">
        <v>7300</v>
      </c>
      <c r="B1658" s="12">
        <v>220</v>
      </c>
      <c r="C1658" s="4" t="s">
        <v>1331</v>
      </c>
      <c r="D1658" s="4" t="s">
        <v>1332</v>
      </c>
      <c r="E1658" s="158" t="s">
        <v>926</v>
      </c>
      <c r="F1658" s="160"/>
      <c r="G1658" s="39"/>
      <c r="H1658" s="39">
        <f>H1656*0.0765</f>
        <v>2750.7120299999997</v>
      </c>
      <c r="I1658" s="161">
        <f t="shared" si="50"/>
        <v>2750.7120299999997</v>
      </c>
      <c r="J1658" s="110">
        <f t="shared" si="51"/>
        <v>0</v>
      </c>
    </row>
    <row r="1659" spans="1:10" x14ac:dyDescent="0.2">
      <c r="A1659" s="12">
        <v>7300</v>
      </c>
      <c r="B1659" s="12">
        <v>240</v>
      </c>
      <c r="C1659" s="4" t="s">
        <v>1331</v>
      </c>
      <c r="D1659" s="4" t="s">
        <v>1332</v>
      </c>
      <c r="E1659" s="158" t="s">
        <v>927</v>
      </c>
      <c r="F1659" s="160"/>
      <c r="G1659" s="39"/>
      <c r="H1659" s="39">
        <f>H1656*0.004</f>
        <v>143.82808</v>
      </c>
      <c r="I1659" s="161">
        <f t="shared" si="50"/>
        <v>143.82808</v>
      </c>
      <c r="J1659" s="110">
        <f t="shared" si="51"/>
        <v>0</v>
      </c>
    </row>
    <row r="1660" spans="1:10" x14ac:dyDescent="0.2">
      <c r="A1660" s="12">
        <v>7800</v>
      </c>
      <c r="B1660" s="12">
        <v>160</v>
      </c>
      <c r="C1660" s="4" t="s">
        <v>1331</v>
      </c>
      <c r="D1660" s="4" t="s">
        <v>1332</v>
      </c>
      <c r="E1660" s="158" t="s">
        <v>1012</v>
      </c>
      <c r="F1660" s="160">
        <v>14.1</v>
      </c>
      <c r="G1660" s="39"/>
      <c r="H1660" s="39">
        <v>397006.79</v>
      </c>
      <c r="I1660" s="161">
        <f t="shared" si="50"/>
        <v>397006.79</v>
      </c>
      <c r="J1660" s="110">
        <f t="shared" si="51"/>
        <v>0</v>
      </c>
    </row>
    <row r="1661" spans="1:10" x14ac:dyDescent="0.2">
      <c r="A1661" s="12">
        <v>7800</v>
      </c>
      <c r="B1661" s="12">
        <v>210</v>
      </c>
      <c r="C1661" s="4" t="s">
        <v>1331</v>
      </c>
      <c r="D1661" s="4" t="s">
        <v>1332</v>
      </c>
      <c r="E1661" s="158" t="s">
        <v>929</v>
      </c>
      <c r="F1661" s="160"/>
      <c r="G1661" s="39"/>
      <c r="H1661" s="39">
        <f>H1660*0.1082</f>
        <v>42956.134678000002</v>
      </c>
      <c r="I1661" s="161">
        <f t="shared" si="50"/>
        <v>42956.134678000002</v>
      </c>
      <c r="J1661" s="110">
        <f t="shared" si="51"/>
        <v>0</v>
      </c>
    </row>
    <row r="1662" spans="1:10" x14ac:dyDescent="0.2">
      <c r="A1662" s="12">
        <v>7800</v>
      </c>
      <c r="B1662" s="12">
        <v>220</v>
      </c>
      <c r="C1662" s="4" t="s">
        <v>1331</v>
      </c>
      <c r="D1662" s="4" t="s">
        <v>1332</v>
      </c>
      <c r="E1662" s="158" t="s">
        <v>930</v>
      </c>
      <c r="F1662" s="160"/>
      <c r="G1662" s="39"/>
      <c r="H1662" s="39">
        <f>H1660*0.0765</f>
        <v>30371.019434999998</v>
      </c>
      <c r="I1662" s="161">
        <f t="shared" si="50"/>
        <v>30371.019434999998</v>
      </c>
      <c r="J1662" s="110">
        <f t="shared" si="51"/>
        <v>0</v>
      </c>
    </row>
    <row r="1663" spans="1:10" x14ac:dyDescent="0.2">
      <c r="A1663" s="12">
        <v>7800</v>
      </c>
      <c r="B1663" s="12">
        <v>240</v>
      </c>
      <c r="C1663" s="4" t="s">
        <v>1331</v>
      </c>
      <c r="D1663" s="4" t="s">
        <v>1332</v>
      </c>
      <c r="E1663" s="158" t="s">
        <v>931</v>
      </c>
      <c r="F1663" s="160"/>
      <c r="G1663" s="39"/>
      <c r="H1663" s="39">
        <f>H1660*0.004</f>
        <v>1588.0271599999999</v>
      </c>
      <c r="I1663" s="161">
        <f t="shared" si="50"/>
        <v>1588.0271599999999</v>
      </c>
      <c r="J1663" s="110">
        <f t="shared" si="51"/>
        <v>0</v>
      </c>
    </row>
    <row r="1664" spans="1:10" ht="16" x14ac:dyDescent="0.2">
      <c r="A1664" s="12">
        <v>7900</v>
      </c>
      <c r="B1664" s="12">
        <v>390</v>
      </c>
      <c r="C1664" s="4" t="s">
        <v>1331</v>
      </c>
      <c r="D1664" s="4" t="s">
        <v>1332</v>
      </c>
      <c r="E1664" s="200" t="s">
        <v>1013</v>
      </c>
      <c r="F1664" s="160"/>
      <c r="G1664" s="39"/>
      <c r="H1664" s="39">
        <v>3000</v>
      </c>
      <c r="I1664" s="161">
        <f t="shared" si="50"/>
        <v>3000</v>
      </c>
      <c r="J1664" s="110">
        <f t="shared" si="51"/>
        <v>0</v>
      </c>
    </row>
    <row r="1665" spans="1:10" x14ac:dyDescent="0.2">
      <c r="A1665" s="96"/>
      <c r="B1665" s="96"/>
      <c r="C1665" s="97"/>
      <c r="D1665" s="97"/>
      <c r="E1665" s="156" t="s">
        <v>1077</v>
      </c>
      <c r="F1665" s="97"/>
      <c r="G1665" s="90"/>
      <c r="H1665" s="90"/>
      <c r="I1665" s="157"/>
      <c r="J1665" s="110">
        <f t="shared" si="51"/>
        <v>0</v>
      </c>
    </row>
    <row r="1666" spans="1:10" ht="29" x14ac:dyDescent="0.2">
      <c r="A1666" s="12">
        <v>5100</v>
      </c>
      <c r="B1666" s="12">
        <v>394</v>
      </c>
      <c r="C1666" s="4">
        <v>18</v>
      </c>
      <c r="D1666" s="4">
        <v>1</v>
      </c>
      <c r="E1666" s="179" t="s">
        <v>1078</v>
      </c>
      <c r="F1666" s="160"/>
      <c r="G1666" s="230">
        <v>30300</v>
      </c>
      <c r="H1666" s="39"/>
      <c r="I1666" s="161">
        <f t="shared" si="50"/>
        <v>30300</v>
      </c>
      <c r="J1666" s="110">
        <f t="shared" si="51"/>
        <v>0</v>
      </c>
    </row>
    <row r="1667" spans="1:10" ht="29" x14ac:dyDescent="0.2">
      <c r="A1667" s="12">
        <v>5100</v>
      </c>
      <c r="B1667" s="12">
        <v>394</v>
      </c>
      <c r="C1667" s="4">
        <v>22</v>
      </c>
      <c r="D1667" s="4" t="s">
        <v>1206</v>
      </c>
      <c r="E1667" s="16" t="s">
        <v>1079</v>
      </c>
      <c r="F1667" s="4"/>
      <c r="G1667" s="231">
        <v>3700</v>
      </c>
      <c r="H1667" s="24"/>
      <c r="I1667" s="78">
        <f t="shared" si="50"/>
        <v>3700</v>
      </c>
      <c r="J1667" s="110">
        <f t="shared" si="51"/>
        <v>0</v>
      </c>
    </row>
    <row r="1668" spans="1:10" x14ac:dyDescent="0.2">
      <c r="A1668" s="12">
        <v>5100</v>
      </c>
      <c r="B1668" s="12">
        <v>394</v>
      </c>
      <c r="C1668" s="4">
        <v>8</v>
      </c>
      <c r="D1668" s="4" t="s">
        <v>1225</v>
      </c>
      <c r="E1668" s="16" t="s">
        <v>1080</v>
      </c>
      <c r="F1668" s="4"/>
      <c r="G1668" s="231">
        <v>40000</v>
      </c>
      <c r="H1668" s="24"/>
      <c r="I1668" s="78">
        <f t="shared" si="50"/>
        <v>40000</v>
      </c>
      <c r="J1668" s="110">
        <f t="shared" si="51"/>
        <v>0</v>
      </c>
    </row>
    <row r="1669" spans="1:10" ht="29" x14ac:dyDescent="0.2">
      <c r="A1669" s="12">
        <v>5100</v>
      </c>
      <c r="B1669" s="12">
        <v>394</v>
      </c>
      <c r="C1669" s="4">
        <v>23</v>
      </c>
      <c r="D1669" s="4" t="s">
        <v>1206</v>
      </c>
      <c r="E1669" s="16" t="s">
        <v>1081</v>
      </c>
      <c r="F1669" s="4"/>
      <c r="G1669" s="232">
        <v>52000</v>
      </c>
      <c r="H1669" s="24"/>
      <c r="I1669" s="78">
        <f t="shared" si="50"/>
        <v>52000</v>
      </c>
      <c r="J1669" s="110">
        <f t="shared" si="51"/>
        <v>0</v>
      </c>
    </row>
    <row r="1670" spans="1:10" ht="29" x14ac:dyDescent="0.2">
      <c r="A1670" s="12">
        <v>5100</v>
      </c>
      <c r="B1670" s="12">
        <v>394</v>
      </c>
      <c r="C1670" s="4">
        <v>23</v>
      </c>
      <c r="D1670" s="4" t="s">
        <v>1206</v>
      </c>
      <c r="E1670" s="16" t="s">
        <v>1082</v>
      </c>
      <c r="F1670" s="4"/>
      <c r="G1670" s="232">
        <v>52000</v>
      </c>
      <c r="H1670" s="24"/>
      <c r="I1670" s="78">
        <f t="shared" si="50"/>
        <v>52000</v>
      </c>
      <c r="J1670" s="110">
        <f t="shared" si="51"/>
        <v>0</v>
      </c>
    </row>
    <row r="1671" spans="1:10" ht="82.25" customHeight="1" x14ac:dyDescent="0.2">
      <c r="A1671" s="12">
        <v>5100</v>
      </c>
      <c r="B1671" s="12">
        <v>394</v>
      </c>
      <c r="C1671" s="4">
        <v>11</v>
      </c>
      <c r="D1671" s="4" t="s">
        <v>1221</v>
      </c>
      <c r="E1671" s="16" t="s">
        <v>1083</v>
      </c>
      <c r="F1671" s="4"/>
      <c r="G1671" s="233">
        <v>213150</v>
      </c>
      <c r="H1671" s="24"/>
      <c r="I1671" s="78">
        <f t="shared" si="50"/>
        <v>213150</v>
      </c>
      <c r="J1671" s="110">
        <f t="shared" si="51"/>
        <v>0</v>
      </c>
    </row>
    <row r="1672" spans="1:10" ht="29" x14ac:dyDescent="0.2">
      <c r="A1672" s="12">
        <v>5100</v>
      </c>
      <c r="B1672" s="12">
        <v>394</v>
      </c>
      <c r="C1672" s="4">
        <v>16</v>
      </c>
      <c r="D1672" s="4" t="s">
        <v>1216</v>
      </c>
      <c r="E1672" s="16" t="s">
        <v>1084</v>
      </c>
      <c r="F1672" s="4"/>
      <c r="G1672" s="233">
        <v>182160</v>
      </c>
      <c r="H1672" s="24"/>
      <c r="I1672" s="78">
        <f t="shared" si="50"/>
        <v>182160</v>
      </c>
      <c r="J1672" s="110">
        <f t="shared" si="51"/>
        <v>0</v>
      </c>
    </row>
    <row r="1673" spans="1:10" x14ac:dyDescent="0.2">
      <c r="A1673" s="12">
        <v>5100</v>
      </c>
      <c r="B1673" s="12">
        <v>394</v>
      </c>
      <c r="C1673" s="4">
        <v>18</v>
      </c>
      <c r="D1673" s="4">
        <v>1</v>
      </c>
      <c r="E1673" s="179" t="s">
        <v>1085</v>
      </c>
      <c r="F1673" s="160"/>
      <c r="G1673" s="234">
        <v>62288</v>
      </c>
      <c r="H1673" s="39"/>
      <c r="I1673" s="161">
        <f t="shared" si="50"/>
        <v>62288</v>
      </c>
      <c r="J1673" s="110">
        <f t="shared" si="51"/>
        <v>0</v>
      </c>
    </row>
    <row r="1674" spans="1:10" x14ac:dyDescent="0.2">
      <c r="A1674" s="12">
        <v>5100</v>
      </c>
      <c r="B1674" s="12">
        <v>394</v>
      </c>
      <c r="C1674" s="4">
        <v>8</v>
      </c>
      <c r="D1674" s="4" t="s">
        <v>1207</v>
      </c>
      <c r="E1674" s="16" t="s">
        <v>1086</v>
      </c>
      <c r="F1674" s="4"/>
      <c r="G1674" s="233">
        <v>168750</v>
      </c>
      <c r="H1674" s="24"/>
      <c r="I1674" s="78">
        <f t="shared" si="50"/>
        <v>168750</v>
      </c>
      <c r="J1674" s="110">
        <f t="shared" si="51"/>
        <v>0</v>
      </c>
    </row>
    <row r="1675" spans="1:10" x14ac:dyDescent="0.2">
      <c r="A1675" s="12">
        <v>5100</v>
      </c>
      <c r="B1675" s="12">
        <v>394</v>
      </c>
      <c r="C1675" s="4">
        <v>12</v>
      </c>
      <c r="D1675" s="4" t="s">
        <v>1206</v>
      </c>
      <c r="E1675" s="16" t="s">
        <v>1087</v>
      </c>
      <c r="F1675" s="4"/>
      <c r="G1675" s="233">
        <v>147369.74</v>
      </c>
      <c r="H1675" s="24"/>
      <c r="I1675" s="78">
        <f t="shared" si="50"/>
        <v>147369.74</v>
      </c>
      <c r="J1675" s="110">
        <f t="shared" si="51"/>
        <v>0</v>
      </c>
    </row>
    <row r="1676" spans="1:10" x14ac:dyDescent="0.2">
      <c r="A1676" s="12">
        <v>5100</v>
      </c>
      <c r="B1676" s="12">
        <v>394</v>
      </c>
      <c r="C1676" s="4">
        <v>29</v>
      </c>
      <c r="D1676" s="4">
        <v>1</v>
      </c>
      <c r="E1676" s="179" t="s">
        <v>1088</v>
      </c>
      <c r="F1676" s="160"/>
      <c r="G1676" s="234">
        <v>52000</v>
      </c>
      <c r="H1676" s="39"/>
      <c r="I1676" s="161">
        <f t="shared" si="50"/>
        <v>52000</v>
      </c>
      <c r="J1676" s="110">
        <f t="shared" si="51"/>
        <v>0</v>
      </c>
    </row>
    <row r="1677" spans="1:10" x14ac:dyDescent="0.2">
      <c r="A1677" s="12">
        <v>5100</v>
      </c>
      <c r="B1677" s="12">
        <v>394</v>
      </c>
      <c r="C1677" s="4">
        <v>29</v>
      </c>
      <c r="D1677" s="4">
        <v>1</v>
      </c>
      <c r="E1677" s="179" t="s">
        <v>1089</v>
      </c>
      <c r="F1677" s="160"/>
      <c r="G1677" s="234">
        <v>54000</v>
      </c>
      <c r="H1677" s="39"/>
      <c r="I1677" s="161">
        <f t="shared" si="50"/>
        <v>54000</v>
      </c>
      <c r="J1677" s="110">
        <f t="shared" si="51"/>
        <v>0</v>
      </c>
    </row>
    <row r="1678" spans="1:10" ht="43" x14ac:dyDescent="0.2">
      <c r="A1678" s="12">
        <v>5100</v>
      </c>
      <c r="B1678" s="12">
        <v>394</v>
      </c>
      <c r="C1678" s="4">
        <v>12</v>
      </c>
      <c r="D1678" s="4" t="s">
        <v>1206</v>
      </c>
      <c r="E1678" s="16" t="s">
        <v>1090</v>
      </c>
      <c r="F1678" s="4"/>
      <c r="G1678" s="233">
        <v>82806.22</v>
      </c>
      <c r="H1678" s="24"/>
      <c r="I1678" s="78">
        <f t="shared" si="50"/>
        <v>82806.22</v>
      </c>
      <c r="J1678" s="110">
        <f t="shared" si="51"/>
        <v>0</v>
      </c>
    </row>
    <row r="1679" spans="1:10" x14ac:dyDescent="0.2">
      <c r="A1679" s="12">
        <v>5100</v>
      </c>
      <c r="B1679" s="12">
        <v>394</v>
      </c>
      <c r="C1679" s="4">
        <v>13</v>
      </c>
      <c r="D1679" s="4" t="s">
        <v>1206</v>
      </c>
      <c r="E1679" s="16" t="s">
        <v>1091</v>
      </c>
      <c r="F1679" s="4"/>
      <c r="G1679" s="233">
        <v>4000</v>
      </c>
      <c r="H1679" s="24"/>
      <c r="I1679" s="78">
        <f t="shared" si="50"/>
        <v>4000</v>
      </c>
      <c r="J1679" s="110">
        <f t="shared" si="51"/>
        <v>0</v>
      </c>
    </row>
    <row r="1680" spans="1:10" x14ac:dyDescent="0.2">
      <c r="A1680" s="12">
        <v>5100</v>
      </c>
      <c r="B1680" s="12">
        <v>394</v>
      </c>
      <c r="C1680" s="4">
        <v>14</v>
      </c>
      <c r="D1680" s="4" t="s">
        <v>1206</v>
      </c>
      <c r="E1680" s="16" t="s">
        <v>1092</v>
      </c>
      <c r="F1680" s="4"/>
      <c r="G1680" s="233">
        <v>8205</v>
      </c>
      <c r="H1680" s="24"/>
      <c r="I1680" s="78">
        <f t="shared" si="50"/>
        <v>8205</v>
      </c>
      <c r="J1680" s="110">
        <f t="shared" si="51"/>
        <v>0</v>
      </c>
    </row>
    <row r="1681" spans="1:10" x14ac:dyDescent="0.2">
      <c r="A1681" s="12">
        <v>5100</v>
      </c>
      <c r="B1681" s="12">
        <v>394</v>
      </c>
      <c r="C1681" s="4">
        <v>15</v>
      </c>
      <c r="D1681" s="4" t="s">
        <v>1206</v>
      </c>
      <c r="E1681" s="16" t="s">
        <v>1093</v>
      </c>
      <c r="F1681" s="4"/>
      <c r="G1681" s="233">
        <v>12000</v>
      </c>
      <c r="H1681" s="24"/>
      <c r="I1681" s="78">
        <f t="shared" si="50"/>
        <v>12000</v>
      </c>
      <c r="J1681" s="110">
        <f t="shared" si="51"/>
        <v>0</v>
      </c>
    </row>
    <row r="1682" spans="1:10" x14ac:dyDescent="0.2">
      <c r="A1682" s="12">
        <v>5100</v>
      </c>
      <c r="B1682" s="12">
        <v>394</v>
      </c>
      <c r="C1682" s="4">
        <v>18</v>
      </c>
      <c r="D1682" s="4">
        <v>1</v>
      </c>
      <c r="E1682" s="179" t="s">
        <v>1094</v>
      </c>
      <c r="F1682" s="160"/>
      <c r="G1682" s="234">
        <v>13000</v>
      </c>
      <c r="H1682" s="39"/>
      <c r="I1682" s="161">
        <f t="shared" si="50"/>
        <v>13000</v>
      </c>
      <c r="J1682" s="110">
        <f t="shared" si="51"/>
        <v>0</v>
      </c>
    </row>
    <row r="1683" spans="1:10" x14ac:dyDescent="0.2">
      <c r="A1683" s="12">
        <v>5100</v>
      </c>
      <c r="B1683" s="12">
        <v>394</v>
      </c>
      <c r="C1683" s="4">
        <v>16</v>
      </c>
      <c r="D1683" s="4" t="s">
        <v>1206</v>
      </c>
      <c r="E1683" s="16" t="s">
        <v>1095</v>
      </c>
      <c r="F1683" s="4"/>
      <c r="G1683" s="233">
        <v>13200</v>
      </c>
      <c r="H1683" s="24"/>
      <c r="I1683" s="78">
        <f t="shared" si="50"/>
        <v>13200</v>
      </c>
      <c r="J1683" s="110">
        <f t="shared" si="51"/>
        <v>0</v>
      </c>
    </row>
    <row r="1684" spans="1:10" x14ac:dyDescent="0.2">
      <c r="A1684" s="12">
        <v>5100</v>
      </c>
      <c r="B1684" s="12">
        <v>394</v>
      </c>
      <c r="C1684" s="4">
        <v>17</v>
      </c>
      <c r="D1684" s="4" t="s">
        <v>1206</v>
      </c>
      <c r="E1684" s="16" t="s">
        <v>1096</v>
      </c>
      <c r="F1684" s="4"/>
      <c r="G1684" s="235">
        <v>24000</v>
      </c>
      <c r="H1684" s="24"/>
      <c r="I1684" s="78">
        <f t="shared" si="50"/>
        <v>24000</v>
      </c>
      <c r="J1684" s="110">
        <f t="shared" si="51"/>
        <v>0</v>
      </c>
    </row>
    <row r="1685" spans="1:10" ht="29" x14ac:dyDescent="0.2">
      <c r="A1685" s="12">
        <v>5100</v>
      </c>
      <c r="B1685" s="12">
        <v>394</v>
      </c>
      <c r="C1685" s="4">
        <v>19</v>
      </c>
      <c r="D1685" s="4">
        <v>1</v>
      </c>
      <c r="E1685" s="179" t="s">
        <v>1097</v>
      </c>
      <c r="F1685" s="160"/>
      <c r="G1685" s="234">
        <v>3750</v>
      </c>
      <c r="H1685" s="39"/>
      <c r="I1685" s="161">
        <f t="shared" ref="I1685:I1748" si="52">SUM(G1685:H1685)</f>
        <v>3750</v>
      </c>
      <c r="J1685" s="110">
        <f t="shared" si="51"/>
        <v>0</v>
      </c>
    </row>
    <row r="1686" spans="1:10" ht="29" x14ac:dyDescent="0.2">
      <c r="A1686" s="12">
        <v>5100</v>
      </c>
      <c r="B1686" s="12">
        <v>394</v>
      </c>
      <c r="C1686" s="4">
        <v>18</v>
      </c>
      <c r="D1686" s="4">
        <v>1</v>
      </c>
      <c r="E1686" s="179" t="s">
        <v>1098</v>
      </c>
      <c r="F1686" s="160"/>
      <c r="G1686" s="236">
        <v>24000</v>
      </c>
      <c r="H1686" s="39"/>
      <c r="I1686" s="161">
        <f t="shared" si="52"/>
        <v>24000</v>
      </c>
      <c r="J1686" s="110">
        <f t="shared" si="51"/>
        <v>0</v>
      </c>
    </row>
    <row r="1687" spans="1:10" ht="29" x14ac:dyDescent="0.2">
      <c r="A1687" s="12">
        <v>5100</v>
      </c>
      <c r="B1687" s="12">
        <v>394</v>
      </c>
      <c r="C1687" s="4">
        <v>22</v>
      </c>
      <c r="D1687" s="4">
        <v>1</v>
      </c>
      <c r="E1687" s="179" t="s">
        <v>1099</v>
      </c>
      <c r="F1687" s="160"/>
      <c r="G1687" s="234">
        <v>26400</v>
      </c>
      <c r="H1687" s="39"/>
      <c r="I1687" s="161">
        <f t="shared" si="52"/>
        <v>26400</v>
      </c>
      <c r="J1687" s="110">
        <f t="shared" si="51"/>
        <v>0</v>
      </c>
    </row>
    <row r="1688" spans="1:10" x14ac:dyDescent="0.2">
      <c r="A1688" s="12">
        <v>5100</v>
      </c>
      <c r="B1688" s="12">
        <v>394</v>
      </c>
      <c r="C1688" s="4">
        <v>13</v>
      </c>
      <c r="D1688" s="4" t="s">
        <v>1216</v>
      </c>
      <c r="E1688" s="16" t="s">
        <v>1100</v>
      </c>
      <c r="F1688" s="4"/>
      <c r="G1688" s="233">
        <v>80000</v>
      </c>
      <c r="H1688" s="24"/>
      <c r="I1688" s="78">
        <f t="shared" si="52"/>
        <v>80000</v>
      </c>
      <c r="J1688" s="110">
        <f t="shared" si="51"/>
        <v>0</v>
      </c>
    </row>
    <row r="1689" spans="1:10" x14ac:dyDescent="0.2">
      <c r="A1689" s="12">
        <v>5100</v>
      </c>
      <c r="B1689" s="12">
        <v>394</v>
      </c>
      <c r="C1689" s="4">
        <v>14</v>
      </c>
      <c r="D1689" s="4" t="s">
        <v>1216</v>
      </c>
      <c r="E1689" s="16" t="s">
        <v>1101</v>
      </c>
      <c r="F1689" s="4"/>
      <c r="G1689" s="233">
        <v>36000</v>
      </c>
      <c r="H1689" s="24"/>
      <c r="I1689" s="78">
        <f t="shared" si="52"/>
        <v>36000</v>
      </c>
      <c r="J1689" s="110">
        <f t="shared" si="51"/>
        <v>0</v>
      </c>
    </row>
    <row r="1690" spans="1:10" x14ac:dyDescent="0.2">
      <c r="A1690" s="12">
        <v>5100</v>
      </c>
      <c r="B1690" s="12">
        <v>394</v>
      </c>
      <c r="C1690" s="4">
        <v>29</v>
      </c>
      <c r="D1690" s="4">
        <v>1</v>
      </c>
      <c r="E1690" s="179" t="s">
        <v>1102</v>
      </c>
      <c r="F1690" s="160"/>
      <c r="G1690" s="234">
        <v>153600</v>
      </c>
      <c r="H1690" s="39"/>
      <c r="I1690" s="161">
        <f t="shared" si="52"/>
        <v>153600</v>
      </c>
      <c r="J1690" s="110">
        <f t="shared" si="51"/>
        <v>0</v>
      </c>
    </row>
    <row r="1691" spans="1:10" x14ac:dyDescent="0.2">
      <c r="A1691" s="12">
        <v>5100</v>
      </c>
      <c r="B1691" s="12">
        <v>394</v>
      </c>
      <c r="C1691" s="4">
        <v>29</v>
      </c>
      <c r="D1691" s="4">
        <v>1</v>
      </c>
      <c r="E1691" s="179" t="s">
        <v>1103</v>
      </c>
      <c r="F1691" s="160"/>
      <c r="G1691" s="234">
        <v>76800</v>
      </c>
      <c r="H1691" s="39"/>
      <c r="I1691" s="161">
        <f t="shared" si="52"/>
        <v>76800</v>
      </c>
      <c r="J1691" s="110">
        <f t="shared" si="51"/>
        <v>0</v>
      </c>
    </row>
    <row r="1692" spans="1:10" x14ac:dyDescent="0.2">
      <c r="A1692" s="12">
        <v>5100</v>
      </c>
      <c r="B1692" s="12">
        <v>394</v>
      </c>
      <c r="C1692" s="4">
        <v>9</v>
      </c>
      <c r="D1692" s="4" t="s">
        <v>1221</v>
      </c>
      <c r="E1692" s="16" t="s">
        <v>1104</v>
      </c>
      <c r="F1692" s="4"/>
      <c r="G1692" s="233">
        <v>61000</v>
      </c>
      <c r="H1692" s="24"/>
      <c r="I1692" s="78">
        <f t="shared" si="52"/>
        <v>61000</v>
      </c>
      <c r="J1692" s="110">
        <f t="shared" si="51"/>
        <v>0</v>
      </c>
    </row>
    <row r="1693" spans="1:10" x14ac:dyDescent="0.2">
      <c r="A1693" s="12">
        <v>5100</v>
      </c>
      <c r="B1693" s="12">
        <v>394</v>
      </c>
      <c r="C1693" s="4">
        <v>2</v>
      </c>
      <c r="D1693" s="4" t="s">
        <v>1221</v>
      </c>
      <c r="E1693" s="16" t="s">
        <v>1105</v>
      </c>
      <c r="F1693" s="4"/>
      <c r="G1693" s="233">
        <v>30000</v>
      </c>
      <c r="H1693" s="24"/>
      <c r="I1693" s="78">
        <f t="shared" si="52"/>
        <v>30000</v>
      </c>
      <c r="J1693" s="110">
        <f t="shared" si="51"/>
        <v>0</v>
      </c>
    </row>
    <row r="1694" spans="1:10" x14ac:dyDescent="0.2">
      <c r="A1694" s="12">
        <v>5100</v>
      </c>
      <c r="B1694" s="12">
        <v>394</v>
      </c>
      <c r="C1694" s="4">
        <v>4</v>
      </c>
      <c r="D1694" s="4" t="s">
        <v>1220</v>
      </c>
      <c r="E1694" s="242" t="s">
        <v>1106</v>
      </c>
      <c r="F1694" s="172"/>
      <c r="G1694" s="243">
        <v>70000</v>
      </c>
      <c r="H1694" s="174"/>
      <c r="I1694" s="176">
        <f t="shared" si="52"/>
        <v>70000</v>
      </c>
      <c r="J1694" s="110">
        <f t="shared" si="51"/>
        <v>0</v>
      </c>
    </row>
    <row r="1695" spans="1:10" x14ac:dyDescent="0.2">
      <c r="A1695" s="12">
        <v>5100</v>
      </c>
      <c r="B1695" s="12">
        <v>394</v>
      </c>
      <c r="C1695" s="4">
        <v>21</v>
      </c>
      <c r="D1695" s="4">
        <v>1</v>
      </c>
      <c r="E1695" s="179" t="s">
        <v>1107</v>
      </c>
      <c r="F1695" s="160"/>
      <c r="G1695" s="234">
        <v>24000</v>
      </c>
      <c r="H1695" s="39"/>
      <c r="I1695" s="161">
        <f t="shared" si="52"/>
        <v>24000</v>
      </c>
      <c r="J1695" s="110">
        <f t="shared" ref="J1695:J1759" si="53">SUM(G1695+H1695)-I1695</f>
        <v>0</v>
      </c>
    </row>
    <row r="1696" spans="1:10" x14ac:dyDescent="0.2">
      <c r="A1696" s="12">
        <v>5100</v>
      </c>
      <c r="B1696" s="12">
        <v>394</v>
      </c>
      <c r="C1696" s="4">
        <v>19</v>
      </c>
      <c r="D1696" s="4" t="s">
        <v>1206</v>
      </c>
      <c r="E1696" s="16" t="s">
        <v>1108</v>
      </c>
      <c r="F1696" s="4"/>
      <c r="G1696" s="233">
        <v>10000</v>
      </c>
      <c r="H1696" s="24"/>
      <c r="I1696" s="78">
        <f t="shared" si="52"/>
        <v>10000</v>
      </c>
      <c r="J1696" s="110">
        <f t="shared" si="53"/>
        <v>0</v>
      </c>
    </row>
    <row r="1697" spans="1:33" x14ac:dyDescent="0.2">
      <c r="A1697" s="12">
        <v>5100</v>
      </c>
      <c r="B1697" s="12">
        <v>394</v>
      </c>
      <c r="C1697" s="4">
        <v>2</v>
      </c>
      <c r="D1697" s="4" t="s">
        <v>1297</v>
      </c>
      <c r="E1697" s="16" t="s">
        <v>1109</v>
      </c>
      <c r="F1697" s="4"/>
      <c r="G1697" s="233">
        <v>99200</v>
      </c>
      <c r="H1697" s="24"/>
      <c r="I1697" s="78">
        <f t="shared" si="52"/>
        <v>99200</v>
      </c>
      <c r="J1697" s="110">
        <f t="shared" si="53"/>
        <v>0</v>
      </c>
    </row>
    <row r="1698" spans="1:33" x14ac:dyDescent="0.2">
      <c r="A1698" s="12">
        <v>5100</v>
      </c>
      <c r="B1698" s="12">
        <v>394</v>
      </c>
      <c r="C1698" s="4">
        <v>3</v>
      </c>
      <c r="D1698" s="4" t="s">
        <v>1297</v>
      </c>
      <c r="E1698" s="16" t="s">
        <v>1110</v>
      </c>
      <c r="F1698" s="4"/>
      <c r="G1698" s="233">
        <v>3600</v>
      </c>
      <c r="H1698" s="24"/>
      <c r="I1698" s="78">
        <f t="shared" si="52"/>
        <v>3600</v>
      </c>
      <c r="J1698" s="110">
        <f t="shared" si="53"/>
        <v>0</v>
      </c>
    </row>
    <row r="1699" spans="1:33" x14ac:dyDescent="0.2">
      <c r="A1699" s="12">
        <v>5100</v>
      </c>
      <c r="B1699" s="12">
        <v>394</v>
      </c>
      <c r="C1699" s="4">
        <v>3</v>
      </c>
      <c r="D1699" s="4" t="s">
        <v>1208</v>
      </c>
      <c r="E1699" s="16" t="s">
        <v>1111</v>
      </c>
      <c r="F1699" s="4"/>
      <c r="G1699" s="233">
        <v>24000</v>
      </c>
      <c r="H1699" s="24"/>
      <c r="I1699" s="78">
        <f t="shared" si="52"/>
        <v>24000</v>
      </c>
      <c r="J1699" s="110">
        <f t="shared" si="53"/>
        <v>0</v>
      </c>
    </row>
    <row r="1700" spans="1:33" x14ac:dyDescent="0.2">
      <c r="A1700" s="12">
        <v>5100</v>
      </c>
      <c r="B1700" s="12">
        <v>394</v>
      </c>
      <c r="C1700" s="4">
        <v>20</v>
      </c>
      <c r="D1700" s="4" t="s">
        <v>1206</v>
      </c>
      <c r="E1700" s="16" t="s">
        <v>1112</v>
      </c>
      <c r="F1700" s="4"/>
      <c r="G1700" s="233">
        <v>15400</v>
      </c>
      <c r="H1700" s="24"/>
      <c r="I1700" s="78">
        <f t="shared" si="52"/>
        <v>15400</v>
      </c>
      <c r="J1700" s="110">
        <f t="shared" si="53"/>
        <v>0</v>
      </c>
    </row>
    <row r="1701" spans="1:33" x14ac:dyDescent="0.2">
      <c r="A1701" s="12">
        <v>5100</v>
      </c>
      <c r="B1701" s="12">
        <v>394</v>
      </c>
      <c r="C1701" s="4">
        <v>21</v>
      </c>
      <c r="D1701" s="4" t="s">
        <v>1206</v>
      </c>
      <c r="E1701" s="16" t="s">
        <v>1113</v>
      </c>
      <c r="F1701" s="4"/>
      <c r="G1701" s="233">
        <v>30000</v>
      </c>
      <c r="H1701" s="24"/>
      <c r="I1701" s="78">
        <f t="shared" si="52"/>
        <v>30000</v>
      </c>
      <c r="J1701" s="110">
        <f t="shared" si="53"/>
        <v>0</v>
      </c>
    </row>
    <row r="1702" spans="1:33" x14ac:dyDescent="0.2">
      <c r="A1702" s="12">
        <v>5100</v>
      </c>
      <c r="B1702" s="12">
        <v>394</v>
      </c>
      <c r="C1702" s="4">
        <v>4</v>
      </c>
      <c r="D1702" s="4" t="s">
        <v>1297</v>
      </c>
      <c r="E1702" s="16" t="s">
        <v>1114</v>
      </c>
      <c r="F1702" s="4"/>
      <c r="G1702" s="233">
        <v>4800</v>
      </c>
      <c r="H1702" s="24"/>
      <c r="I1702" s="78">
        <f t="shared" si="52"/>
        <v>4800</v>
      </c>
      <c r="J1702" s="110">
        <f t="shared" si="53"/>
        <v>0</v>
      </c>
    </row>
    <row r="1703" spans="1:33" ht="43" x14ac:dyDescent="0.2">
      <c r="A1703" s="12">
        <v>5100</v>
      </c>
      <c r="B1703" s="12">
        <v>394</v>
      </c>
      <c r="C1703" s="4">
        <v>19</v>
      </c>
      <c r="D1703" s="4" t="s">
        <v>1204</v>
      </c>
      <c r="E1703" s="16" t="s">
        <v>1115</v>
      </c>
      <c r="F1703" s="4"/>
      <c r="G1703" s="233">
        <v>335967</v>
      </c>
      <c r="H1703" s="24"/>
      <c r="I1703" s="78">
        <f t="shared" si="52"/>
        <v>335967</v>
      </c>
      <c r="J1703" s="110">
        <f t="shared" si="53"/>
        <v>0</v>
      </c>
    </row>
    <row r="1704" spans="1:33" ht="29" x14ac:dyDescent="0.2">
      <c r="A1704" s="12">
        <v>5100</v>
      </c>
      <c r="B1704" s="12">
        <v>394</v>
      </c>
      <c r="C1704" s="4">
        <v>32</v>
      </c>
      <c r="D1704" s="4">
        <v>1</v>
      </c>
      <c r="E1704" s="179" t="s">
        <v>1116</v>
      </c>
      <c r="F1704" s="160"/>
      <c r="G1704" s="234">
        <v>2799.97</v>
      </c>
      <c r="H1704" s="39"/>
      <c r="I1704" s="161">
        <f t="shared" si="52"/>
        <v>2799.97</v>
      </c>
      <c r="J1704" s="110">
        <f t="shared" si="53"/>
        <v>0</v>
      </c>
    </row>
    <row r="1705" spans="1:33" x14ac:dyDescent="0.2">
      <c r="A1705" s="12">
        <v>5100</v>
      </c>
      <c r="B1705" s="12">
        <v>394</v>
      </c>
      <c r="C1705" s="221">
        <v>20</v>
      </c>
      <c r="D1705" s="221" t="s">
        <v>1216</v>
      </c>
      <c r="E1705" s="222" t="s">
        <v>1333</v>
      </c>
      <c r="F1705" s="221"/>
      <c r="G1705" s="237">
        <v>45000</v>
      </c>
      <c r="H1705" s="41"/>
      <c r="I1705" s="78">
        <f t="shared" si="52"/>
        <v>45000</v>
      </c>
      <c r="J1705" s="183">
        <f t="shared" si="53"/>
        <v>0</v>
      </c>
      <c r="K1705" s="44"/>
      <c r="L1705" s="44"/>
      <c r="M1705" s="44"/>
      <c r="N1705" s="44"/>
      <c r="O1705" s="44"/>
      <c r="P1705" s="44"/>
      <c r="Q1705" s="44"/>
      <c r="R1705" s="44"/>
      <c r="S1705" s="44"/>
      <c r="T1705" s="44"/>
      <c r="U1705" s="240" t="s">
        <v>1346</v>
      </c>
      <c r="V1705" s="44"/>
      <c r="W1705" s="44"/>
      <c r="X1705" s="44"/>
      <c r="Y1705" s="44"/>
      <c r="Z1705" s="44"/>
      <c r="AA1705" s="44"/>
      <c r="AB1705" s="44"/>
      <c r="AC1705" s="44"/>
      <c r="AD1705" s="44"/>
      <c r="AE1705" s="44"/>
      <c r="AF1705" s="44"/>
      <c r="AG1705" s="44"/>
    </row>
    <row r="1706" spans="1:33" ht="32" x14ac:dyDescent="0.2">
      <c r="A1706" s="12">
        <v>5100</v>
      </c>
      <c r="B1706" s="12">
        <v>394</v>
      </c>
      <c r="C1706" s="22">
        <v>19</v>
      </c>
      <c r="D1706" s="22" t="s">
        <v>1204</v>
      </c>
      <c r="E1706" s="116" t="s">
        <v>1117</v>
      </c>
      <c r="F1706" s="115"/>
      <c r="G1706" s="233">
        <v>335787</v>
      </c>
      <c r="H1706" s="115"/>
      <c r="I1706" s="78">
        <f t="shared" si="52"/>
        <v>335787</v>
      </c>
      <c r="J1706" s="110">
        <f t="shared" si="53"/>
        <v>0</v>
      </c>
    </row>
    <row r="1707" spans="1:33" ht="48" x14ac:dyDescent="0.2">
      <c r="A1707" s="22">
        <v>5100</v>
      </c>
      <c r="B1707" s="22">
        <v>394</v>
      </c>
      <c r="C1707" s="22">
        <v>24</v>
      </c>
      <c r="D1707" s="22" t="s">
        <v>1206</v>
      </c>
      <c r="E1707" s="116" t="s">
        <v>1118</v>
      </c>
      <c r="F1707" s="115"/>
      <c r="G1707" s="233">
        <v>103569.2</v>
      </c>
      <c r="H1707" s="115"/>
      <c r="I1707" s="78">
        <f t="shared" si="52"/>
        <v>103569.2</v>
      </c>
      <c r="J1707" s="110">
        <f t="shared" si="53"/>
        <v>0</v>
      </c>
    </row>
    <row r="1708" spans="1:33" ht="16" x14ac:dyDescent="0.2">
      <c r="A1708" s="22">
        <v>5200</v>
      </c>
      <c r="B1708" s="22">
        <v>394</v>
      </c>
      <c r="C1708" s="22">
        <v>20</v>
      </c>
      <c r="D1708" s="22">
        <v>2</v>
      </c>
      <c r="E1708" s="223" t="s">
        <v>1119</v>
      </c>
      <c r="F1708" s="115"/>
      <c r="G1708" s="233">
        <v>75536</v>
      </c>
      <c r="H1708" s="115"/>
      <c r="I1708" s="78">
        <f t="shared" si="52"/>
        <v>75536</v>
      </c>
      <c r="J1708" s="110">
        <f t="shared" si="53"/>
        <v>0</v>
      </c>
    </row>
    <row r="1709" spans="1:33" ht="16" x14ac:dyDescent="0.2">
      <c r="A1709" s="22">
        <v>5200</v>
      </c>
      <c r="B1709" s="22">
        <v>394</v>
      </c>
      <c r="C1709" s="22">
        <v>20</v>
      </c>
      <c r="D1709" s="22">
        <v>2</v>
      </c>
      <c r="E1709" s="223" t="s">
        <v>1120</v>
      </c>
      <c r="F1709" s="115"/>
      <c r="G1709" s="233">
        <v>28000</v>
      </c>
      <c r="H1709" s="115"/>
      <c r="I1709" s="78">
        <f t="shared" si="52"/>
        <v>28000</v>
      </c>
      <c r="J1709" s="110">
        <f t="shared" si="53"/>
        <v>0</v>
      </c>
    </row>
    <row r="1710" spans="1:33" ht="33.5" customHeight="1" x14ac:dyDescent="0.2">
      <c r="A1710" s="22">
        <v>5200</v>
      </c>
      <c r="B1710" s="22">
        <v>394</v>
      </c>
      <c r="C1710" s="22">
        <v>33</v>
      </c>
      <c r="D1710" s="22">
        <v>1</v>
      </c>
      <c r="E1710" s="224" t="s">
        <v>1121</v>
      </c>
      <c r="F1710" s="225"/>
      <c r="G1710" s="234">
        <v>222997</v>
      </c>
      <c r="H1710" s="225"/>
      <c r="I1710" s="161">
        <f t="shared" si="52"/>
        <v>222997</v>
      </c>
      <c r="J1710" s="110">
        <f t="shared" si="53"/>
        <v>0</v>
      </c>
    </row>
    <row r="1711" spans="1:33" ht="16" x14ac:dyDescent="0.2">
      <c r="A1711" s="22">
        <v>5200</v>
      </c>
      <c r="B1711" s="22">
        <v>394</v>
      </c>
      <c r="C1711" s="22">
        <v>18</v>
      </c>
      <c r="D1711" s="22">
        <v>2</v>
      </c>
      <c r="E1711" s="116" t="s">
        <v>1122</v>
      </c>
      <c r="F1711" s="115"/>
      <c r="G1711" s="233">
        <v>153600</v>
      </c>
      <c r="H1711" s="115"/>
      <c r="I1711" s="78">
        <f t="shared" si="52"/>
        <v>153600</v>
      </c>
      <c r="J1711" s="110">
        <f t="shared" si="53"/>
        <v>0</v>
      </c>
    </row>
    <row r="1712" spans="1:33" ht="16" x14ac:dyDescent="0.2">
      <c r="A1712" s="22">
        <v>5200</v>
      </c>
      <c r="B1712" s="22">
        <v>394</v>
      </c>
      <c r="C1712" s="22">
        <v>18</v>
      </c>
      <c r="D1712" s="22">
        <v>2</v>
      </c>
      <c r="E1712" s="116" t="s">
        <v>1123</v>
      </c>
      <c r="F1712" s="115"/>
      <c r="G1712" s="233">
        <v>76800</v>
      </c>
      <c r="H1712" s="115"/>
      <c r="I1712" s="78">
        <f t="shared" si="52"/>
        <v>76800</v>
      </c>
      <c r="J1712" s="110">
        <f t="shared" si="53"/>
        <v>0</v>
      </c>
    </row>
    <row r="1713" spans="1:10" ht="32" x14ac:dyDescent="0.2">
      <c r="A1713" s="22">
        <v>5900</v>
      </c>
      <c r="B1713" s="22">
        <v>394</v>
      </c>
      <c r="C1713" s="22">
        <v>8</v>
      </c>
      <c r="D1713" s="22" t="s">
        <v>1207</v>
      </c>
      <c r="E1713" s="116" t="s">
        <v>1124</v>
      </c>
      <c r="F1713" s="115"/>
      <c r="G1713" s="233">
        <v>18000</v>
      </c>
      <c r="H1713" s="115"/>
      <c r="I1713" s="78">
        <f t="shared" si="52"/>
        <v>18000</v>
      </c>
      <c r="J1713" s="110">
        <f t="shared" si="53"/>
        <v>0</v>
      </c>
    </row>
    <row r="1714" spans="1:10" ht="16" x14ac:dyDescent="0.2">
      <c r="A1714" s="22">
        <v>5900</v>
      </c>
      <c r="B1714" s="22">
        <v>394</v>
      </c>
      <c r="C1714" s="22">
        <v>21</v>
      </c>
      <c r="D1714" s="22">
        <v>1</v>
      </c>
      <c r="E1714" s="224" t="s">
        <v>1125</v>
      </c>
      <c r="F1714" s="225"/>
      <c r="G1714" s="234">
        <v>48060.02</v>
      </c>
      <c r="H1714" s="225"/>
      <c r="I1714" s="161">
        <f t="shared" si="52"/>
        <v>48060.02</v>
      </c>
      <c r="J1714" s="110">
        <f t="shared" si="53"/>
        <v>0</v>
      </c>
    </row>
    <row r="1715" spans="1:10" ht="32" x14ac:dyDescent="0.2">
      <c r="A1715" s="22">
        <v>5900</v>
      </c>
      <c r="B1715" s="22">
        <v>394</v>
      </c>
      <c r="C1715" s="22">
        <v>21</v>
      </c>
      <c r="D1715" s="22">
        <v>1</v>
      </c>
      <c r="E1715" s="224" t="s">
        <v>1126</v>
      </c>
      <c r="F1715" s="225"/>
      <c r="G1715" s="234">
        <v>100790.1</v>
      </c>
      <c r="H1715" s="225"/>
      <c r="I1715" s="161">
        <f t="shared" si="52"/>
        <v>100790.1</v>
      </c>
      <c r="J1715" s="110">
        <f t="shared" si="53"/>
        <v>0</v>
      </c>
    </row>
    <row r="1716" spans="1:10" ht="32" x14ac:dyDescent="0.2">
      <c r="A1716" s="22">
        <v>5900</v>
      </c>
      <c r="B1716" s="22">
        <v>394</v>
      </c>
      <c r="C1716" s="22">
        <v>21</v>
      </c>
      <c r="D1716" s="22">
        <v>1</v>
      </c>
      <c r="E1716" s="224" t="s">
        <v>1127</v>
      </c>
      <c r="F1716" s="225"/>
      <c r="G1716" s="234">
        <v>2799.96</v>
      </c>
      <c r="H1716" s="225"/>
      <c r="I1716" s="161">
        <f t="shared" si="52"/>
        <v>2799.96</v>
      </c>
      <c r="J1716" s="110">
        <f t="shared" si="53"/>
        <v>0</v>
      </c>
    </row>
    <row r="1717" spans="1:10" ht="32" x14ac:dyDescent="0.2">
      <c r="A1717" s="22">
        <v>5900</v>
      </c>
      <c r="B1717" s="22">
        <v>394</v>
      </c>
      <c r="C1717" s="22">
        <v>21</v>
      </c>
      <c r="D1717" s="22">
        <v>1</v>
      </c>
      <c r="E1717" s="224" t="s">
        <v>1128</v>
      </c>
      <c r="F1717" s="225"/>
      <c r="G1717" s="234">
        <v>39000</v>
      </c>
      <c r="H1717" s="225"/>
      <c r="I1717" s="161">
        <f t="shared" si="52"/>
        <v>39000</v>
      </c>
      <c r="J1717" s="110">
        <f t="shared" si="53"/>
        <v>0</v>
      </c>
    </row>
    <row r="1718" spans="1:10" x14ac:dyDescent="0.2">
      <c r="A1718" s="12">
        <v>6120</v>
      </c>
      <c r="B1718" s="12">
        <v>394</v>
      </c>
      <c r="C1718" s="4">
        <v>3</v>
      </c>
      <c r="D1718" s="4" t="s">
        <v>1220</v>
      </c>
      <c r="E1718" s="242" t="s">
        <v>1129</v>
      </c>
      <c r="F1718" s="172"/>
      <c r="G1718" s="243">
        <v>48178.239999999998</v>
      </c>
      <c r="H1718" s="174"/>
      <c r="I1718" s="176">
        <f t="shared" si="52"/>
        <v>48178.239999999998</v>
      </c>
      <c r="J1718" s="110">
        <f t="shared" si="53"/>
        <v>0</v>
      </c>
    </row>
    <row r="1719" spans="1:10" x14ac:dyDescent="0.2">
      <c r="A1719" s="12">
        <v>6120</v>
      </c>
      <c r="B1719" s="12">
        <v>394</v>
      </c>
      <c r="C1719" s="4">
        <v>3</v>
      </c>
      <c r="D1719" s="4" t="s">
        <v>1220</v>
      </c>
      <c r="E1719" s="242" t="s">
        <v>1130</v>
      </c>
      <c r="F1719" s="172"/>
      <c r="G1719" s="243">
        <v>84000</v>
      </c>
      <c r="H1719" s="174"/>
      <c r="I1719" s="176">
        <f t="shared" si="52"/>
        <v>84000</v>
      </c>
      <c r="J1719" s="110">
        <f t="shared" si="53"/>
        <v>0</v>
      </c>
    </row>
    <row r="1720" spans="1:10" x14ac:dyDescent="0.2">
      <c r="A1720" s="12">
        <v>6120</v>
      </c>
      <c r="B1720" s="12">
        <v>394</v>
      </c>
      <c r="C1720" s="4">
        <v>3</v>
      </c>
      <c r="D1720" s="4" t="s">
        <v>1220</v>
      </c>
      <c r="E1720" s="242" t="s">
        <v>1131</v>
      </c>
      <c r="F1720" s="172"/>
      <c r="G1720" s="243">
        <v>59028</v>
      </c>
      <c r="H1720" s="174"/>
      <c r="I1720" s="176">
        <f t="shared" si="52"/>
        <v>59028</v>
      </c>
      <c r="J1720" s="110">
        <f t="shared" si="53"/>
        <v>0</v>
      </c>
    </row>
    <row r="1721" spans="1:10" x14ac:dyDescent="0.2">
      <c r="A1721" s="12">
        <v>6120</v>
      </c>
      <c r="B1721" s="12">
        <v>394</v>
      </c>
      <c r="C1721" s="4">
        <v>3</v>
      </c>
      <c r="D1721" s="4" t="s">
        <v>1220</v>
      </c>
      <c r="E1721" s="242" t="s">
        <v>1132</v>
      </c>
      <c r="F1721" s="172"/>
      <c r="G1721" s="243">
        <v>60000</v>
      </c>
      <c r="H1721" s="174"/>
      <c r="I1721" s="176">
        <f t="shared" si="52"/>
        <v>60000</v>
      </c>
      <c r="J1721" s="110">
        <f t="shared" si="53"/>
        <v>0</v>
      </c>
    </row>
    <row r="1722" spans="1:10" x14ac:dyDescent="0.2">
      <c r="A1722" s="12">
        <v>6120</v>
      </c>
      <c r="B1722" s="12">
        <v>394</v>
      </c>
      <c r="C1722" s="4">
        <v>3</v>
      </c>
      <c r="D1722" s="4" t="s">
        <v>1220</v>
      </c>
      <c r="E1722" s="242" t="s">
        <v>1133</v>
      </c>
      <c r="F1722" s="172"/>
      <c r="G1722" s="243">
        <v>153600</v>
      </c>
      <c r="H1722" s="174"/>
      <c r="I1722" s="176">
        <f t="shared" si="52"/>
        <v>153600</v>
      </c>
      <c r="J1722" s="110">
        <f t="shared" si="53"/>
        <v>0</v>
      </c>
    </row>
    <row r="1723" spans="1:10" x14ac:dyDescent="0.2">
      <c r="A1723" s="12">
        <v>6120</v>
      </c>
      <c r="B1723" s="12">
        <v>394</v>
      </c>
      <c r="C1723" s="4">
        <v>3</v>
      </c>
      <c r="D1723" s="4" t="s">
        <v>1220</v>
      </c>
      <c r="E1723" s="242" t="s">
        <v>1134</v>
      </c>
      <c r="F1723" s="172"/>
      <c r="G1723" s="243">
        <v>59960</v>
      </c>
      <c r="H1723" s="174"/>
      <c r="I1723" s="176">
        <f t="shared" si="52"/>
        <v>59960</v>
      </c>
      <c r="J1723" s="110">
        <f t="shared" si="53"/>
        <v>0</v>
      </c>
    </row>
    <row r="1724" spans="1:10" x14ac:dyDescent="0.2">
      <c r="A1724" s="12">
        <v>6120</v>
      </c>
      <c r="B1724" s="12">
        <v>394</v>
      </c>
      <c r="C1724" s="4">
        <v>3</v>
      </c>
      <c r="D1724" s="4" t="s">
        <v>1220</v>
      </c>
      <c r="E1724" s="242" t="s">
        <v>1135</v>
      </c>
      <c r="F1724" s="172"/>
      <c r="G1724" s="243">
        <v>120000</v>
      </c>
      <c r="H1724" s="174"/>
      <c r="I1724" s="176">
        <f t="shared" si="52"/>
        <v>120000</v>
      </c>
      <c r="J1724" s="110">
        <f t="shared" si="53"/>
        <v>0</v>
      </c>
    </row>
    <row r="1725" spans="1:10" ht="16" x14ac:dyDescent="0.2">
      <c r="A1725" s="12">
        <v>6130</v>
      </c>
      <c r="B1725" s="12">
        <v>394</v>
      </c>
      <c r="C1725" s="4">
        <v>31</v>
      </c>
      <c r="D1725" s="4">
        <v>1</v>
      </c>
      <c r="E1725" s="226" t="s">
        <v>1136</v>
      </c>
      <c r="F1725" s="160"/>
      <c r="G1725" s="234">
        <v>50000</v>
      </c>
      <c r="H1725" s="39"/>
      <c r="I1725" s="161">
        <f t="shared" si="52"/>
        <v>50000</v>
      </c>
      <c r="J1725" s="110">
        <f t="shared" si="53"/>
        <v>0</v>
      </c>
    </row>
    <row r="1726" spans="1:10" x14ac:dyDescent="0.2">
      <c r="A1726" s="12">
        <v>6130</v>
      </c>
      <c r="B1726" s="12">
        <v>394</v>
      </c>
      <c r="C1726" s="4">
        <v>3</v>
      </c>
      <c r="D1726" s="4" t="s">
        <v>1220</v>
      </c>
      <c r="E1726" s="115" t="s">
        <v>1137</v>
      </c>
      <c r="F1726" s="4"/>
      <c r="G1726" s="233">
        <v>12728.5</v>
      </c>
      <c r="H1726" s="24"/>
      <c r="I1726" s="78">
        <f t="shared" si="52"/>
        <v>12728.5</v>
      </c>
      <c r="J1726" s="110">
        <f t="shared" si="53"/>
        <v>0</v>
      </c>
    </row>
    <row r="1727" spans="1:10" ht="16" x14ac:dyDescent="0.2">
      <c r="A1727" s="12">
        <v>6130</v>
      </c>
      <c r="B1727" s="12">
        <v>394</v>
      </c>
      <c r="C1727" s="4"/>
      <c r="D1727" s="4"/>
      <c r="E1727" s="116" t="s">
        <v>1138</v>
      </c>
      <c r="F1727" s="4"/>
      <c r="G1727" s="233">
        <v>15000</v>
      </c>
      <c r="H1727" s="24"/>
      <c r="I1727" s="78">
        <f t="shared" si="52"/>
        <v>15000</v>
      </c>
      <c r="J1727" s="110">
        <f t="shared" si="53"/>
        <v>0</v>
      </c>
    </row>
    <row r="1728" spans="1:10" x14ac:dyDescent="0.2">
      <c r="A1728" s="12">
        <v>6130</v>
      </c>
      <c r="B1728" s="12">
        <v>394</v>
      </c>
      <c r="C1728" s="4">
        <v>6</v>
      </c>
      <c r="D1728" s="4" t="s">
        <v>1217</v>
      </c>
      <c r="E1728" s="115" t="s">
        <v>1139</v>
      </c>
      <c r="F1728" s="4"/>
      <c r="G1728" s="233">
        <v>10000</v>
      </c>
      <c r="H1728" s="24"/>
      <c r="I1728" s="78">
        <f t="shared" si="52"/>
        <v>10000</v>
      </c>
      <c r="J1728" s="110">
        <f t="shared" si="53"/>
        <v>0</v>
      </c>
    </row>
    <row r="1729" spans="1:10" x14ac:dyDescent="0.2">
      <c r="A1729" s="12">
        <v>6130</v>
      </c>
      <c r="B1729" s="12">
        <v>394</v>
      </c>
      <c r="C1729" s="4">
        <v>5</v>
      </c>
      <c r="D1729" s="4" t="s">
        <v>1297</v>
      </c>
      <c r="E1729" s="115" t="s">
        <v>1140</v>
      </c>
      <c r="F1729" s="4"/>
      <c r="G1729" s="233">
        <v>1215</v>
      </c>
      <c r="H1729" s="24"/>
      <c r="I1729" s="78">
        <f t="shared" si="52"/>
        <v>1215</v>
      </c>
      <c r="J1729" s="110">
        <f t="shared" si="53"/>
        <v>0</v>
      </c>
    </row>
    <row r="1730" spans="1:10" ht="32" x14ac:dyDescent="0.2">
      <c r="A1730" s="12">
        <v>6130</v>
      </c>
      <c r="B1730" s="12">
        <v>394</v>
      </c>
      <c r="C1730" s="4">
        <v>2</v>
      </c>
      <c r="D1730" s="4" t="s">
        <v>1220</v>
      </c>
      <c r="E1730" s="116" t="s">
        <v>1141</v>
      </c>
      <c r="F1730" s="4"/>
      <c r="G1730" s="233">
        <v>11198.9</v>
      </c>
      <c r="H1730" s="24"/>
      <c r="I1730" s="78">
        <f t="shared" si="52"/>
        <v>11198.9</v>
      </c>
      <c r="J1730" s="110">
        <f t="shared" si="53"/>
        <v>0</v>
      </c>
    </row>
    <row r="1731" spans="1:10" ht="32" x14ac:dyDescent="0.2">
      <c r="A1731" s="12">
        <v>6130</v>
      </c>
      <c r="B1731" s="12">
        <v>394</v>
      </c>
      <c r="C1731" s="4">
        <v>9</v>
      </c>
      <c r="D1731" s="4" t="s">
        <v>1220</v>
      </c>
      <c r="E1731" s="116" t="s">
        <v>1142</v>
      </c>
      <c r="F1731" s="4"/>
      <c r="G1731" s="233">
        <v>11198.9</v>
      </c>
      <c r="H1731" s="24"/>
      <c r="I1731" s="78">
        <f t="shared" si="52"/>
        <v>11198.9</v>
      </c>
      <c r="J1731" s="110">
        <f t="shared" si="53"/>
        <v>0</v>
      </c>
    </row>
    <row r="1732" spans="1:10" ht="85.25" customHeight="1" x14ac:dyDescent="0.2">
      <c r="A1732" s="12">
        <v>6130</v>
      </c>
      <c r="B1732" s="12">
        <v>394</v>
      </c>
      <c r="C1732" s="4">
        <v>2</v>
      </c>
      <c r="D1732" s="4" t="s">
        <v>1219</v>
      </c>
      <c r="E1732" s="116" t="s">
        <v>1143</v>
      </c>
      <c r="F1732" s="4"/>
      <c r="G1732" s="233">
        <v>56100</v>
      </c>
      <c r="H1732" s="24"/>
      <c r="I1732" s="78">
        <f t="shared" si="52"/>
        <v>56100</v>
      </c>
      <c r="J1732" s="110">
        <f t="shared" si="53"/>
        <v>0</v>
      </c>
    </row>
    <row r="1733" spans="1:10" x14ac:dyDescent="0.2">
      <c r="A1733" s="22">
        <v>6140</v>
      </c>
      <c r="B1733" s="22">
        <v>394</v>
      </c>
      <c r="C1733" s="22">
        <v>6</v>
      </c>
      <c r="D1733" s="22" t="s">
        <v>1220</v>
      </c>
      <c r="E1733" s="115" t="s">
        <v>1144</v>
      </c>
      <c r="F1733" s="115"/>
      <c r="G1733" s="233">
        <v>27909.35</v>
      </c>
      <c r="H1733" s="24"/>
      <c r="I1733" s="78">
        <f t="shared" si="52"/>
        <v>27909.35</v>
      </c>
      <c r="J1733" s="110">
        <f t="shared" si="53"/>
        <v>0</v>
      </c>
    </row>
    <row r="1734" spans="1:10" ht="29" x14ac:dyDescent="0.2">
      <c r="A1734" s="12">
        <v>6150</v>
      </c>
      <c r="B1734" s="12">
        <v>394</v>
      </c>
      <c r="C1734" s="4">
        <v>13</v>
      </c>
      <c r="D1734" s="4" t="s">
        <v>1297</v>
      </c>
      <c r="E1734" s="227" t="s">
        <v>1145</v>
      </c>
      <c r="F1734" s="4"/>
      <c r="G1734" s="238">
        <v>0</v>
      </c>
      <c r="H1734" s="24"/>
      <c r="I1734" s="78">
        <f t="shared" si="52"/>
        <v>0</v>
      </c>
      <c r="J1734" s="110">
        <f t="shared" si="53"/>
        <v>0</v>
      </c>
    </row>
    <row r="1735" spans="1:10" x14ac:dyDescent="0.2">
      <c r="A1735" s="12">
        <v>6200</v>
      </c>
      <c r="B1735" s="12">
        <v>394</v>
      </c>
      <c r="C1735" s="4">
        <v>18</v>
      </c>
      <c r="D1735" s="4" t="s">
        <v>1206</v>
      </c>
      <c r="E1735" s="16" t="s">
        <v>1146</v>
      </c>
      <c r="F1735" s="4"/>
      <c r="G1735" s="238">
        <v>10000</v>
      </c>
      <c r="H1735" s="24"/>
      <c r="I1735" s="78">
        <f t="shared" si="52"/>
        <v>10000</v>
      </c>
      <c r="J1735" s="110">
        <f t="shared" si="53"/>
        <v>0</v>
      </c>
    </row>
    <row r="1736" spans="1:10" x14ac:dyDescent="0.2">
      <c r="A1736" s="12">
        <v>6400</v>
      </c>
      <c r="B1736" s="12">
        <v>394</v>
      </c>
      <c r="C1736" s="4">
        <v>15</v>
      </c>
      <c r="D1736" s="4" t="s">
        <v>1216</v>
      </c>
      <c r="E1736" s="16" t="s">
        <v>1147</v>
      </c>
      <c r="F1736" s="4"/>
      <c r="G1736" s="233">
        <v>226000</v>
      </c>
      <c r="H1736" s="24"/>
      <c r="I1736" s="78">
        <f t="shared" si="52"/>
        <v>226000</v>
      </c>
      <c r="J1736" s="110">
        <f t="shared" si="53"/>
        <v>0</v>
      </c>
    </row>
    <row r="1737" spans="1:10" ht="29" x14ac:dyDescent="0.2">
      <c r="A1737" s="12">
        <v>6400</v>
      </c>
      <c r="B1737" s="12">
        <v>394</v>
      </c>
      <c r="C1737" s="4">
        <v>23</v>
      </c>
      <c r="D1737" s="4" t="s">
        <v>1204</v>
      </c>
      <c r="E1737" s="16" t="s">
        <v>1148</v>
      </c>
      <c r="F1737" s="4"/>
      <c r="G1737" s="233">
        <v>2653</v>
      </c>
      <c r="H1737" s="24"/>
      <c r="I1737" s="78">
        <f t="shared" si="52"/>
        <v>2653</v>
      </c>
      <c r="J1737" s="110">
        <f t="shared" si="53"/>
        <v>0</v>
      </c>
    </row>
    <row r="1738" spans="1:10" x14ac:dyDescent="0.2">
      <c r="A1738" s="12">
        <v>6400</v>
      </c>
      <c r="B1738" s="12">
        <v>394</v>
      </c>
      <c r="C1738" s="4">
        <v>12</v>
      </c>
      <c r="D1738" s="4">
        <v>1</v>
      </c>
      <c r="E1738" s="179" t="s">
        <v>1149</v>
      </c>
      <c r="F1738" s="160"/>
      <c r="G1738" s="234">
        <v>59960</v>
      </c>
      <c r="H1738" s="39"/>
      <c r="I1738" s="161">
        <f t="shared" si="52"/>
        <v>59960</v>
      </c>
      <c r="J1738" s="110">
        <f t="shared" si="53"/>
        <v>0</v>
      </c>
    </row>
    <row r="1739" spans="1:10" x14ac:dyDescent="0.2">
      <c r="A1739" s="12">
        <v>6400</v>
      </c>
      <c r="B1739" s="12">
        <v>394</v>
      </c>
      <c r="C1739" s="4">
        <v>17</v>
      </c>
      <c r="D1739" s="4">
        <v>1</v>
      </c>
      <c r="E1739" s="179" t="s">
        <v>1150</v>
      </c>
      <c r="F1739" s="160"/>
      <c r="G1739" s="234">
        <v>3150</v>
      </c>
      <c r="H1739" s="39"/>
      <c r="I1739" s="161">
        <f t="shared" si="52"/>
        <v>3150</v>
      </c>
      <c r="J1739" s="110">
        <f t="shared" si="53"/>
        <v>0</v>
      </c>
    </row>
    <row r="1740" spans="1:10" x14ac:dyDescent="0.2">
      <c r="A1740" s="12">
        <v>6400</v>
      </c>
      <c r="B1740" s="12">
        <v>394</v>
      </c>
      <c r="C1740" s="4">
        <v>10</v>
      </c>
      <c r="D1740" s="4">
        <v>1</v>
      </c>
      <c r="E1740" s="179" t="s">
        <v>1151</v>
      </c>
      <c r="F1740" s="160"/>
      <c r="G1740" s="234">
        <v>1500</v>
      </c>
      <c r="H1740" s="39"/>
      <c r="I1740" s="161">
        <f t="shared" si="52"/>
        <v>1500</v>
      </c>
      <c r="J1740" s="110">
        <f t="shared" si="53"/>
        <v>0</v>
      </c>
    </row>
    <row r="1741" spans="1:10" x14ac:dyDescent="0.2">
      <c r="A1741" s="12">
        <v>6400</v>
      </c>
      <c r="B1741" s="12">
        <v>394</v>
      </c>
      <c r="C1741" s="4">
        <v>16</v>
      </c>
      <c r="D1741" s="4">
        <v>1</v>
      </c>
      <c r="E1741" s="179" t="s">
        <v>1152</v>
      </c>
      <c r="F1741" s="160"/>
      <c r="G1741" s="234">
        <v>12000</v>
      </c>
      <c r="H1741" s="39"/>
      <c r="I1741" s="161">
        <f t="shared" si="52"/>
        <v>12000</v>
      </c>
      <c r="J1741" s="110">
        <f t="shared" si="53"/>
        <v>0</v>
      </c>
    </row>
    <row r="1742" spans="1:10" ht="29" x14ac:dyDescent="0.2">
      <c r="A1742" s="12">
        <v>6400</v>
      </c>
      <c r="B1742" s="12">
        <v>394</v>
      </c>
      <c r="C1742" s="4">
        <v>20</v>
      </c>
      <c r="D1742" s="4" t="s">
        <v>1204</v>
      </c>
      <c r="E1742" s="16" t="s">
        <v>1153</v>
      </c>
      <c r="F1742" s="4"/>
      <c r="G1742" s="233">
        <v>48000</v>
      </c>
      <c r="H1742" s="24"/>
      <c r="I1742" s="78">
        <f t="shared" si="52"/>
        <v>48000</v>
      </c>
      <c r="J1742" s="110">
        <f t="shared" si="53"/>
        <v>0</v>
      </c>
    </row>
    <row r="1743" spans="1:10" ht="29" x14ac:dyDescent="0.2">
      <c r="A1743" s="12">
        <v>6400</v>
      </c>
      <c r="B1743" s="12">
        <v>394</v>
      </c>
      <c r="C1743" s="4">
        <v>20</v>
      </c>
      <c r="D1743" s="4" t="s">
        <v>1204</v>
      </c>
      <c r="E1743" s="16" t="s">
        <v>1154</v>
      </c>
      <c r="F1743" s="4"/>
      <c r="G1743" s="233">
        <v>3000</v>
      </c>
      <c r="H1743" s="24"/>
      <c r="I1743" s="78">
        <f t="shared" si="52"/>
        <v>3000</v>
      </c>
      <c r="J1743" s="110">
        <f t="shared" si="53"/>
        <v>0</v>
      </c>
    </row>
    <row r="1744" spans="1:10" ht="29" x14ac:dyDescent="0.2">
      <c r="A1744" s="12">
        <v>6400</v>
      </c>
      <c r="B1744" s="12">
        <v>394</v>
      </c>
      <c r="C1744" s="4">
        <v>21</v>
      </c>
      <c r="D1744" s="4" t="s">
        <v>1204</v>
      </c>
      <c r="E1744" s="16" t="s">
        <v>1155</v>
      </c>
      <c r="F1744" s="4"/>
      <c r="G1744" s="233">
        <v>30000</v>
      </c>
      <c r="H1744" s="24"/>
      <c r="I1744" s="78">
        <f t="shared" si="52"/>
        <v>30000</v>
      </c>
      <c r="J1744" s="110">
        <f t="shared" si="53"/>
        <v>0</v>
      </c>
    </row>
    <row r="1745" spans="1:21" x14ac:dyDescent="0.2">
      <c r="A1745" s="12">
        <v>6400</v>
      </c>
      <c r="B1745" s="12">
        <v>394</v>
      </c>
      <c r="C1745" s="4">
        <v>22</v>
      </c>
      <c r="D1745" s="4" t="s">
        <v>1204</v>
      </c>
      <c r="E1745" s="16" t="s">
        <v>1156</v>
      </c>
      <c r="F1745" s="4"/>
      <c r="G1745" s="233">
        <v>9000</v>
      </c>
      <c r="H1745" s="24"/>
      <c r="I1745" s="78">
        <f t="shared" si="52"/>
        <v>9000</v>
      </c>
      <c r="J1745" s="110">
        <f t="shared" si="53"/>
        <v>0</v>
      </c>
    </row>
    <row r="1746" spans="1:21" ht="29" x14ac:dyDescent="0.2">
      <c r="A1746" s="12">
        <v>6400</v>
      </c>
      <c r="B1746" s="12">
        <v>394</v>
      </c>
      <c r="C1746" s="4">
        <v>12</v>
      </c>
      <c r="D1746" s="4" t="s">
        <v>1216</v>
      </c>
      <c r="E1746" s="16" t="s">
        <v>1157</v>
      </c>
      <c r="F1746" s="4"/>
      <c r="G1746" s="233">
        <v>12000</v>
      </c>
      <c r="H1746" s="24"/>
      <c r="I1746" s="78">
        <f t="shared" si="52"/>
        <v>12000</v>
      </c>
      <c r="J1746" s="110">
        <f t="shared" si="53"/>
        <v>0</v>
      </c>
    </row>
    <row r="1747" spans="1:21" x14ac:dyDescent="0.2">
      <c r="A1747" s="12">
        <v>7300</v>
      </c>
      <c r="B1747" s="12">
        <v>394</v>
      </c>
      <c r="C1747" s="4">
        <v>19</v>
      </c>
      <c r="D1747" s="4">
        <v>1</v>
      </c>
      <c r="E1747" s="179" t="s">
        <v>1158</v>
      </c>
      <c r="F1747" s="160"/>
      <c r="G1747" s="234">
        <v>262600</v>
      </c>
      <c r="H1747" s="39"/>
      <c r="I1747" s="161">
        <f t="shared" si="52"/>
        <v>262600</v>
      </c>
      <c r="J1747" s="110">
        <f t="shared" si="53"/>
        <v>0</v>
      </c>
    </row>
    <row r="1748" spans="1:21" x14ac:dyDescent="0.2">
      <c r="A1748" s="12">
        <v>7300</v>
      </c>
      <c r="B1748" s="12">
        <v>394</v>
      </c>
      <c r="C1748" s="4">
        <v>17</v>
      </c>
      <c r="D1748" s="4" t="s">
        <v>1216</v>
      </c>
      <c r="E1748" s="16" t="s">
        <v>1159</v>
      </c>
      <c r="F1748" s="4"/>
      <c r="G1748" s="233">
        <v>120000</v>
      </c>
      <c r="H1748" s="24"/>
      <c r="I1748" s="78">
        <f t="shared" si="52"/>
        <v>120000</v>
      </c>
      <c r="J1748" s="110">
        <f t="shared" si="53"/>
        <v>0</v>
      </c>
    </row>
    <row r="1749" spans="1:21" ht="32" x14ac:dyDescent="0.2">
      <c r="A1749" s="22">
        <v>7400</v>
      </c>
      <c r="B1749" s="22">
        <v>394</v>
      </c>
      <c r="C1749" s="22">
        <v>6</v>
      </c>
      <c r="D1749" s="22" t="s">
        <v>1297</v>
      </c>
      <c r="E1749" s="116" t="s">
        <v>1160</v>
      </c>
      <c r="F1749" s="115"/>
      <c r="G1749" s="233">
        <v>783046.13</v>
      </c>
      <c r="H1749" s="24"/>
      <c r="I1749" s="78">
        <f t="shared" ref="I1749:I1773" si="54">SUM(G1749:H1749)</f>
        <v>783046.13</v>
      </c>
      <c r="J1749" s="110">
        <f t="shared" si="53"/>
        <v>0</v>
      </c>
    </row>
    <row r="1750" spans="1:21" ht="29" x14ac:dyDescent="0.2">
      <c r="A1750" s="12">
        <v>7800</v>
      </c>
      <c r="B1750" s="12">
        <v>394</v>
      </c>
      <c r="C1750" s="4">
        <v>10</v>
      </c>
      <c r="D1750" s="4" t="s">
        <v>1221</v>
      </c>
      <c r="E1750" s="244" t="s">
        <v>1334</v>
      </c>
      <c r="F1750" s="245"/>
      <c r="G1750" s="246">
        <v>285000</v>
      </c>
      <c r="H1750" s="247"/>
      <c r="I1750" s="248">
        <f t="shared" si="54"/>
        <v>285000</v>
      </c>
      <c r="J1750" s="110">
        <f t="shared" si="53"/>
        <v>0</v>
      </c>
      <c r="U1750" s="241" t="s">
        <v>1347</v>
      </c>
    </row>
    <row r="1751" spans="1:21" x14ac:dyDescent="0.2">
      <c r="A1751" s="12">
        <v>7800</v>
      </c>
      <c r="B1751" s="12">
        <v>394</v>
      </c>
      <c r="C1751" s="4">
        <v>10</v>
      </c>
      <c r="D1751" s="4">
        <v>1</v>
      </c>
      <c r="E1751" s="179" t="s">
        <v>1162</v>
      </c>
      <c r="F1751" s="160"/>
      <c r="G1751" s="234">
        <v>2000</v>
      </c>
      <c r="H1751" s="39"/>
      <c r="I1751" s="161">
        <f t="shared" si="54"/>
        <v>2000</v>
      </c>
      <c r="J1751" s="110">
        <f t="shared" si="53"/>
        <v>0</v>
      </c>
    </row>
    <row r="1752" spans="1:21" x14ac:dyDescent="0.2">
      <c r="A1752" s="12">
        <v>7800</v>
      </c>
      <c r="B1752" s="12">
        <v>394</v>
      </c>
      <c r="C1752" s="4">
        <v>13</v>
      </c>
      <c r="D1752" s="4">
        <v>1</v>
      </c>
      <c r="E1752" s="179" t="s">
        <v>1335</v>
      </c>
      <c r="F1752" s="160"/>
      <c r="G1752" s="234">
        <v>15000</v>
      </c>
      <c r="H1752" s="39"/>
      <c r="I1752" s="161">
        <f t="shared" si="54"/>
        <v>15000</v>
      </c>
      <c r="J1752" s="110">
        <f t="shared" si="53"/>
        <v>0</v>
      </c>
    </row>
    <row r="1753" spans="1:21" x14ac:dyDescent="0.2">
      <c r="A1753" s="12">
        <v>7800</v>
      </c>
      <c r="B1753" s="12">
        <v>394</v>
      </c>
      <c r="C1753" s="4">
        <v>13</v>
      </c>
      <c r="D1753" s="4">
        <v>1</v>
      </c>
      <c r="E1753" s="179" t="s">
        <v>1164</v>
      </c>
      <c r="F1753" s="160"/>
      <c r="G1753" s="234">
        <v>5599.45</v>
      </c>
      <c r="H1753" s="39"/>
      <c r="I1753" s="161">
        <f t="shared" si="54"/>
        <v>5599.45</v>
      </c>
      <c r="J1753" s="110">
        <f t="shared" si="53"/>
        <v>0</v>
      </c>
    </row>
    <row r="1754" spans="1:21" x14ac:dyDescent="0.2">
      <c r="A1754" s="12">
        <v>7900</v>
      </c>
      <c r="B1754" s="12">
        <v>394</v>
      </c>
      <c r="C1754" s="4">
        <v>1</v>
      </c>
      <c r="D1754" s="4" t="s">
        <v>1299</v>
      </c>
      <c r="E1754" s="16" t="s">
        <v>1165</v>
      </c>
      <c r="F1754" s="4"/>
      <c r="G1754" s="233">
        <v>43820</v>
      </c>
      <c r="H1754" s="24"/>
      <c r="I1754" s="78">
        <f t="shared" si="54"/>
        <v>43820</v>
      </c>
      <c r="J1754" s="110">
        <f t="shared" si="53"/>
        <v>0</v>
      </c>
    </row>
    <row r="1755" spans="1:21" ht="32.5" customHeight="1" x14ac:dyDescent="0.2">
      <c r="A1755" s="12">
        <v>7900</v>
      </c>
      <c r="B1755" s="12">
        <v>394</v>
      </c>
      <c r="C1755" s="4">
        <v>9</v>
      </c>
      <c r="D1755" s="4" t="s">
        <v>1297</v>
      </c>
      <c r="E1755" s="227" t="s">
        <v>1166</v>
      </c>
      <c r="F1755" s="4"/>
      <c r="G1755" s="238"/>
      <c r="H1755" s="24"/>
      <c r="I1755" s="78">
        <f t="shared" si="54"/>
        <v>0</v>
      </c>
      <c r="J1755" s="110">
        <f t="shared" si="53"/>
        <v>0</v>
      </c>
    </row>
    <row r="1756" spans="1:21" x14ac:dyDescent="0.2">
      <c r="A1756" s="12">
        <v>7900</v>
      </c>
      <c r="B1756" s="12">
        <v>394</v>
      </c>
      <c r="C1756" s="4">
        <v>10</v>
      </c>
      <c r="D1756" s="4" t="s">
        <v>1297</v>
      </c>
      <c r="E1756" s="16" t="s">
        <v>1167</v>
      </c>
      <c r="F1756" s="4"/>
      <c r="G1756" s="238">
        <v>8800</v>
      </c>
      <c r="H1756" s="24"/>
      <c r="I1756" s="78">
        <f t="shared" si="54"/>
        <v>8800</v>
      </c>
      <c r="J1756" s="110">
        <f t="shared" si="53"/>
        <v>0</v>
      </c>
    </row>
    <row r="1757" spans="1:21" ht="29" x14ac:dyDescent="0.2">
      <c r="A1757" s="12">
        <v>7900</v>
      </c>
      <c r="B1757" s="12">
        <v>394</v>
      </c>
      <c r="C1757" s="4">
        <v>3</v>
      </c>
      <c r="D1757" s="4" t="s">
        <v>1219</v>
      </c>
      <c r="E1757" s="16" t="s">
        <v>1168</v>
      </c>
      <c r="F1757" s="4"/>
      <c r="G1757" s="238">
        <v>126158.88</v>
      </c>
      <c r="H1757" s="24"/>
      <c r="I1757" s="78">
        <f t="shared" si="54"/>
        <v>126158.88</v>
      </c>
      <c r="J1757" s="110">
        <f t="shared" si="53"/>
        <v>0</v>
      </c>
    </row>
    <row r="1758" spans="1:21" ht="45.75" customHeight="1" x14ac:dyDescent="0.2">
      <c r="A1758" s="12">
        <v>7900</v>
      </c>
      <c r="B1758" s="12">
        <v>394</v>
      </c>
      <c r="C1758" s="4">
        <v>11</v>
      </c>
      <c r="D1758" s="4" t="s">
        <v>1297</v>
      </c>
      <c r="E1758" s="227" t="s">
        <v>1169</v>
      </c>
      <c r="F1758" s="4"/>
      <c r="G1758" s="238"/>
      <c r="H1758" s="24"/>
      <c r="I1758" s="78">
        <f t="shared" si="54"/>
        <v>0</v>
      </c>
      <c r="J1758" s="110">
        <f t="shared" si="53"/>
        <v>0</v>
      </c>
    </row>
    <row r="1759" spans="1:21" x14ac:dyDescent="0.2">
      <c r="A1759" s="12">
        <v>7900</v>
      </c>
      <c r="B1759" s="12">
        <v>394</v>
      </c>
      <c r="C1759" s="4">
        <v>12</v>
      </c>
      <c r="D1759" s="4" t="s">
        <v>1297</v>
      </c>
      <c r="E1759" s="227" t="s">
        <v>1170</v>
      </c>
      <c r="F1759" s="4"/>
      <c r="G1759" s="238"/>
      <c r="H1759" s="24"/>
      <c r="I1759" s="78">
        <f t="shared" si="54"/>
        <v>0</v>
      </c>
      <c r="J1759" s="110">
        <f t="shared" si="53"/>
        <v>0</v>
      </c>
    </row>
    <row r="1760" spans="1:21" x14ac:dyDescent="0.2">
      <c r="A1760" s="12">
        <v>7900</v>
      </c>
      <c r="B1760" s="12">
        <v>394</v>
      </c>
      <c r="C1760" s="4">
        <v>3</v>
      </c>
      <c r="D1760" s="4" t="s">
        <v>1219</v>
      </c>
      <c r="E1760" s="16" t="s">
        <v>1171</v>
      </c>
      <c r="F1760" s="4"/>
      <c r="G1760" s="238">
        <v>236114.9</v>
      </c>
      <c r="H1760" s="24"/>
      <c r="I1760" s="78">
        <f t="shared" si="54"/>
        <v>236114.9</v>
      </c>
      <c r="J1760" s="110">
        <f t="shared" ref="J1760:J1775" si="55">SUM(G1760+H1760)-I1760</f>
        <v>0</v>
      </c>
    </row>
    <row r="1761" spans="1:21" ht="80" customHeight="1" x14ac:dyDescent="0.2">
      <c r="A1761" s="12">
        <v>7900</v>
      </c>
      <c r="B1761" s="12">
        <v>394</v>
      </c>
      <c r="C1761" s="228" t="s">
        <v>1301</v>
      </c>
      <c r="D1761" s="4" t="s">
        <v>1297</v>
      </c>
      <c r="E1761" s="16" t="s">
        <v>1336</v>
      </c>
      <c r="F1761" s="4"/>
      <c r="G1761" s="238">
        <v>8999</v>
      </c>
      <c r="H1761" s="24"/>
      <c r="I1761" s="78">
        <f t="shared" si="54"/>
        <v>8999</v>
      </c>
      <c r="J1761" s="110">
        <f t="shared" si="55"/>
        <v>0</v>
      </c>
    </row>
    <row r="1762" spans="1:21" ht="59.5" customHeight="1" x14ac:dyDescent="0.2">
      <c r="A1762" s="12">
        <v>7900</v>
      </c>
      <c r="B1762" s="12">
        <v>394</v>
      </c>
      <c r="C1762" s="4">
        <v>3</v>
      </c>
      <c r="D1762" s="4" t="s">
        <v>1299</v>
      </c>
      <c r="E1762" s="16" t="s">
        <v>1173</v>
      </c>
      <c r="F1762" s="4"/>
      <c r="G1762" s="238">
        <v>17424</v>
      </c>
      <c r="H1762" s="24"/>
      <c r="I1762" s="78">
        <f t="shared" si="54"/>
        <v>17424</v>
      </c>
      <c r="J1762" s="110">
        <f t="shared" si="55"/>
        <v>0</v>
      </c>
    </row>
    <row r="1763" spans="1:21" x14ac:dyDescent="0.2">
      <c r="A1763" s="12">
        <v>7900</v>
      </c>
      <c r="B1763" s="12">
        <v>394</v>
      </c>
      <c r="C1763" s="4">
        <v>1</v>
      </c>
      <c r="D1763" s="4" t="s">
        <v>1299</v>
      </c>
      <c r="E1763" s="16" t="s">
        <v>1174</v>
      </c>
      <c r="F1763" s="4"/>
      <c r="G1763" s="233">
        <v>40750</v>
      </c>
      <c r="H1763" s="24"/>
      <c r="I1763" s="78">
        <f t="shared" si="54"/>
        <v>40750</v>
      </c>
      <c r="J1763" s="110">
        <f t="shared" si="55"/>
        <v>0</v>
      </c>
    </row>
    <row r="1764" spans="1:21" x14ac:dyDescent="0.2">
      <c r="A1764" s="12">
        <v>7900</v>
      </c>
      <c r="B1764" s="12">
        <v>394</v>
      </c>
      <c r="C1764" s="4">
        <v>2</v>
      </c>
      <c r="D1764" s="4" t="s">
        <v>1299</v>
      </c>
      <c r="E1764" s="16" t="s">
        <v>1175</v>
      </c>
      <c r="F1764" s="4"/>
      <c r="G1764" s="233">
        <v>17475.669999999998</v>
      </c>
      <c r="H1764" s="24"/>
      <c r="I1764" s="78">
        <f t="shared" si="54"/>
        <v>17475.669999999998</v>
      </c>
      <c r="J1764" s="110">
        <f t="shared" si="55"/>
        <v>0</v>
      </c>
    </row>
    <row r="1765" spans="1:21" x14ac:dyDescent="0.2">
      <c r="A1765" s="12">
        <v>7900</v>
      </c>
      <c r="B1765" s="12">
        <v>394</v>
      </c>
      <c r="C1765" s="4">
        <v>4</v>
      </c>
      <c r="D1765" s="4" t="s">
        <v>1299</v>
      </c>
      <c r="E1765" s="16" t="s">
        <v>1176</v>
      </c>
      <c r="F1765" s="4"/>
      <c r="G1765" s="233">
        <v>16750</v>
      </c>
      <c r="H1765" s="24"/>
      <c r="I1765" s="78">
        <f t="shared" si="54"/>
        <v>16750</v>
      </c>
      <c r="J1765" s="110">
        <f t="shared" si="55"/>
        <v>0</v>
      </c>
    </row>
    <row r="1766" spans="1:21" x14ac:dyDescent="0.2">
      <c r="A1766" s="12">
        <v>7900</v>
      </c>
      <c r="B1766" s="12">
        <v>394</v>
      </c>
      <c r="C1766" s="4">
        <v>1</v>
      </c>
      <c r="D1766" s="4" t="s">
        <v>1300</v>
      </c>
      <c r="E1766" s="16" t="s">
        <v>1177</v>
      </c>
      <c r="F1766" s="4"/>
      <c r="G1766" s="233">
        <v>1299</v>
      </c>
      <c r="H1766" s="24"/>
      <c r="I1766" s="78">
        <f t="shared" si="54"/>
        <v>1299</v>
      </c>
      <c r="J1766" s="110">
        <f t="shared" si="55"/>
        <v>0</v>
      </c>
    </row>
    <row r="1767" spans="1:21" x14ac:dyDescent="0.2">
      <c r="A1767" s="12">
        <v>7900</v>
      </c>
      <c r="B1767" s="12">
        <v>394</v>
      </c>
      <c r="C1767" s="4">
        <v>14</v>
      </c>
      <c r="D1767" s="4" t="s">
        <v>1297</v>
      </c>
      <c r="E1767" s="16" t="s">
        <v>1178</v>
      </c>
      <c r="F1767" s="4"/>
      <c r="G1767" s="233">
        <v>543.24</v>
      </c>
      <c r="H1767" s="24"/>
      <c r="I1767" s="78">
        <f t="shared" si="54"/>
        <v>543.24</v>
      </c>
      <c r="J1767" s="110">
        <f t="shared" si="55"/>
        <v>0</v>
      </c>
    </row>
    <row r="1768" spans="1:21" ht="66.5" customHeight="1" x14ac:dyDescent="0.2">
      <c r="A1768" s="12">
        <v>7900</v>
      </c>
      <c r="B1768" s="12">
        <v>394</v>
      </c>
      <c r="C1768" s="4">
        <v>12</v>
      </c>
      <c r="D1768" s="4" t="s">
        <v>1221</v>
      </c>
      <c r="E1768" s="16" t="s">
        <v>1182</v>
      </c>
      <c r="F1768" s="4"/>
      <c r="G1768" s="233">
        <v>926.98</v>
      </c>
      <c r="H1768" s="24"/>
      <c r="I1768" s="78">
        <f t="shared" si="54"/>
        <v>926.98</v>
      </c>
      <c r="J1768" s="110">
        <f t="shared" si="55"/>
        <v>0</v>
      </c>
    </row>
    <row r="1769" spans="1:21" ht="43" x14ac:dyDescent="0.2">
      <c r="A1769" s="12">
        <v>7900</v>
      </c>
      <c r="B1769" s="12">
        <v>394</v>
      </c>
      <c r="C1769" s="4" t="s">
        <v>1298</v>
      </c>
      <c r="D1769" s="4" t="s">
        <v>1297</v>
      </c>
      <c r="E1769" s="16" t="s">
        <v>1183</v>
      </c>
      <c r="F1769" s="4"/>
      <c r="G1769" s="233">
        <v>1131.53</v>
      </c>
      <c r="H1769" s="24"/>
      <c r="I1769" s="78">
        <f t="shared" si="54"/>
        <v>1131.53</v>
      </c>
      <c r="J1769" s="110">
        <f t="shared" si="55"/>
        <v>0</v>
      </c>
    </row>
    <row r="1770" spans="1:21" ht="43" x14ac:dyDescent="0.2">
      <c r="A1770" s="12">
        <v>7900</v>
      </c>
      <c r="B1770" s="12">
        <v>394</v>
      </c>
      <c r="C1770" s="4">
        <v>1</v>
      </c>
      <c r="D1770" s="4" t="s">
        <v>1297</v>
      </c>
      <c r="E1770" s="16" t="s">
        <v>1179</v>
      </c>
      <c r="F1770" s="4"/>
      <c r="G1770" s="233">
        <v>39992.089999999997</v>
      </c>
      <c r="H1770" s="24"/>
      <c r="I1770" s="78">
        <f t="shared" si="54"/>
        <v>39992.089999999997</v>
      </c>
      <c r="J1770" s="110">
        <f t="shared" si="55"/>
        <v>0</v>
      </c>
    </row>
    <row r="1771" spans="1:21" ht="20.5" customHeight="1" x14ac:dyDescent="0.2">
      <c r="A1771" s="12">
        <v>7900</v>
      </c>
      <c r="B1771" s="12">
        <v>394</v>
      </c>
      <c r="C1771" s="4">
        <v>18</v>
      </c>
      <c r="D1771" s="4" t="s">
        <v>1297</v>
      </c>
      <c r="E1771" s="229" t="s">
        <v>1337</v>
      </c>
      <c r="F1771" s="4"/>
      <c r="G1771" s="233">
        <v>3739.98</v>
      </c>
      <c r="H1771" s="24"/>
      <c r="I1771" s="78">
        <f t="shared" si="54"/>
        <v>3739.98</v>
      </c>
      <c r="J1771" s="110">
        <f t="shared" si="55"/>
        <v>0</v>
      </c>
      <c r="U1771" s="241" t="s">
        <v>1346</v>
      </c>
    </row>
    <row r="1772" spans="1:21" x14ac:dyDescent="0.2">
      <c r="A1772" s="12">
        <v>7900</v>
      </c>
      <c r="B1772" s="12">
        <v>394</v>
      </c>
      <c r="C1772" s="4">
        <v>5</v>
      </c>
      <c r="D1772" s="4" t="s">
        <v>1220</v>
      </c>
      <c r="E1772" s="16" t="s">
        <v>1180</v>
      </c>
      <c r="F1772" s="4"/>
      <c r="G1772" s="233">
        <v>5000</v>
      </c>
      <c r="H1772" s="24"/>
      <c r="I1772" s="78">
        <f t="shared" si="54"/>
        <v>5000</v>
      </c>
      <c r="J1772" s="110">
        <f t="shared" si="55"/>
        <v>0</v>
      </c>
    </row>
    <row r="1773" spans="1:21" x14ac:dyDescent="0.2">
      <c r="A1773" s="12">
        <v>7900</v>
      </c>
      <c r="B1773" s="12">
        <v>394</v>
      </c>
      <c r="C1773" s="4">
        <v>3</v>
      </c>
      <c r="D1773" s="4" t="s">
        <v>1219</v>
      </c>
      <c r="E1773" s="16" t="s">
        <v>1181</v>
      </c>
      <c r="F1773" s="4"/>
      <c r="G1773" s="233">
        <v>20000</v>
      </c>
      <c r="H1773" s="24"/>
      <c r="I1773" s="78">
        <f t="shared" si="54"/>
        <v>20000</v>
      </c>
      <c r="J1773" s="110">
        <f t="shared" si="55"/>
        <v>0</v>
      </c>
    </row>
    <row r="1774" spans="1:21" x14ac:dyDescent="0.2">
      <c r="A1774" s="150"/>
      <c r="B1774" s="150"/>
      <c r="C1774" s="123"/>
      <c r="D1774" s="4"/>
      <c r="E1774" s="11"/>
      <c r="F1774" s="4"/>
      <c r="G1774" s="24"/>
      <c r="H1774" s="24"/>
      <c r="I1774" s="43"/>
      <c r="J1774" s="110">
        <f t="shared" si="55"/>
        <v>0</v>
      </c>
    </row>
    <row r="1775" spans="1:21" ht="20" customHeight="1" x14ac:dyDescent="0.2">
      <c r="A1775" s="12"/>
      <c r="B1775" s="12"/>
      <c r="C1775" s="4"/>
      <c r="D1775" s="4"/>
      <c r="E1775" s="14"/>
      <c r="F1775" s="4"/>
      <c r="G1775" s="24"/>
      <c r="H1775" s="24"/>
      <c r="I1775" s="43">
        <f t="shared" ref="I1775:I1776" si="56">SUM(G1775:H1775)</f>
        <v>0</v>
      </c>
      <c r="J1775" s="110">
        <f t="shared" si="55"/>
        <v>0</v>
      </c>
    </row>
    <row r="1776" spans="1:21" ht="20" customHeight="1" x14ac:dyDescent="0.2">
      <c r="A1776" s="4"/>
      <c r="B1776" s="4"/>
      <c r="C1776" s="4"/>
      <c r="D1776" s="4"/>
      <c r="E1776" s="3"/>
      <c r="F1776" s="4"/>
      <c r="G1776" s="24"/>
      <c r="H1776" s="24"/>
      <c r="I1776" s="43">
        <f t="shared" si="56"/>
        <v>0</v>
      </c>
    </row>
    <row r="1777" spans="1:10" x14ac:dyDescent="0.2">
      <c r="A1777" s="255" t="s">
        <v>5</v>
      </c>
      <c r="B1777" s="255"/>
      <c r="C1777" s="255"/>
      <c r="D1777" s="255"/>
      <c r="E1777" s="255"/>
      <c r="F1777" s="255"/>
      <c r="G1777" s="5">
        <f>SUM(G10:G1776)</f>
        <v>54469718.996555664</v>
      </c>
      <c r="H1777" s="24">
        <f>SUM(H10:H1776)</f>
        <v>27294339.007391367</v>
      </c>
      <c r="I1777" s="24">
        <f>SUM(I10:I1776)</f>
        <v>81764058.003946796</v>
      </c>
      <c r="J1777" s="24">
        <f>SUM(J10:J1776)</f>
        <v>0</v>
      </c>
    </row>
    <row r="1779" spans="1:10" x14ac:dyDescent="0.2">
      <c r="A1779" s="256" t="s">
        <v>16</v>
      </c>
      <c r="B1779" s="256"/>
      <c r="C1779" s="256"/>
      <c r="H1779" s="6"/>
    </row>
    <row r="1780" spans="1:10" x14ac:dyDescent="0.2">
      <c r="A1780" s="8"/>
      <c r="B1780" s="8"/>
      <c r="C1780" s="7" t="s">
        <v>7</v>
      </c>
      <c r="D1780" s="250" t="s">
        <v>6</v>
      </c>
      <c r="E1780" s="250"/>
      <c r="F1780" s="8"/>
      <c r="G1780" s="8"/>
      <c r="H1780" s="6"/>
    </row>
    <row r="1782" spans="1:10" x14ac:dyDescent="0.2">
      <c r="A1782" s="249" t="s">
        <v>11</v>
      </c>
      <c r="B1782" s="249"/>
      <c r="C1782" s="249"/>
      <c r="D1782" s="249"/>
      <c r="E1782" s="249"/>
      <c r="F1782" s="249"/>
      <c r="G1782" s="249"/>
    </row>
    <row r="1783" spans="1:10" x14ac:dyDescent="0.2">
      <c r="I1783" s="88">
        <f>I1777</f>
        <v>81764058.003946796</v>
      </c>
    </row>
    <row r="1784" spans="1:10" x14ac:dyDescent="0.2">
      <c r="H1784" t="s">
        <v>1241</v>
      </c>
      <c r="I1784" s="89">
        <v>-81764058</v>
      </c>
    </row>
    <row r="1785" spans="1:10" x14ac:dyDescent="0.2">
      <c r="I1785" s="88">
        <f>SUM(I1783:I1784)</f>
        <v>3.9467960596084595E-3</v>
      </c>
    </row>
    <row r="1787" spans="1:10" x14ac:dyDescent="0.2">
      <c r="H1787" s="88">
        <f>SUM(G1777:H1777)</f>
        <v>81764058.003947034</v>
      </c>
    </row>
    <row r="1788" spans="1:10" x14ac:dyDescent="0.2">
      <c r="H1788" s="89">
        <v>-81764058</v>
      </c>
    </row>
    <row r="1789" spans="1:10" x14ac:dyDescent="0.2">
      <c r="H1789" s="88">
        <f>SUM(H1787:H1788)</f>
        <v>3.947034478187561E-3</v>
      </c>
    </row>
  </sheetData>
  <autoFilter ref="I1:I1789" xr:uid="{00000000-0001-0000-0100-000000000000}"/>
  <mergeCells count="9">
    <mergeCell ref="A1779:C1779"/>
    <mergeCell ref="D1780:E1780"/>
    <mergeCell ref="A1782:G1782"/>
    <mergeCell ref="A1:D2"/>
    <mergeCell ref="H1:I3"/>
    <mergeCell ref="A3:D4"/>
    <mergeCell ref="A6:I6"/>
    <mergeCell ref="A7:I7"/>
    <mergeCell ref="A1777:F1777"/>
  </mergeCells>
  <pageMargins left="0.2" right="0.2" top="0.75" bottom="0.75" header="0.3" footer="0.3"/>
  <pageSetup scale="5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1784"/>
  <sheetViews>
    <sheetView topLeftCell="A579" workbookViewId="0">
      <selection activeCell="H594" sqref="H594"/>
    </sheetView>
  </sheetViews>
  <sheetFormatPr baseColWidth="10" defaultColWidth="8.83203125" defaultRowHeight="15" x14ac:dyDescent="0.2"/>
  <cols>
    <col min="1" max="1" width="8.6640625" bestFit="1" customWidth="1"/>
    <col min="2" max="2" width="7.1640625" customWidth="1"/>
    <col min="3" max="3" width="10.1640625" customWidth="1"/>
    <col min="4" max="4" width="9.6640625" customWidth="1"/>
    <col min="5" max="5" width="77.33203125" bestFit="1" customWidth="1"/>
    <col min="6" max="6" width="8.1640625" bestFit="1" customWidth="1"/>
    <col min="7" max="9" width="21.5" customWidth="1"/>
    <col min="10" max="10" width="12.33203125" customWidth="1"/>
    <col min="11" max="11" width="11.6640625" customWidth="1"/>
  </cols>
  <sheetData>
    <row r="1" spans="1:10" ht="43" x14ac:dyDescent="0.2">
      <c r="A1" s="1" t="s">
        <v>0</v>
      </c>
      <c r="B1" s="1" t="s">
        <v>1</v>
      </c>
      <c r="C1" s="2" t="s">
        <v>9</v>
      </c>
      <c r="D1" s="2" t="s">
        <v>10</v>
      </c>
      <c r="E1" s="1" t="s">
        <v>2</v>
      </c>
      <c r="F1" s="2" t="s">
        <v>4</v>
      </c>
      <c r="G1" s="2" t="s">
        <v>13</v>
      </c>
      <c r="H1" s="9" t="s">
        <v>12</v>
      </c>
      <c r="I1" s="10" t="s">
        <v>14</v>
      </c>
    </row>
    <row r="2" spans="1:10" ht="16" x14ac:dyDescent="0.2">
      <c r="A2" s="46">
        <v>5100</v>
      </c>
      <c r="B2" s="46">
        <v>120</v>
      </c>
      <c r="C2" s="47"/>
      <c r="D2" s="47"/>
      <c r="E2" s="55" t="s">
        <v>383</v>
      </c>
      <c r="F2" s="47">
        <v>2143.35</v>
      </c>
      <c r="G2" s="61">
        <v>2572020</v>
      </c>
      <c r="H2" s="53"/>
      <c r="I2" s="64">
        <f>SUM(G2:H2)</f>
        <v>2572020</v>
      </c>
      <c r="J2" s="110">
        <f>SUM(G2+H2)-I2</f>
        <v>0</v>
      </c>
    </row>
    <row r="3" spans="1:10" x14ac:dyDescent="0.2">
      <c r="A3" s="46">
        <v>5100</v>
      </c>
      <c r="B3" s="46">
        <v>220</v>
      </c>
      <c r="C3" s="47"/>
      <c r="D3" s="47"/>
      <c r="E3" s="171" t="s">
        <v>381</v>
      </c>
      <c r="F3" s="47"/>
      <c r="G3" s="61">
        <f>G2*0.0765</f>
        <v>196759.53</v>
      </c>
      <c r="H3" s="53"/>
      <c r="I3" s="64">
        <f t="shared" ref="I3:I13" si="0">SUM(G3:H3)</f>
        <v>196759.53</v>
      </c>
      <c r="J3" s="110">
        <f t="shared" ref="J3:J90" si="1">SUM(G3+H3)-I3</f>
        <v>0</v>
      </c>
    </row>
    <row r="4" spans="1:10" x14ac:dyDescent="0.2">
      <c r="A4" s="46">
        <v>5100</v>
      </c>
      <c r="B4" s="46">
        <v>240</v>
      </c>
      <c r="C4" s="47"/>
      <c r="D4" s="47"/>
      <c r="E4" s="56" t="s">
        <v>749</v>
      </c>
      <c r="F4" s="47"/>
      <c r="G4" s="62">
        <f>G2*0.004</f>
        <v>10288.08</v>
      </c>
      <c r="H4" s="53"/>
      <c r="I4" s="64">
        <f t="shared" si="0"/>
        <v>10288.08</v>
      </c>
      <c r="J4" s="110">
        <f t="shared" si="1"/>
        <v>0</v>
      </c>
    </row>
    <row r="5" spans="1:10" x14ac:dyDescent="0.2">
      <c r="A5" s="46">
        <v>5100</v>
      </c>
      <c r="B5" s="46">
        <v>120</v>
      </c>
      <c r="C5" s="47"/>
      <c r="D5" s="47"/>
      <c r="E5" s="59" t="s">
        <v>384</v>
      </c>
      <c r="F5" s="47">
        <v>5.5</v>
      </c>
      <c r="G5" s="63">
        <v>6600</v>
      </c>
      <c r="H5" s="53"/>
      <c r="I5" s="64">
        <f t="shared" si="0"/>
        <v>6600</v>
      </c>
      <c r="J5" s="110">
        <f t="shared" si="1"/>
        <v>0</v>
      </c>
    </row>
    <row r="6" spans="1:10" x14ac:dyDescent="0.2">
      <c r="A6" s="46">
        <v>5100</v>
      </c>
      <c r="B6" s="46">
        <v>220</v>
      </c>
      <c r="C6" s="47"/>
      <c r="D6" s="47"/>
      <c r="E6" s="59" t="s">
        <v>382</v>
      </c>
      <c r="F6" s="47"/>
      <c r="G6" s="61">
        <f>G5*0.0765</f>
        <v>504.9</v>
      </c>
      <c r="H6" s="53"/>
      <c r="I6" s="64">
        <f t="shared" si="0"/>
        <v>504.9</v>
      </c>
      <c r="J6" s="110">
        <f t="shared" si="1"/>
        <v>0</v>
      </c>
    </row>
    <row r="7" spans="1:10" x14ac:dyDescent="0.2">
      <c r="A7" s="46">
        <v>5100</v>
      </c>
      <c r="B7" s="46">
        <v>240</v>
      </c>
      <c r="C7" s="47"/>
      <c r="D7" s="47"/>
      <c r="E7" s="59" t="s">
        <v>750</v>
      </c>
      <c r="F7" s="47"/>
      <c r="G7" s="62">
        <f>G5*0.004</f>
        <v>26.400000000000002</v>
      </c>
      <c r="H7" s="53"/>
      <c r="I7" s="64">
        <f t="shared" si="0"/>
        <v>26.400000000000002</v>
      </c>
      <c r="J7" s="110">
        <f t="shared" si="1"/>
        <v>0</v>
      </c>
    </row>
    <row r="8" spans="1:10" x14ac:dyDescent="0.2">
      <c r="A8" s="46">
        <v>5100</v>
      </c>
      <c r="B8" s="46">
        <v>130</v>
      </c>
      <c r="C8" s="47"/>
      <c r="D8" s="47"/>
      <c r="E8" s="59" t="s">
        <v>385</v>
      </c>
      <c r="F8" s="47">
        <v>116.14</v>
      </c>
      <c r="G8" s="63">
        <v>159668</v>
      </c>
      <c r="H8" s="53"/>
      <c r="I8" s="64">
        <f t="shared" si="0"/>
        <v>159668</v>
      </c>
      <c r="J8" s="110">
        <f t="shared" si="1"/>
        <v>0</v>
      </c>
    </row>
    <row r="9" spans="1:10" x14ac:dyDescent="0.2">
      <c r="A9" s="46">
        <v>5100</v>
      </c>
      <c r="B9" s="46">
        <v>220</v>
      </c>
      <c r="C9" s="47"/>
      <c r="D9" s="47"/>
      <c r="E9" s="59" t="s">
        <v>381</v>
      </c>
      <c r="F9" s="47"/>
      <c r="G9" s="61">
        <f>G8*0.0765</f>
        <v>12214.601999999999</v>
      </c>
      <c r="H9" s="53"/>
      <c r="I9" s="64">
        <f t="shared" si="0"/>
        <v>12214.601999999999</v>
      </c>
      <c r="J9" s="110">
        <f t="shared" si="1"/>
        <v>0</v>
      </c>
    </row>
    <row r="10" spans="1:10" x14ac:dyDescent="0.2">
      <c r="A10" s="46">
        <v>5100</v>
      </c>
      <c r="B10" s="46">
        <v>240</v>
      </c>
      <c r="C10" s="47"/>
      <c r="D10" s="47"/>
      <c r="E10" s="59" t="s">
        <v>749</v>
      </c>
      <c r="F10" s="47"/>
      <c r="G10" s="62">
        <f>G8*0.004</f>
        <v>638.67200000000003</v>
      </c>
      <c r="H10" s="53"/>
      <c r="I10" s="64">
        <f t="shared" si="0"/>
        <v>638.67200000000003</v>
      </c>
      <c r="J10" s="110">
        <f t="shared" si="1"/>
        <v>0</v>
      </c>
    </row>
    <row r="11" spans="1:10" x14ac:dyDescent="0.2">
      <c r="A11" s="46">
        <v>5100</v>
      </c>
      <c r="B11" s="46">
        <v>130</v>
      </c>
      <c r="C11" s="47"/>
      <c r="D11" s="47"/>
      <c r="E11" s="59" t="s">
        <v>386</v>
      </c>
      <c r="F11" s="47">
        <v>28.5</v>
      </c>
      <c r="G11" s="63">
        <v>34200</v>
      </c>
      <c r="H11" s="53"/>
      <c r="I11" s="64">
        <f t="shared" si="0"/>
        <v>34200</v>
      </c>
      <c r="J11" s="110">
        <f t="shared" si="1"/>
        <v>0</v>
      </c>
    </row>
    <row r="12" spans="1:10" x14ac:dyDescent="0.2">
      <c r="A12" s="46">
        <v>5100</v>
      </c>
      <c r="B12" s="46">
        <v>220</v>
      </c>
      <c r="C12" s="47"/>
      <c r="D12" s="47"/>
      <c r="E12" s="59" t="s">
        <v>382</v>
      </c>
      <c r="F12" s="47"/>
      <c r="G12" s="61">
        <f>G11*0.0765</f>
        <v>2616.2999999999997</v>
      </c>
      <c r="H12" s="53"/>
      <c r="I12" s="64">
        <f t="shared" si="0"/>
        <v>2616.2999999999997</v>
      </c>
      <c r="J12" s="110">
        <f t="shared" si="1"/>
        <v>0</v>
      </c>
    </row>
    <row r="13" spans="1:10" x14ac:dyDescent="0.2">
      <c r="A13" s="46">
        <v>5100</v>
      </c>
      <c r="B13" s="46">
        <v>240</v>
      </c>
      <c r="C13" s="47"/>
      <c r="D13" s="47"/>
      <c r="E13" s="59" t="s">
        <v>750</v>
      </c>
      <c r="F13" s="47"/>
      <c r="G13" s="62">
        <f>G11*0.004</f>
        <v>136.80000000000001</v>
      </c>
      <c r="H13" s="53"/>
      <c r="I13" s="64">
        <f t="shared" si="0"/>
        <v>136.80000000000001</v>
      </c>
      <c r="J13" s="110">
        <f t="shared" si="1"/>
        <v>0</v>
      </c>
    </row>
    <row r="14" spans="1:10" x14ac:dyDescent="0.2">
      <c r="A14" s="46">
        <v>5100</v>
      </c>
      <c r="B14" s="46">
        <v>140</v>
      </c>
      <c r="C14" s="47">
        <v>3</v>
      </c>
      <c r="D14" s="47">
        <v>1</v>
      </c>
      <c r="E14" s="57" t="s">
        <v>329</v>
      </c>
      <c r="F14" s="47"/>
      <c r="G14" s="178">
        <v>194400</v>
      </c>
      <c r="H14" s="24"/>
      <c r="I14" s="43">
        <f>SUM(G14:H14)</f>
        <v>194400</v>
      </c>
      <c r="J14" s="110">
        <f t="shared" si="1"/>
        <v>0</v>
      </c>
    </row>
    <row r="15" spans="1:10" x14ac:dyDescent="0.2">
      <c r="A15" s="46">
        <v>5100</v>
      </c>
      <c r="B15" s="46">
        <v>210</v>
      </c>
      <c r="C15" s="47">
        <v>3</v>
      </c>
      <c r="D15" s="47">
        <v>1</v>
      </c>
      <c r="E15" s="58" t="s">
        <v>326</v>
      </c>
      <c r="F15" s="47"/>
      <c r="G15" s="178">
        <f>G14*0.1082</f>
        <v>21034.080000000002</v>
      </c>
      <c r="H15" s="24"/>
      <c r="I15" s="43">
        <f t="shared" ref="I15:I23" si="2">SUM(G15:H15)</f>
        <v>21034.080000000002</v>
      </c>
      <c r="J15" s="110">
        <f t="shared" si="1"/>
        <v>0</v>
      </c>
    </row>
    <row r="16" spans="1:10" x14ac:dyDescent="0.2">
      <c r="A16" s="46">
        <v>5100</v>
      </c>
      <c r="B16" s="46">
        <v>220</v>
      </c>
      <c r="C16" s="47">
        <v>3</v>
      </c>
      <c r="D16" s="47">
        <v>1</v>
      </c>
      <c r="E16" s="58" t="s">
        <v>327</v>
      </c>
      <c r="F16" s="47"/>
      <c r="G16" s="178">
        <f>G14*0.0765</f>
        <v>14871.6</v>
      </c>
      <c r="H16" s="24"/>
      <c r="I16" s="43">
        <f t="shared" si="2"/>
        <v>14871.6</v>
      </c>
      <c r="J16" s="110">
        <f t="shared" si="1"/>
        <v>0</v>
      </c>
    </row>
    <row r="17" spans="1:11" x14ac:dyDescent="0.2">
      <c r="A17" s="46">
        <v>5100</v>
      </c>
      <c r="B17" s="46">
        <v>240</v>
      </c>
      <c r="C17" s="47">
        <v>3</v>
      </c>
      <c r="D17" s="47">
        <v>1</v>
      </c>
      <c r="E17" s="57" t="s">
        <v>328</v>
      </c>
      <c r="F17" s="47"/>
      <c r="G17" s="178">
        <f>G14*0.004</f>
        <v>777.6</v>
      </c>
      <c r="H17" s="24"/>
      <c r="I17" s="43">
        <f t="shared" si="2"/>
        <v>777.6</v>
      </c>
      <c r="J17" s="110">
        <f t="shared" si="1"/>
        <v>0</v>
      </c>
    </row>
    <row r="18" spans="1:11" x14ac:dyDescent="0.2">
      <c r="A18" s="46">
        <v>5100</v>
      </c>
      <c r="B18" s="46">
        <v>150</v>
      </c>
      <c r="C18" s="47"/>
      <c r="D18" s="47"/>
      <c r="E18" s="29" t="s">
        <v>387</v>
      </c>
      <c r="F18" s="47">
        <v>179.55</v>
      </c>
      <c r="G18" s="63">
        <v>179550</v>
      </c>
      <c r="H18" s="24"/>
      <c r="I18" s="43">
        <f t="shared" si="2"/>
        <v>179550</v>
      </c>
      <c r="J18" s="110">
        <f t="shared" si="1"/>
        <v>0</v>
      </c>
    </row>
    <row r="19" spans="1:11" x14ac:dyDescent="0.2">
      <c r="A19" s="46">
        <v>5100</v>
      </c>
      <c r="B19" s="46">
        <v>220</v>
      </c>
      <c r="C19" s="47"/>
      <c r="D19" s="47"/>
      <c r="E19" s="60" t="s">
        <v>381</v>
      </c>
      <c r="F19" s="47"/>
      <c r="G19" s="61">
        <f>G18*0.0765</f>
        <v>13735.574999999999</v>
      </c>
      <c r="H19" s="24"/>
      <c r="I19" s="43">
        <f t="shared" si="2"/>
        <v>13735.574999999999</v>
      </c>
      <c r="J19" s="110">
        <f t="shared" si="1"/>
        <v>0</v>
      </c>
    </row>
    <row r="20" spans="1:11" x14ac:dyDescent="0.2">
      <c r="A20" s="46">
        <v>5100</v>
      </c>
      <c r="B20" s="46">
        <v>240</v>
      </c>
      <c r="C20" s="47"/>
      <c r="D20" s="47"/>
      <c r="E20" s="29" t="s">
        <v>749</v>
      </c>
      <c r="F20" s="47"/>
      <c r="G20" s="62">
        <f>G18*0.004</f>
        <v>718.2</v>
      </c>
      <c r="H20" s="24"/>
      <c r="I20" s="43">
        <f t="shared" si="2"/>
        <v>718.2</v>
      </c>
      <c r="J20" s="110">
        <f t="shared" si="1"/>
        <v>0</v>
      </c>
    </row>
    <row r="21" spans="1:11" x14ac:dyDescent="0.2">
      <c r="A21" s="46">
        <v>5100</v>
      </c>
      <c r="B21" s="46">
        <v>150</v>
      </c>
      <c r="C21" s="47"/>
      <c r="D21" s="47"/>
      <c r="E21" s="29" t="s">
        <v>388</v>
      </c>
      <c r="F21" s="47">
        <v>115.05</v>
      </c>
      <c r="G21" s="63">
        <v>115050</v>
      </c>
      <c r="H21" s="24"/>
      <c r="I21" s="43">
        <f t="shared" si="2"/>
        <v>115050</v>
      </c>
      <c r="J21" s="110">
        <f t="shared" si="1"/>
        <v>0</v>
      </c>
    </row>
    <row r="22" spans="1:11" x14ac:dyDescent="0.2">
      <c r="A22" s="46">
        <v>5100</v>
      </c>
      <c r="B22" s="46">
        <v>220</v>
      </c>
      <c r="C22" s="47"/>
      <c r="D22" s="47"/>
      <c r="E22" s="29" t="s">
        <v>382</v>
      </c>
      <c r="F22" s="47"/>
      <c r="G22" s="61">
        <f>G21*0.0765</f>
        <v>8801.3250000000007</v>
      </c>
      <c r="H22" s="24"/>
      <c r="I22" s="43">
        <f t="shared" si="2"/>
        <v>8801.3250000000007</v>
      </c>
      <c r="J22" s="110">
        <f t="shared" si="1"/>
        <v>0</v>
      </c>
    </row>
    <row r="23" spans="1:11" x14ac:dyDescent="0.2">
      <c r="A23" s="46">
        <v>5100</v>
      </c>
      <c r="B23" s="46">
        <v>240</v>
      </c>
      <c r="C23" s="47"/>
      <c r="D23" s="47"/>
      <c r="E23" s="29" t="s">
        <v>750</v>
      </c>
      <c r="F23" s="47"/>
      <c r="G23" s="62">
        <f>G21*0.004</f>
        <v>460.2</v>
      </c>
      <c r="H23" s="24"/>
      <c r="I23" s="43">
        <f t="shared" si="2"/>
        <v>460.2</v>
      </c>
      <c r="J23" s="110">
        <f t="shared" si="1"/>
        <v>0</v>
      </c>
    </row>
    <row r="24" spans="1:11" x14ac:dyDescent="0.2">
      <c r="A24" s="22">
        <v>5100</v>
      </c>
      <c r="B24" s="22">
        <v>150</v>
      </c>
      <c r="C24" s="4">
        <v>4</v>
      </c>
      <c r="D24" s="4">
        <v>1</v>
      </c>
      <c r="E24" s="29" t="s">
        <v>101</v>
      </c>
      <c r="F24" s="4">
        <v>7</v>
      </c>
      <c r="G24" s="24"/>
      <c r="H24" s="24">
        <v>183269.33</v>
      </c>
      <c r="I24" s="43">
        <f>SUM(G24:H24)</f>
        <v>183269.33</v>
      </c>
      <c r="J24" s="110">
        <f t="shared" si="1"/>
        <v>0</v>
      </c>
    </row>
    <row r="25" spans="1:11" ht="20" customHeight="1" x14ac:dyDescent="0.2">
      <c r="A25" s="22">
        <v>5100</v>
      </c>
      <c r="B25" s="12">
        <v>210</v>
      </c>
      <c r="C25" s="4">
        <v>4</v>
      </c>
      <c r="D25" s="4">
        <v>1</v>
      </c>
      <c r="E25" s="11" t="s">
        <v>19</v>
      </c>
      <c r="F25" s="4"/>
      <c r="G25" s="24"/>
      <c r="H25" s="24">
        <f>H24*0.1082</f>
        <v>19829.741505999998</v>
      </c>
      <c r="I25" s="43">
        <f t="shared" ref="I25:I258" si="3">SUM(G25:H25)</f>
        <v>19829.741505999998</v>
      </c>
      <c r="J25" s="110">
        <f t="shared" si="1"/>
        <v>0</v>
      </c>
    </row>
    <row r="26" spans="1:11" ht="20" customHeight="1" x14ac:dyDescent="0.2">
      <c r="A26" s="22">
        <v>5100</v>
      </c>
      <c r="B26" s="12">
        <v>220</v>
      </c>
      <c r="C26" s="4">
        <v>4</v>
      </c>
      <c r="D26" s="4">
        <v>1</v>
      </c>
      <c r="E26" s="11" t="s">
        <v>20</v>
      </c>
      <c r="F26" s="4"/>
      <c r="G26" s="24"/>
      <c r="H26" s="24">
        <f>H24*0.0765</f>
        <v>14020.103744999999</v>
      </c>
      <c r="I26" s="43">
        <f t="shared" si="3"/>
        <v>14020.103744999999</v>
      </c>
      <c r="J26" s="110">
        <f t="shared" si="1"/>
        <v>0</v>
      </c>
    </row>
    <row r="27" spans="1:11" ht="20" customHeight="1" x14ac:dyDescent="0.2">
      <c r="A27" s="22">
        <v>5100</v>
      </c>
      <c r="B27" s="12">
        <v>231</v>
      </c>
      <c r="C27" s="4">
        <v>4</v>
      </c>
      <c r="D27" s="4">
        <v>1</v>
      </c>
      <c r="E27" s="11" t="s">
        <v>21</v>
      </c>
      <c r="F27" s="4"/>
      <c r="G27" s="24"/>
      <c r="H27" s="24">
        <v>67767</v>
      </c>
      <c r="I27" s="43">
        <f t="shared" si="3"/>
        <v>67767</v>
      </c>
      <c r="J27" s="110">
        <f t="shared" si="1"/>
        <v>0</v>
      </c>
    </row>
    <row r="28" spans="1:11" ht="20" customHeight="1" x14ac:dyDescent="0.2">
      <c r="A28" s="22">
        <v>5100</v>
      </c>
      <c r="B28" s="12">
        <v>232</v>
      </c>
      <c r="C28" s="4">
        <v>4</v>
      </c>
      <c r="D28" s="4">
        <v>1</v>
      </c>
      <c r="E28" s="11" t="s">
        <v>22</v>
      </c>
      <c r="F28" s="4"/>
      <c r="G28" s="24"/>
      <c r="H28" s="24">
        <v>490</v>
      </c>
      <c r="I28" s="43">
        <f t="shared" si="3"/>
        <v>490</v>
      </c>
      <c r="J28" s="110">
        <f t="shared" si="1"/>
        <v>0</v>
      </c>
    </row>
    <row r="29" spans="1:11" ht="20" customHeight="1" x14ac:dyDescent="0.2">
      <c r="A29" s="22">
        <v>5100</v>
      </c>
      <c r="B29" s="12">
        <v>240</v>
      </c>
      <c r="C29" s="4">
        <v>4</v>
      </c>
      <c r="D29" s="4">
        <v>1</v>
      </c>
      <c r="E29" s="11" t="s">
        <v>267</v>
      </c>
      <c r="F29" s="4"/>
      <c r="G29" s="24"/>
      <c r="H29" s="24">
        <f>H24*0.004</f>
        <v>733.07731999999999</v>
      </c>
      <c r="I29" s="43">
        <f t="shared" si="3"/>
        <v>733.07731999999999</v>
      </c>
      <c r="J29" s="110">
        <f t="shared" si="1"/>
        <v>0</v>
      </c>
    </row>
    <row r="30" spans="1:11" x14ac:dyDescent="0.2">
      <c r="A30" s="22">
        <v>5100</v>
      </c>
      <c r="B30" s="12">
        <v>120</v>
      </c>
      <c r="C30" s="4"/>
      <c r="D30" s="4"/>
      <c r="E30" s="26" t="s">
        <v>126</v>
      </c>
      <c r="F30" s="4">
        <v>37.69</v>
      </c>
      <c r="G30" s="24"/>
      <c r="H30" s="24">
        <v>2215584.0299999998</v>
      </c>
      <c r="I30" s="43">
        <f t="shared" si="3"/>
        <v>2215584.0299999998</v>
      </c>
      <c r="J30" s="110">
        <f t="shared" si="1"/>
        <v>0</v>
      </c>
      <c r="K30" t="s">
        <v>1242</v>
      </c>
    </row>
    <row r="31" spans="1:11" ht="20" customHeight="1" x14ac:dyDescent="0.2">
      <c r="A31" s="22">
        <v>5100</v>
      </c>
      <c r="B31" s="12">
        <v>210</v>
      </c>
      <c r="C31" s="4"/>
      <c r="D31" s="4"/>
      <c r="E31" s="11" t="s">
        <v>127</v>
      </c>
      <c r="F31" s="4"/>
      <c r="G31" s="24"/>
      <c r="H31" s="24">
        <f>H30*0.1082</f>
        <v>239726.19204599998</v>
      </c>
      <c r="I31" s="43">
        <f t="shared" si="3"/>
        <v>239726.19204599998</v>
      </c>
      <c r="J31" s="110">
        <f t="shared" si="1"/>
        <v>0</v>
      </c>
    </row>
    <row r="32" spans="1:11" ht="20" customHeight="1" x14ac:dyDescent="0.2">
      <c r="A32" s="22">
        <v>5100</v>
      </c>
      <c r="B32" s="12">
        <v>220</v>
      </c>
      <c r="C32" s="4"/>
      <c r="D32" s="4"/>
      <c r="E32" s="11" t="s">
        <v>128</v>
      </c>
      <c r="F32" s="4"/>
      <c r="G32" s="24"/>
      <c r="H32" s="24">
        <f>H30*0.0765</f>
        <v>169492.17829499999</v>
      </c>
      <c r="I32" s="43">
        <f t="shared" si="3"/>
        <v>169492.17829499999</v>
      </c>
      <c r="J32" s="110">
        <f t="shared" si="1"/>
        <v>0</v>
      </c>
    </row>
    <row r="33" spans="1:10" ht="20" customHeight="1" x14ac:dyDescent="0.2">
      <c r="A33" s="22">
        <v>5100</v>
      </c>
      <c r="B33" s="12">
        <v>240</v>
      </c>
      <c r="C33" s="4"/>
      <c r="D33" s="4"/>
      <c r="E33" s="11" t="s">
        <v>268</v>
      </c>
      <c r="F33" s="4"/>
      <c r="G33" s="24"/>
      <c r="H33" s="24">
        <f>H30*0.004</f>
        <v>8862.3361199999999</v>
      </c>
      <c r="I33" s="43">
        <f t="shared" si="3"/>
        <v>8862.3361199999999</v>
      </c>
      <c r="J33" s="110">
        <f t="shared" si="1"/>
        <v>0</v>
      </c>
    </row>
    <row r="34" spans="1:10" ht="29" customHeight="1" x14ac:dyDescent="0.2">
      <c r="A34" s="22">
        <v>5100</v>
      </c>
      <c r="B34" s="12">
        <v>130</v>
      </c>
      <c r="C34" s="4"/>
      <c r="D34" s="4"/>
      <c r="E34" s="11" t="s">
        <v>131</v>
      </c>
      <c r="F34" s="4">
        <v>1.4</v>
      </c>
      <c r="G34" s="24"/>
      <c r="H34" s="24">
        <v>80224.460000000006</v>
      </c>
      <c r="I34" s="43">
        <f t="shared" si="3"/>
        <v>80224.460000000006</v>
      </c>
      <c r="J34" s="110">
        <f t="shared" si="1"/>
        <v>0</v>
      </c>
    </row>
    <row r="35" spans="1:10" ht="20" customHeight="1" x14ac:dyDescent="0.2">
      <c r="A35" s="22">
        <v>5100</v>
      </c>
      <c r="B35" s="12">
        <v>210</v>
      </c>
      <c r="C35" s="4"/>
      <c r="D35" s="4"/>
      <c r="E35" s="11" t="s">
        <v>129</v>
      </c>
      <c r="F35" s="4"/>
      <c r="G35" s="24"/>
      <c r="H35" s="24">
        <f>H34*0.1082</f>
        <v>8680.2865720000009</v>
      </c>
      <c r="I35" s="43">
        <f t="shared" si="3"/>
        <v>8680.2865720000009</v>
      </c>
      <c r="J35" s="110">
        <f t="shared" si="1"/>
        <v>0</v>
      </c>
    </row>
    <row r="36" spans="1:10" ht="20" customHeight="1" x14ac:dyDescent="0.2">
      <c r="A36" s="22">
        <v>5100</v>
      </c>
      <c r="B36" s="12">
        <v>220</v>
      </c>
      <c r="C36" s="4"/>
      <c r="D36" s="4"/>
      <c r="E36" s="11" t="s">
        <v>130</v>
      </c>
      <c r="F36" s="4"/>
      <c r="G36" s="24"/>
      <c r="H36" s="24">
        <f>H34*0.0765</f>
        <v>6137.17119</v>
      </c>
      <c r="I36" s="43">
        <f t="shared" si="3"/>
        <v>6137.17119</v>
      </c>
      <c r="J36" s="110">
        <f t="shared" si="1"/>
        <v>0</v>
      </c>
    </row>
    <row r="37" spans="1:10" ht="27" customHeight="1" x14ac:dyDescent="0.2">
      <c r="A37" s="22">
        <v>5100</v>
      </c>
      <c r="B37" s="12">
        <v>240</v>
      </c>
      <c r="C37" s="4"/>
      <c r="D37" s="4"/>
      <c r="E37" s="11" t="s">
        <v>269</v>
      </c>
      <c r="F37" s="4"/>
      <c r="G37" s="24"/>
      <c r="H37" s="24">
        <f>H34*0.004</f>
        <v>320.89784000000003</v>
      </c>
      <c r="I37" s="43">
        <f t="shared" si="3"/>
        <v>320.89784000000003</v>
      </c>
      <c r="J37" s="110">
        <f t="shared" si="1"/>
        <v>0</v>
      </c>
    </row>
    <row r="38" spans="1:10" ht="27" customHeight="1" x14ac:dyDescent="0.2">
      <c r="A38" s="22">
        <v>5100</v>
      </c>
      <c r="B38" s="12">
        <v>130</v>
      </c>
      <c r="C38" s="4"/>
      <c r="D38" s="4"/>
      <c r="E38" s="11" t="s">
        <v>134</v>
      </c>
      <c r="F38" s="4">
        <v>10</v>
      </c>
      <c r="G38" s="24"/>
      <c r="H38" s="24">
        <v>589710.92000000004</v>
      </c>
      <c r="I38" s="43">
        <f t="shared" si="3"/>
        <v>589710.92000000004</v>
      </c>
      <c r="J38" s="110">
        <f t="shared" si="1"/>
        <v>0</v>
      </c>
    </row>
    <row r="39" spans="1:10" ht="27" customHeight="1" x14ac:dyDescent="0.2">
      <c r="A39" s="22">
        <v>5100</v>
      </c>
      <c r="B39" s="12">
        <v>210</v>
      </c>
      <c r="C39" s="4"/>
      <c r="D39" s="4"/>
      <c r="E39" s="11" t="s">
        <v>132</v>
      </c>
      <c r="F39" s="4"/>
      <c r="G39" s="24"/>
      <c r="H39" s="24">
        <f>H38*0.1082</f>
        <v>63806.721544000007</v>
      </c>
      <c r="I39" s="43">
        <f t="shared" si="3"/>
        <v>63806.721544000007</v>
      </c>
      <c r="J39" s="110">
        <f t="shared" si="1"/>
        <v>0</v>
      </c>
    </row>
    <row r="40" spans="1:10" ht="27" customHeight="1" x14ac:dyDescent="0.2">
      <c r="A40" s="22">
        <v>5100</v>
      </c>
      <c r="B40" s="12">
        <v>220</v>
      </c>
      <c r="C40" s="4"/>
      <c r="D40" s="4"/>
      <c r="E40" s="11" t="s">
        <v>133</v>
      </c>
      <c r="F40" s="4"/>
      <c r="G40" s="24"/>
      <c r="H40" s="24">
        <f>H38*0.0765</f>
        <v>45112.88538</v>
      </c>
      <c r="I40" s="43">
        <f t="shared" si="3"/>
        <v>45112.88538</v>
      </c>
      <c r="J40" s="110">
        <f t="shared" si="1"/>
        <v>0</v>
      </c>
    </row>
    <row r="41" spans="1:10" ht="27" customHeight="1" x14ac:dyDescent="0.2">
      <c r="A41" s="22">
        <v>5100</v>
      </c>
      <c r="B41" s="12">
        <v>240</v>
      </c>
      <c r="C41" s="4"/>
      <c r="D41" s="4"/>
      <c r="E41" s="11" t="s">
        <v>270</v>
      </c>
      <c r="F41" s="4"/>
      <c r="G41" s="24"/>
      <c r="H41" s="24">
        <f>H38*0.004</f>
        <v>2358.8436800000004</v>
      </c>
      <c r="I41" s="43">
        <f t="shared" si="3"/>
        <v>2358.8436800000004</v>
      </c>
      <c r="J41" s="110">
        <f t="shared" si="1"/>
        <v>0</v>
      </c>
    </row>
    <row r="42" spans="1:10" ht="27" customHeight="1" x14ac:dyDescent="0.2">
      <c r="A42" s="22">
        <v>5100</v>
      </c>
      <c r="B42" s="12">
        <v>160</v>
      </c>
      <c r="C42" s="4"/>
      <c r="D42" s="4"/>
      <c r="E42" s="11" t="s">
        <v>389</v>
      </c>
      <c r="F42" s="4">
        <v>1</v>
      </c>
      <c r="G42" s="24">
        <v>1000</v>
      </c>
      <c r="H42" s="24"/>
      <c r="I42" s="43">
        <f t="shared" si="3"/>
        <v>1000</v>
      </c>
      <c r="J42" s="110">
        <f t="shared" si="1"/>
        <v>0</v>
      </c>
    </row>
    <row r="43" spans="1:10" ht="27" customHeight="1" x14ac:dyDescent="0.2">
      <c r="A43" s="22">
        <v>5100</v>
      </c>
      <c r="B43" s="12">
        <v>220</v>
      </c>
      <c r="C43" s="4"/>
      <c r="D43" s="4"/>
      <c r="E43" s="11" t="s">
        <v>381</v>
      </c>
      <c r="F43" s="4"/>
      <c r="G43" s="24">
        <f>G42*0.0765</f>
        <v>76.5</v>
      </c>
      <c r="H43" s="24"/>
      <c r="I43" s="43">
        <f t="shared" si="3"/>
        <v>76.5</v>
      </c>
      <c r="J43" s="110">
        <f t="shared" si="1"/>
        <v>0</v>
      </c>
    </row>
    <row r="44" spans="1:10" ht="27" customHeight="1" x14ac:dyDescent="0.2">
      <c r="A44" s="22">
        <v>5100</v>
      </c>
      <c r="B44" s="12">
        <v>240</v>
      </c>
      <c r="C44" s="4"/>
      <c r="D44" s="4"/>
      <c r="E44" s="11" t="s">
        <v>749</v>
      </c>
      <c r="F44" s="4"/>
      <c r="G44" s="24">
        <f>G42*0.004</f>
        <v>4</v>
      </c>
      <c r="H44" s="24"/>
      <c r="I44" s="43">
        <f t="shared" si="3"/>
        <v>4</v>
      </c>
      <c r="J44" s="110">
        <f t="shared" si="1"/>
        <v>0</v>
      </c>
    </row>
    <row r="45" spans="1:10" ht="27" customHeight="1" x14ac:dyDescent="0.2">
      <c r="A45" s="22">
        <v>5100</v>
      </c>
      <c r="B45" s="12">
        <v>160</v>
      </c>
      <c r="C45" s="4"/>
      <c r="D45" s="4"/>
      <c r="E45" s="11" t="s">
        <v>390</v>
      </c>
      <c r="F45" s="4">
        <v>2</v>
      </c>
      <c r="G45" s="24">
        <v>2000</v>
      </c>
      <c r="H45" s="24"/>
      <c r="I45" s="43">
        <f t="shared" si="3"/>
        <v>2000</v>
      </c>
      <c r="J45" s="110">
        <f t="shared" si="1"/>
        <v>0</v>
      </c>
    </row>
    <row r="46" spans="1:10" ht="27" customHeight="1" x14ac:dyDescent="0.2">
      <c r="A46" s="22">
        <v>5100</v>
      </c>
      <c r="B46" s="12">
        <v>220</v>
      </c>
      <c r="C46" s="4"/>
      <c r="D46" s="4"/>
      <c r="E46" s="11" t="s">
        <v>382</v>
      </c>
      <c r="F46" s="4"/>
      <c r="G46" s="24">
        <f>G45*0.0765</f>
        <v>153</v>
      </c>
      <c r="H46" s="24"/>
      <c r="I46" s="43">
        <f t="shared" si="3"/>
        <v>153</v>
      </c>
      <c r="J46" s="110">
        <f t="shared" si="1"/>
        <v>0</v>
      </c>
    </row>
    <row r="47" spans="1:10" ht="27" customHeight="1" x14ac:dyDescent="0.2">
      <c r="A47" s="22">
        <v>5100</v>
      </c>
      <c r="B47" s="12">
        <v>240</v>
      </c>
      <c r="C47" s="4"/>
      <c r="D47" s="4"/>
      <c r="E47" s="11" t="s">
        <v>750</v>
      </c>
      <c r="F47" s="4"/>
      <c r="G47" s="24">
        <f>G45*0.004</f>
        <v>8</v>
      </c>
      <c r="H47" s="24"/>
      <c r="I47" s="43">
        <f t="shared" si="3"/>
        <v>8</v>
      </c>
      <c r="J47" s="110">
        <f t="shared" si="1"/>
        <v>0</v>
      </c>
    </row>
    <row r="48" spans="1:10" s="44" customFormat="1" ht="27" customHeight="1" x14ac:dyDescent="0.2">
      <c r="A48" s="182">
        <v>5100</v>
      </c>
      <c r="B48" s="20">
        <v>510</v>
      </c>
      <c r="C48" s="77">
        <v>2</v>
      </c>
      <c r="D48" s="77" t="s">
        <v>1204</v>
      </c>
      <c r="E48" s="11" t="s">
        <v>1266</v>
      </c>
      <c r="F48" s="77"/>
      <c r="G48" s="41">
        <v>5000</v>
      </c>
      <c r="H48" s="41"/>
      <c r="I48" s="78">
        <f t="shared" si="3"/>
        <v>5000</v>
      </c>
      <c r="J48" s="183">
        <f t="shared" si="1"/>
        <v>0</v>
      </c>
    </row>
    <row r="49" spans="1:10" s="44" customFormat="1" ht="27" customHeight="1" x14ac:dyDescent="0.2">
      <c r="A49" s="182">
        <v>6400</v>
      </c>
      <c r="B49" s="20">
        <v>130</v>
      </c>
      <c r="C49" s="77"/>
      <c r="D49" s="77"/>
      <c r="E49" s="11" t="s">
        <v>1268</v>
      </c>
      <c r="F49" s="77"/>
      <c r="G49" s="41">
        <v>3216.25</v>
      </c>
      <c r="H49" s="41"/>
      <c r="I49" s="78">
        <f t="shared" si="3"/>
        <v>3216.25</v>
      </c>
      <c r="J49" s="183"/>
    </row>
    <row r="50" spans="1:10" s="44" customFormat="1" ht="27" customHeight="1" x14ac:dyDescent="0.2">
      <c r="A50" s="182">
        <v>6400</v>
      </c>
      <c r="B50" s="20">
        <v>210</v>
      </c>
      <c r="C50" s="77"/>
      <c r="D50" s="77"/>
      <c r="E50" s="11" t="s">
        <v>1269</v>
      </c>
      <c r="F50" s="77"/>
      <c r="G50" s="41">
        <v>321.63</v>
      </c>
      <c r="H50" s="41"/>
      <c r="I50" s="78">
        <f t="shared" si="3"/>
        <v>321.63</v>
      </c>
      <c r="J50" s="183"/>
    </row>
    <row r="51" spans="1:10" s="44" customFormat="1" ht="27" customHeight="1" x14ac:dyDescent="0.2">
      <c r="A51" s="182">
        <v>6400</v>
      </c>
      <c r="B51" s="20">
        <v>220</v>
      </c>
      <c r="C51" s="77"/>
      <c r="D51" s="77"/>
      <c r="E51" s="11" t="s">
        <v>1270</v>
      </c>
      <c r="F51" s="77"/>
      <c r="G51" s="41">
        <v>246.04</v>
      </c>
      <c r="H51" s="41"/>
      <c r="I51" s="78">
        <f t="shared" si="3"/>
        <v>246.04</v>
      </c>
      <c r="J51" s="183"/>
    </row>
    <row r="52" spans="1:10" s="44" customFormat="1" ht="27" customHeight="1" x14ac:dyDescent="0.2">
      <c r="A52" s="182">
        <v>6400</v>
      </c>
      <c r="B52" s="20">
        <v>240</v>
      </c>
      <c r="C52" s="77"/>
      <c r="D52" s="77"/>
      <c r="E52" s="11" t="s">
        <v>1271</v>
      </c>
      <c r="F52" s="77"/>
      <c r="G52" s="41">
        <v>16.079999999999998</v>
      </c>
      <c r="H52" s="41"/>
      <c r="I52" s="78">
        <f t="shared" si="3"/>
        <v>16.079999999999998</v>
      </c>
      <c r="J52" s="183"/>
    </row>
    <row r="53" spans="1:10" s="44" customFormat="1" ht="27" customHeight="1" x14ac:dyDescent="0.2">
      <c r="A53" s="182">
        <v>6400</v>
      </c>
      <c r="B53" s="20">
        <v>310</v>
      </c>
      <c r="C53" s="77"/>
      <c r="D53" s="77"/>
      <c r="E53" s="11" t="s">
        <v>1267</v>
      </c>
      <c r="F53" s="77"/>
      <c r="G53" s="41">
        <v>79949.69</v>
      </c>
      <c r="H53" s="41"/>
      <c r="I53" s="78">
        <f t="shared" si="3"/>
        <v>79949.69</v>
      </c>
      <c r="J53" s="183"/>
    </row>
    <row r="54" spans="1:10" s="44" customFormat="1" ht="27" customHeight="1" x14ac:dyDescent="0.2">
      <c r="A54" s="182">
        <v>6400</v>
      </c>
      <c r="B54" s="20">
        <v>510</v>
      </c>
      <c r="C54" s="77"/>
      <c r="D54" s="77"/>
      <c r="E54" s="11" t="s">
        <v>1272</v>
      </c>
      <c r="F54" s="77"/>
      <c r="G54" s="41">
        <v>8477.23</v>
      </c>
      <c r="H54" s="41"/>
      <c r="I54" s="78">
        <f t="shared" si="3"/>
        <v>8477.23</v>
      </c>
      <c r="J54" s="183"/>
    </row>
    <row r="55" spans="1:10" s="44" customFormat="1" ht="27" customHeight="1" x14ac:dyDescent="0.2">
      <c r="A55" s="182">
        <v>6400</v>
      </c>
      <c r="B55" s="20">
        <v>519</v>
      </c>
      <c r="C55" s="77"/>
      <c r="D55" s="77"/>
      <c r="E55" s="11" t="s">
        <v>1273</v>
      </c>
      <c r="F55" s="77"/>
      <c r="G55" s="41">
        <v>863.08</v>
      </c>
      <c r="H55" s="41"/>
      <c r="I55" s="78">
        <f t="shared" si="3"/>
        <v>863.08</v>
      </c>
      <c r="J55" s="183"/>
    </row>
    <row r="56" spans="1:10" s="44" customFormat="1" ht="27" customHeight="1" x14ac:dyDescent="0.2">
      <c r="A56" s="182">
        <v>6400</v>
      </c>
      <c r="B56" s="20">
        <v>730</v>
      </c>
      <c r="C56" s="77"/>
      <c r="D56" s="77"/>
      <c r="E56" s="11" t="s">
        <v>1274</v>
      </c>
      <c r="F56" s="77"/>
      <c r="G56" s="41">
        <v>259151.05</v>
      </c>
      <c r="H56" s="41"/>
      <c r="I56" s="78">
        <f t="shared" si="3"/>
        <v>259151.05</v>
      </c>
      <c r="J56" s="183"/>
    </row>
    <row r="57" spans="1:10" s="44" customFormat="1" ht="27" customHeight="1" x14ac:dyDescent="0.2">
      <c r="A57" s="182">
        <v>5100</v>
      </c>
      <c r="B57" s="20">
        <v>510</v>
      </c>
      <c r="C57" s="77">
        <v>2</v>
      </c>
      <c r="D57" s="77" t="s">
        <v>1204</v>
      </c>
      <c r="E57" s="11" t="s">
        <v>1275</v>
      </c>
      <c r="F57" s="77"/>
      <c r="G57" s="41">
        <v>5000</v>
      </c>
      <c r="H57" s="41"/>
      <c r="I57" s="78">
        <f>SUM(G57:H57)</f>
        <v>5000</v>
      </c>
      <c r="J57" s="183"/>
    </row>
    <row r="58" spans="1:10" s="44" customFormat="1" ht="27" customHeight="1" x14ac:dyDescent="0.2">
      <c r="A58" s="182">
        <v>6400</v>
      </c>
      <c r="B58" s="20">
        <v>130</v>
      </c>
      <c r="C58" s="77"/>
      <c r="D58" s="77"/>
      <c r="E58" s="11" t="s">
        <v>1276</v>
      </c>
      <c r="F58" s="77"/>
      <c r="G58" s="41">
        <v>3216.25</v>
      </c>
      <c r="H58" s="41"/>
      <c r="I58" s="78">
        <f t="shared" ref="I58:I65" si="4">SUM(G58:H58)</f>
        <v>3216.25</v>
      </c>
      <c r="J58" s="183"/>
    </row>
    <row r="59" spans="1:10" s="44" customFormat="1" ht="27" customHeight="1" x14ac:dyDescent="0.2">
      <c r="A59" s="182">
        <v>6400</v>
      </c>
      <c r="B59" s="20">
        <v>210</v>
      </c>
      <c r="C59" s="77"/>
      <c r="D59" s="77"/>
      <c r="E59" s="11" t="s">
        <v>1277</v>
      </c>
      <c r="F59" s="77"/>
      <c r="G59" s="41">
        <v>321.63</v>
      </c>
      <c r="H59" s="41"/>
      <c r="I59" s="78">
        <f t="shared" si="4"/>
        <v>321.63</v>
      </c>
      <c r="J59" s="183"/>
    </row>
    <row r="60" spans="1:10" s="44" customFormat="1" ht="27" customHeight="1" x14ac:dyDescent="0.2">
      <c r="A60" s="182">
        <v>6400</v>
      </c>
      <c r="B60" s="20">
        <v>220</v>
      </c>
      <c r="C60" s="77"/>
      <c r="D60" s="77"/>
      <c r="E60" s="11" t="s">
        <v>1278</v>
      </c>
      <c r="F60" s="77"/>
      <c r="G60" s="41">
        <v>246.04</v>
      </c>
      <c r="H60" s="41"/>
      <c r="I60" s="78">
        <f t="shared" si="4"/>
        <v>246.04</v>
      </c>
      <c r="J60" s="183"/>
    </row>
    <row r="61" spans="1:10" s="44" customFormat="1" ht="27" customHeight="1" x14ac:dyDescent="0.2">
      <c r="A61" s="182">
        <v>6400</v>
      </c>
      <c r="B61" s="20">
        <v>240</v>
      </c>
      <c r="C61" s="77"/>
      <c r="D61" s="77"/>
      <c r="E61" s="11" t="s">
        <v>1279</v>
      </c>
      <c r="F61" s="77"/>
      <c r="G61" s="41">
        <v>16.079999999999998</v>
      </c>
      <c r="H61" s="41"/>
      <c r="I61" s="78">
        <f t="shared" si="4"/>
        <v>16.079999999999998</v>
      </c>
      <c r="J61" s="183"/>
    </row>
    <row r="62" spans="1:10" s="44" customFormat="1" ht="27" customHeight="1" x14ac:dyDescent="0.2">
      <c r="A62" s="182">
        <v>6400</v>
      </c>
      <c r="B62" s="20">
        <v>310</v>
      </c>
      <c r="C62" s="77"/>
      <c r="D62" s="77"/>
      <c r="E62" s="11" t="s">
        <v>1280</v>
      </c>
      <c r="F62" s="77"/>
      <c r="G62" s="41">
        <v>79949.69</v>
      </c>
      <c r="H62" s="41"/>
      <c r="I62" s="78">
        <f t="shared" si="4"/>
        <v>79949.69</v>
      </c>
      <c r="J62" s="183"/>
    </row>
    <row r="63" spans="1:10" s="44" customFormat="1" ht="27" customHeight="1" x14ac:dyDescent="0.2">
      <c r="A63" s="182">
        <v>6400</v>
      </c>
      <c r="B63" s="20">
        <v>510</v>
      </c>
      <c r="C63" s="77"/>
      <c r="D63" s="77"/>
      <c r="E63" s="11" t="s">
        <v>1289</v>
      </c>
      <c r="F63" s="77"/>
      <c r="G63" s="41">
        <v>8477.23</v>
      </c>
      <c r="H63" s="41"/>
      <c r="I63" s="78">
        <f t="shared" si="4"/>
        <v>8477.23</v>
      </c>
      <c r="J63" s="183"/>
    </row>
    <row r="64" spans="1:10" s="44" customFormat="1" ht="27" customHeight="1" x14ac:dyDescent="0.2">
      <c r="A64" s="182">
        <v>6400</v>
      </c>
      <c r="B64" s="20">
        <v>519</v>
      </c>
      <c r="C64" s="77"/>
      <c r="D64" s="77"/>
      <c r="E64" s="11" t="s">
        <v>1281</v>
      </c>
      <c r="F64" s="77"/>
      <c r="G64" s="41">
        <v>863.08</v>
      </c>
      <c r="H64" s="41"/>
      <c r="I64" s="78">
        <f t="shared" si="4"/>
        <v>863.08</v>
      </c>
      <c r="J64" s="183"/>
    </row>
    <row r="65" spans="1:10" s="44" customFormat="1" ht="27" customHeight="1" x14ac:dyDescent="0.2">
      <c r="A65" s="182">
        <v>6400</v>
      </c>
      <c r="B65" s="20">
        <v>730</v>
      </c>
      <c r="C65" s="77"/>
      <c r="D65" s="77"/>
      <c r="E65" s="11" t="s">
        <v>1274</v>
      </c>
      <c r="F65" s="77"/>
      <c r="G65" s="41">
        <v>259151.05</v>
      </c>
      <c r="H65" s="41"/>
      <c r="I65" s="78">
        <f t="shared" si="4"/>
        <v>259151.05</v>
      </c>
      <c r="J65" s="183"/>
    </row>
    <row r="66" spans="1:10" s="44" customFormat="1" ht="27" customHeight="1" x14ac:dyDescent="0.2">
      <c r="A66" s="182">
        <v>5100</v>
      </c>
      <c r="B66" s="20">
        <v>510</v>
      </c>
      <c r="C66" s="77">
        <v>2</v>
      </c>
      <c r="D66" s="77" t="s">
        <v>1204</v>
      </c>
      <c r="E66" s="11" t="s">
        <v>1282</v>
      </c>
      <c r="F66" s="77"/>
      <c r="G66" s="41"/>
      <c r="H66" s="41"/>
      <c r="I66" s="41">
        <v>5000</v>
      </c>
      <c r="J66" s="183"/>
    </row>
    <row r="67" spans="1:10" s="44" customFormat="1" ht="27" customHeight="1" x14ac:dyDescent="0.2">
      <c r="A67" s="182">
        <v>6400</v>
      </c>
      <c r="B67" s="20">
        <v>130</v>
      </c>
      <c r="C67" s="77"/>
      <c r="D67" s="77"/>
      <c r="E67" s="11" t="s">
        <v>1283</v>
      </c>
      <c r="F67" s="77"/>
      <c r="G67" s="41"/>
      <c r="H67" s="41"/>
      <c r="I67" s="41">
        <v>3216.25</v>
      </c>
      <c r="J67" s="183"/>
    </row>
    <row r="68" spans="1:10" s="44" customFormat="1" ht="27" customHeight="1" x14ac:dyDescent="0.2">
      <c r="A68" s="182">
        <v>6400</v>
      </c>
      <c r="B68" s="20">
        <v>210</v>
      </c>
      <c r="C68" s="77"/>
      <c r="D68" s="77"/>
      <c r="E68" s="11" t="s">
        <v>1284</v>
      </c>
      <c r="F68" s="77"/>
      <c r="G68" s="41"/>
      <c r="H68" s="41"/>
      <c r="I68" s="41">
        <v>321.63</v>
      </c>
      <c r="J68" s="183"/>
    </row>
    <row r="69" spans="1:10" s="44" customFormat="1" ht="27" customHeight="1" x14ac:dyDescent="0.2">
      <c r="A69" s="182">
        <v>6400</v>
      </c>
      <c r="B69" s="20">
        <v>220</v>
      </c>
      <c r="C69" s="77"/>
      <c r="D69" s="77"/>
      <c r="E69" s="11" t="s">
        <v>1285</v>
      </c>
      <c r="F69" s="77"/>
      <c r="G69" s="41"/>
      <c r="H69" s="41"/>
      <c r="I69" s="41">
        <v>246.04</v>
      </c>
      <c r="J69" s="183"/>
    </row>
    <row r="70" spans="1:10" s="44" customFormat="1" ht="27" customHeight="1" x14ac:dyDescent="0.2">
      <c r="A70" s="182">
        <v>6400</v>
      </c>
      <c r="B70" s="20">
        <v>240</v>
      </c>
      <c r="C70" s="77"/>
      <c r="D70" s="77"/>
      <c r="E70" s="11" t="s">
        <v>1286</v>
      </c>
      <c r="F70" s="77"/>
      <c r="G70" s="41"/>
      <c r="H70" s="41"/>
      <c r="I70" s="41">
        <v>16.079999999999998</v>
      </c>
      <c r="J70" s="183"/>
    </row>
    <row r="71" spans="1:10" s="44" customFormat="1" ht="27" customHeight="1" x14ac:dyDescent="0.2">
      <c r="A71" s="182">
        <v>6400</v>
      </c>
      <c r="B71" s="20">
        <v>310</v>
      </c>
      <c r="C71" s="77"/>
      <c r="D71" s="77"/>
      <c r="E71" s="11" t="s">
        <v>1287</v>
      </c>
      <c r="F71" s="77"/>
      <c r="G71" s="41"/>
      <c r="H71" s="41"/>
      <c r="I71" s="41">
        <v>79949.69</v>
      </c>
      <c r="J71" s="183"/>
    </row>
    <row r="72" spans="1:10" s="44" customFormat="1" ht="27" customHeight="1" x14ac:dyDescent="0.2">
      <c r="A72" s="182">
        <v>6400</v>
      </c>
      <c r="B72" s="20">
        <v>510</v>
      </c>
      <c r="C72" s="77"/>
      <c r="D72" s="77"/>
      <c r="E72" s="11" t="s">
        <v>1288</v>
      </c>
      <c r="F72" s="77"/>
      <c r="G72" s="41"/>
      <c r="H72" s="41"/>
      <c r="I72" s="41">
        <v>8477.23</v>
      </c>
      <c r="J72" s="183"/>
    </row>
    <row r="73" spans="1:10" s="44" customFormat="1" ht="27" customHeight="1" x14ac:dyDescent="0.2">
      <c r="A73" s="182">
        <v>6400</v>
      </c>
      <c r="B73" s="20">
        <v>519</v>
      </c>
      <c r="C73" s="77"/>
      <c r="D73" s="77"/>
      <c r="E73" s="11" t="s">
        <v>1290</v>
      </c>
      <c r="F73" s="77"/>
      <c r="G73" s="41"/>
      <c r="H73" s="41"/>
      <c r="I73" s="41">
        <v>863.08</v>
      </c>
      <c r="J73" s="183"/>
    </row>
    <row r="74" spans="1:10" s="44" customFormat="1" ht="27" customHeight="1" x14ac:dyDescent="0.2">
      <c r="A74" s="182">
        <v>6400</v>
      </c>
      <c r="B74" s="20">
        <v>730</v>
      </c>
      <c r="C74" s="77"/>
      <c r="D74" s="77"/>
      <c r="E74" s="11" t="s">
        <v>1291</v>
      </c>
      <c r="F74" s="77"/>
      <c r="G74" s="41"/>
      <c r="H74" s="41"/>
      <c r="I74" s="41">
        <v>259151.05</v>
      </c>
      <c r="J74" s="183"/>
    </row>
    <row r="75" spans="1:10" ht="37.25" customHeight="1" x14ac:dyDescent="0.2">
      <c r="A75" s="22">
        <v>5100</v>
      </c>
      <c r="B75" s="12">
        <v>330</v>
      </c>
      <c r="C75" s="4">
        <v>7</v>
      </c>
      <c r="D75" s="4" t="s">
        <v>1204</v>
      </c>
      <c r="E75" s="26" t="s">
        <v>338</v>
      </c>
      <c r="F75" s="4"/>
      <c r="G75" s="24"/>
      <c r="H75" s="90">
        <v>13000</v>
      </c>
      <c r="I75" s="43">
        <f t="shared" si="3"/>
        <v>13000</v>
      </c>
      <c r="J75" s="110">
        <f t="shared" si="1"/>
        <v>0</v>
      </c>
    </row>
    <row r="76" spans="1:10" ht="17.5" customHeight="1" x14ac:dyDescent="0.2">
      <c r="A76" s="22">
        <v>5100</v>
      </c>
      <c r="B76" s="12">
        <v>369</v>
      </c>
      <c r="C76" s="4" t="s">
        <v>1231</v>
      </c>
      <c r="D76" s="4" t="s">
        <v>1206</v>
      </c>
      <c r="E76" s="11" t="s">
        <v>1230</v>
      </c>
      <c r="F76" s="4"/>
      <c r="G76" s="24"/>
      <c r="H76" s="94">
        <v>700000</v>
      </c>
      <c r="I76" s="43">
        <f t="shared" si="3"/>
        <v>700000</v>
      </c>
      <c r="J76" s="110">
        <f t="shared" si="1"/>
        <v>0</v>
      </c>
    </row>
    <row r="77" spans="1:10" x14ac:dyDescent="0.2">
      <c r="A77" s="22">
        <v>5100</v>
      </c>
      <c r="B77" s="12">
        <v>369</v>
      </c>
      <c r="C77" s="4" t="s">
        <v>1205</v>
      </c>
      <c r="D77" s="4" t="s">
        <v>1206</v>
      </c>
      <c r="E77" s="11" t="s">
        <v>216</v>
      </c>
      <c r="F77" s="4"/>
      <c r="G77" s="24"/>
      <c r="H77" s="94">
        <v>200000</v>
      </c>
      <c r="I77" s="43">
        <f t="shared" si="3"/>
        <v>200000</v>
      </c>
      <c r="J77" s="110">
        <f t="shared" si="1"/>
        <v>0</v>
      </c>
    </row>
    <row r="78" spans="1:10" ht="27.5" customHeight="1" x14ac:dyDescent="0.2">
      <c r="A78" s="22">
        <v>5100</v>
      </c>
      <c r="B78" s="12">
        <v>369</v>
      </c>
      <c r="C78" s="4" t="s">
        <v>1228</v>
      </c>
      <c r="D78" s="4" t="s">
        <v>1206</v>
      </c>
      <c r="E78" s="11" t="s">
        <v>215</v>
      </c>
      <c r="F78" s="4"/>
      <c r="G78" s="24"/>
      <c r="H78" s="94">
        <v>35000</v>
      </c>
      <c r="I78" s="43">
        <f t="shared" si="3"/>
        <v>35000</v>
      </c>
      <c r="J78" s="110">
        <f t="shared" si="1"/>
        <v>0</v>
      </c>
    </row>
    <row r="79" spans="1:10" ht="17.5" customHeight="1" x14ac:dyDescent="0.2">
      <c r="A79" s="22">
        <v>5100</v>
      </c>
      <c r="B79" s="12">
        <v>369</v>
      </c>
      <c r="C79" s="4">
        <v>1</v>
      </c>
      <c r="D79" s="4" t="s">
        <v>1208</v>
      </c>
      <c r="E79" s="11" t="s">
        <v>1036</v>
      </c>
      <c r="F79" s="4"/>
      <c r="G79" s="94">
        <v>40000</v>
      </c>
      <c r="H79" s="94"/>
      <c r="I79" s="43">
        <f t="shared" si="3"/>
        <v>40000</v>
      </c>
      <c r="J79" s="110">
        <f t="shared" si="1"/>
        <v>0</v>
      </c>
    </row>
    <row r="80" spans="1:10" ht="17.5" customHeight="1" x14ac:dyDescent="0.2">
      <c r="A80" s="22">
        <v>5100</v>
      </c>
      <c r="B80" s="12">
        <v>369</v>
      </c>
      <c r="C80" s="4">
        <v>1</v>
      </c>
      <c r="D80" s="4" t="s">
        <v>1208</v>
      </c>
      <c r="E80" s="11" t="s">
        <v>214</v>
      </c>
      <c r="F80" s="4"/>
      <c r="G80" s="24"/>
      <c r="H80" s="90">
        <v>230000</v>
      </c>
      <c r="I80" s="43">
        <f t="shared" si="3"/>
        <v>230000</v>
      </c>
      <c r="J80" s="110">
        <f t="shared" si="1"/>
        <v>0</v>
      </c>
    </row>
    <row r="81" spans="1:10" ht="19.25" customHeight="1" x14ac:dyDescent="0.2">
      <c r="A81" s="22">
        <v>5100</v>
      </c>
      <c r="B81" s="12">
        <v>369</v>
      </c>
      <c r="C81" s="4">
        <v>5</v>
      </c>
      <c r="D81" s="4" t="s">
        <v>1208</v>
      </c>
      <c r="E81" s="11" t="s">
        <v>213</v>
      </c>
      <c r="F81" s="4"/>
      <c r="G81" s="24"/>
      <c r="H81" s="94">
        <v>150000</v>
      </c>
      <c r="I81" s="43">
        <f t="shared" si="3"/>
        <v>150000</v>
      </c>
      <c r="J81" s="110">
        <f t="shared" si="1"/>
        <v>0</v>
      </c>
    </row>
    <row r="82" spans="1:10" ht="17.5" customHeight="1" x14ac:dyDescent="0.2">
      <c r="A82" s="22">
        <v>5100</v>
      </c>
      <c r="B82" s="12">
        <v>369</v>
      </c>
      <c r="C82" s="4">
        <v>16</v>
      </c>
      <c r="D82" s="4" t="s">
        <v>1204</v>
      </c>
      <c r="E82" s="26" t="s">
        <v>212</v>
      </c>
      <c r="F82" s="4"/>
      <c r="G82" s="24"/>
      <c r="H82" s="90">
        <v>163800</v>
      </c>
      <c r="I82" s="43">
        <f t="shared" si="3"/>
        <v>163800</v>
      </c>
      <c r="J82" s="110">
        <f t="shared" si="1"/>
        <v>0</v>
      </c>
    </row>
    <row r="83" spans="1:10" ht="17.5" customHeight="1" x14ac:dyDescent="0.2">
      <c r="A83" s="22">
        <v>5100</v>
      </c>
      <c r="B83" s="12">
        <v>369</v>
      </c>
      <c r="C83" s="4">
        <v>8</v>
      </c>
      <c r="D83" s="4" t="s">
        <v>1206</v>
      </c>
      <c r="E83" s="42" t="s">
        <v>209</v>
      </c>
      <c r="F83" s="4"/>
      <c r="G83" s="24"/>
      <c r="H83" s="90">
        <v>69000</v>
      </c>
      <c r="I83" s="43">
        <f t="shared" si="3"/>
        <v>69000</v>
      </c>
      <c r="J83" s="110">
        <f t="shared" si="1"/>
        <v>0</v>
      </c>
    </row>
    <row r="84" spans="1:10" ht="17.5" customHeight="1" x14ac:dyDescent="0.2">
      <c r="A84" s="22">
        <v>5100</v>
      </c>
      <c r="B84" s="12">
        <v>369</v>
      </c>
      <c r="C84" s="4">
        <v>9</v>
      </c>
      <c r="D84" s="4" t="s">
        <v>1206</v>
      </c>
      <c r="E84" s="42" t="s">
        <v>210</v>
      </c>
      <c r="F84" s="4"/>
      <c r="G84" s="24"/>
      <c r="H84" s="94">
        <v>60000</v>
      </c>
      <c r="I84" s="43">
        <f t="shared" si="3"/>
        <v>60000</v>
      </c>
      <c r="J84" s="110">
        <f t="shared" si="1"/>
        <v>0</v>
      </c>
    </row>
    <row r="85" spans="1:10" x14ac:dyDescent="0.2">
      <c r="A85" s="22">
        <v>5100</v>
      </c>
      <c r="B85" s="12">
        <v>369</v>
      </c>
      <c r="C85" s="4" t="s">
        <v>1209</v>
      </c>
      <c r="D85" s="4" t="s">
        <v>1206</v>
      </c>
      <c r="E85" s="26" t="s">
        <v>211</v>
      </c>
      <c r="F85" s="4"/>
      <c r="G85" s="24"/>
      <c r="H85" s="90">
        <v>167500</v>
      </c>
      <c r="I85" s="43">
        <f t="shared" si="3"/>
        <v>167500</v>
      </c>
      <c r="J85" s="110">
        <f t="shared" si="1"/>
        <v>0</v>
      </c>
    </row>
    <row r="86" spans="1:10" ht="30" customHeight="1" x14ac:dyDescent="0.2">
      <c r="A86" s="22">
        <v>5100</v>
      </c>
      <c r="B86" s="12">
        <v>369</v>
      </c>
      <c r="C86" s="4" t="s">
        <v>1210</v>
      </c>
      <c r="D86" s="4" t="s">
        <v>1206</v>
      </c>
      <c r="E86" s="98" t="s">
        <v>1049</v>
      </c>
      <c r="F86" s="4"/>
      <c r="G86" s="24"/>
      <c r="H86" s="94">
        <v>158478</v>
      </c>
      <c r="I86" s="43">
        <f t="shared" si="3"/>
        <v>158478</v>
      </c>
      <c r="J86" s="110">
        <f t="shared" si="1"/>
        <v>0</v>
      </c>
    </row>
    <row r="87" spans="1:10" x14ac:dyDescent="0.2">
      <c r="A87" s="22">
        <v>5100</v>
      </c>
      <c r="B87" s="12">
        <v>369</v>
      </c>
      <c r="C87" s="4" t="s">
        <v>1211</v>
      </c>
      <c r="D87" s="4" t="s">
        <v>1206</v>
      </c>
      <c r="E87" s="26" t="s">
        <v>1034</v>
      </c>
      <c r="F87" s="4"/>
      <c r="G87" s="94">
        <v>22000</v>
      </c>
      <c r="H87" s="24"/>
      <c r="I87" s="43">
        <f t="shared" si="3"/>
        <v>22000</v>
      </c>
      <c r="J87" s="110">
        <f t="shared" si="1"/>
        <v>0</v>
      </c>
    </row>
    <row r="88" spans="1:10" ht="27.5" customHeight="1" x14ac:dyDescent="0.2">
      <c r="A88" s="22">
        <v>5100</v>
      </c>
      <c r="B88" s="12">
        <v>369</v>
      </c>
      <c r="C88" s="4" t="s">
        <v>1211</v>
      </c>
      <c r="D88" s="4" t="s">
        <v>1206</v>
      </c>
      <c r="E88" s="26" t="s">
        <v>1035</v>
      </c>
      <c r="F88" s="4"/>
      <c r="G88" s="94">
        <v>22000</v>
      </c>
      <c r="H88" s="24"/>
      <c r="I88" s="43">
        <f t="shared" si="3"/>
        <v>22000</v>
      </c>
      <c r="J88" s="110">
        <f t="shared" si="1"/>
        <v>0</v>
      </c>
    </row>
    <row r="89" spans="1:10" ht="27.5" customHeight="1" x14ac:dyDescent="0.2">
      <c r="A89" s="22">
        <v>5100</v>
      </c>
      <c r="B89" s="12">
        <v>369</v>
      </c>
      <c r="C89" s="4" t="s">
        <v>1211</v>
      </c>
      <c r="D89" s="4" t="s">
        <v>1206</v>
      </c>
      <c r="E89" s="26" t="s">
        <v>219</v>
      </c>
      <c r="F89" s="4"/>
      <c r="G89" s="24"/>
      <c r="H89" s="94">
        <v>182000</v>
      </c>
      <c r="I89" s="43">
        <f t="shared" si="3"/>
        <v>182000</v>
      </c>
      <c r="J89" s="110">
        <f t="shared" si="1"/>
        <v>0</v>
      </c>
    </row>
    <row r="90" spans="1:10" ht="30" customHeight="1" x14ac:dyDescent="0.2">
      <c r="A90" s="22">
        <v>5100</v>
      </c>
      <c r="B90" s="12">
        <v>369</v>
      </c>
      <c r="C90" s="4">
        <v>18</v>
      </c>
      <c r="D90" s="4" t="s">
        <v>1204</v>
      </c>
      <c r="E90" s="158" t="s">
        <v>235</v>
      </c>
      <c r="F90" s="4"/>
      <c r="G90" s="24">
        <v>47813</v>
      </c>
      <c r="H90" s="24"/>
      <c r="I90" s="43">
        <f t="shared" si="3"/>
        <v>47813</v>
      </c>
      <c r="J90" s="110">
        <f t="shared" si="1"/>
        <v>0</v>
      </c>
    </row>
    <row r="91" spans="1:10" ht="30" customHeight="1" x14ac:dyDescent="0.2">
      <c r="A91" s="22">
        <v>5100</v>
      </c>
      <c r="B91" s="12">
        <v>369</v>
      </c>
      <c r="C91" s="4">
        <v>18</v>
      </c>
      <c r="D91" s="4" t="s">
        <v>1204</v>
      </c>
      <c r="E91" s="158" t="s">
        <v>236</v>
      </c>
      <c r="F91" s="4"/>
      <c r="G91" s="24"/>
      <c r="H91" s="24">
        <v>47813</v>
      </c>
      <c r="I91" s="43">
        <f t="shared" si="3"/>
        <v>47813</v>
      </c>
      <c r="J91" s="110">
        <f t="shared" ref="J91:J154" si="5">SUM(G91+H91)-I91</f>
        <v>0</v>
      </c>
    </row>
    <row r="92" spans="1:10" ht="30" customHeight="1" x14ac:dyDescent="0.2">
      <c r="A92" s="22">
        <v>5100</v>
      </c>
      <c r="B92" s="12">
        <v>369</v>
      </c>
      <c r="C92" s="4">
        <v>1</v>
      </c>
      <c r="D92" s="4" t="s">
        <v>1206</v>
      </c>
      <c r="E92" s="26" t="s">
        <v>220</v>
      </c>
      <c r="F92" s="4"/>
      <c r="G92" s="90">
        <v>950000</v>
      </c>
      <c r="H92" s="24"/>
      <c r="I92" s="43">
        <f t="shared" si="3"/>
        <v>950000</v>
      </c>
      <c r="J92" s="110">
        <f t="shared" si="5"/>
        <v>0</v>
      </c>
    </row>
    <row r="93" spans="1:10" ht="19.25" customHeight="1" x14ac:dyDescent="0.2">
      <c r="A93" s="22">
        <v>5100</v>
      </c>
      <c r="B93" s="12">
        <v>369</v>
      </c>
      <c r="C93" s="4">
        <v>1</v>
      </c>
      <c r="D93" s="4" t="s">
        <v>1206</v>
      </c>
      <c r="E93" s="26" t="s">
        <v>222</v>
      </c>
      <c r="F93" s="4"/>
      <c r="G93" s="90">
        <v>950000</v>
      </c>
      <c r="H93" s="24"/>
      <c r="I93" s="43">
        <f t="shared" si="3"/>
        <v>950000</v>
      </c>
      <c r="J93" s="110">
        <f t="shared" si="5"/>
        <v>0</v>
      </c>
    </row>
    <row r="94" spans="1:10" ht="19.25" customHeight="1" x14ac:dyDescent="0.2">
      <c r="A94" s="22">
        <v>5100</v>
      </c>
      <c r="B94" s="12">
        <v>369</v>
      </c>
      <c r="C94" s="4">
        <v>1</v>
      </c>
      <c r="D94" s="4" t="s">
        <v>1206</v>
      </c>
      <c r="E94" s="26" t="s">
        <v>221</v>
      </c>
      <c r="F94" s="4"/>
      <c r="G94" s="24"/>
      <c r="H94" s="90">
        <v>950000</v>
      </c>
      <c r="I94" s="43">
        <f t="shared" si="3"/>
        <v>950000</v>
      </c>
      <c r="J94" s="110">
        <f t="shared" si="5"/>
        <v>0</v>
      </c>
    </row>
    <row r="95" spans="1:10" ht="15.5" customHeight="1" x14ac:dyDescent="0.2">
      <c r="A95" s="22">
        <v>5100</v>
      </c>
      <c r="B95" s="12">
        <v>369</v>
      </c>
      <c r="C95" s="4">
        <v>6</v>
      </c>
      <c r="D95" s="4" t="s">
        <v>1206</v>
      </c>
      <c r="E95" s="26" t="s">
        <v>223</v>
      </c>
      <c r="F95" s="4"/>
      <c r="G95" s="90">
        <v>200000</v>
      </c>
      <c r="H95" s="24"/>
      <c r="I95" s="43">
        <f t="shared" si="3"/>
        <v>200000</v>
      </c>
      <c r="J95" s="110">
        <f t="shared" si="5"/>
        <v>0</v>
      </c>
    </row>
    <row r="96" spans="1:10" ht="18.5" customHeight="1" x14ac:dyDescent="0.2">
      <c r="A96" s="22">
        <v>5100</v>
      </c>
      <c r="B96" s="12">
        <v>369</v>
      </c>
      <c r="C96" s="4">
        <v>6</v>
      </c>
      <c r="D96" s="4" t="s">
        <v>1206</v>
      </c>
      <c r="E96" s="26" t="s">
        <v>224</v>
      </c>
      <c r="F96" s="4"/>
      <c r="G96" s="90">
        <v>200000</v>
      </c>
      <c r="H96" s="24"/>
      <c r="I96" s="43">
        <f t="shared" si="3"/>
        <v>200000</v>
      </c>
      <c r="J96" s="110">
        <f t="shared" si="5"/>
        <v>0</v>
      </c>
    </row>
    <row r="97" spans="1:10" ht="18" customHeight="1" x14ac:dyDescent="0.2">
      <c r="A97" s="22">
        <v>5100</v>
      </c>
      <c r="B97" s="12">
        <v>369</v>
      </c>
      <c r="C97" s="4">
        <v>6</v>
      </c>
      <c r="D97" s="4" t="s">
        <v>1206</v>
      </c>
      <c r="E97" s="26" t="s">
        <v>225</v>
      </c>
      <c r="F97" s="4"/>
      <c r="G97" s="24"/>
      <c r="H97" s="90">
        <v>200000</v>
      </c>
      <c r="I97" s="43">
        <f t="shared" si="3"/>
        <v>200000</v>
      </c>
      <c r="J97" s="110">
        <f t="shared" si="5"/>
        <v>0</v>
      </c>
    </row>
    <row r="98" spans="1:10" ht="16.25" customHeight="1" x14ac:dyDescent="0.2">
      <c r="A98" s="22">
        <v>5100</v>
      </c>
      <c r="B98" s="12">
        <v>369</v>
      </c>
      <c r="C98" s="4">
        <v>11</v>
      </c>
      <c r="D98" s="4" t="s">
        <v>1206</v>
      </c>
      <c r="E98" s="26" t="s">
        <v>226</v>
      </c>
      <c r="F98" s="4"/>
      <c r="G98" s="90">
        <v>1000000</v>
      </c>
      <c r="H98" s="24"/>
      <c r="I98" s="43">
        <f t="shared" si="3"/>
        <v>1000000</v>
      </c>
      <c r="J98" s="110">
        <f t="shared" si="5"/>
        <v>0</v>
      </c>
    </row>
    <row r="99" spans="1:10" ht="19.25" customHeight="1" x14ac:dyDescent="0.2">
      <c r="A99" s="22">
        <v>5100</v>
      </c>
      <c r="B99" s="12">
        <v>369</v>
      </c>
      <c r="C99" s="4">
        <v>11</v>
      </c>
      <c r="D99" s="4" t="s">
        <v>1206</v>
      </c>
      <c r="E99" s="26" t="s">
        <v>227</v>
      </c>
      <c r="F99" s="4"/>
      <c r="G99" s="90">
        <v>1000000</v>
      </c>
      <c r="H99" s="24"/>
      <c r="I99" s="43">
        <f t="shared" si="3"/>
        <v>1000000</v>
      </c>
      <c r="J99" s="110">
        <f t="shared" si="5"/>
        <v>0</v>
      </c>
    </row>
    <row r="100" spans="1:10" ht="17.5" customHeight="1" x14ac:dyDescent="0.2">
      <c r="A100" s="22">
        <v>5100</v>
      </c>
      <c r="B100" s="12">
        <v>369</v>
      </c>
      <c r="C100" s="4">
        <v>11</v>
      </c>
      <c r="D100" s="4" t="s">
        <v>1206</v>
      </c>
      <c r="E100" s="26" t="s">
        <v>228</v>
      </c>
      <c r="F100" s="4"/>
      <c r="G100" s="24"/>
      <c r="H100" s="90">
        <v>1000000</v>
      </c>
      <c r="I100" s="43">
        <f t="shared" si="3"/>
        <v>1000000</v>
      </c>
      <c r="J100" s="110">
        <f t="shared" si="5"/>
        <v>0</v>
      </c>
    </row>
    <row r="101" spans="1:10" ht="20.5" customHeight="1" x14ac:dyDescent="0.2">
      <c r="A101" s="22">
        <v>5100</v>
      </c>
      <c r="B101" s="12">
        <v>369</v>
      </c>
      <c r="C101" s="4">
        <v>2</v>
      </c>
      <c r="D101" s="4" t="s">
        <v>1206</v>
      </c>
      <c r="E101" s="26" t="s">
        <v>229</v>
      </c>
      <c r="F101" s="4"/>
      <c r="G101" s="90">
        <v>300000</v>
      </c>
      <c r="H101" s="24"/>
      <c r="I101" s="43">
        <f t="shared" si="3"/>
        <v>300000</v>
      </c>
      <c r="J101" s="110">
        <f t="shared" si="5"/>
        <v>0</v>
      </c>
    </row>
    <row r="102" spans="1:10" ht="22.25" customHeight="1" x14ac:dyDescent="0.2">
      <c r="A102" s="22">
        <v>5100</v>
      </c>
      <c r="B102" s="12">
        <v>369</v>
      </c>
      <c r="C102" s="4">
        <v>2</v>
      </c>
      <c r="D102" s="4" t="s">
        <v>1206</v>
      </c>
      <c r="E102" s="26" t="s">
        <v>230</v>
      </c>
      <c r="F102" s="4"/>
      <c r="G102" s="90">
        <v>300000</v>
      </c>
      <c r="H102" s="24"/>
      <c r="I102" s="43">
        <f t="shared" si="3"/>
        <v>300000</v>
      </c>
      <c r="J102" s="110">
        <f t="shared" si="5"/>
        <v>0</v>
      </c>
    </row>
    <row r="103" spans="1:10" ht="18" customHeight="1" x14ac:dyDescent="0.2">
      <c r="A103" s="22">
        <v>5100</v>
      </c>
      <c r="B103" s="12">
        <v>369</v>
      </c>
      <c r="C103" s="4">
        <v>2</v>
      </c>
      <c r="D103" s="4" t="s">
        <v>1206</v>
      </c>
      <c r="E103" s="26" t="s">
        <v>231</v>
      </c>
      <c r="F103" s="4"/>
      <c r="G103" s="24"/>
      <c r="H103" s="90">
        <v>300000</v>
      </c>
      <c r="I103" s="43">
        <f t="shared" si="3"/>
        <v>300000</v>
      </c>
      <c r="J103" s="110">
        <f t="shared" si="5"/>
        <v>0</v>
      </c>
    </row>
    <row r="104" spans="1:10" x14ac:dyDescent="0.2">
      <c r="A104" s="22">
        <v>5100</v>
      </c>
      <c r="B104" s="12">
        <v>369</v>
      </c>
      <c r="C104" s="4">
        <v>3</v>
      </c>
      <c r="D104" s="4" t="s">
        <v>1206</v>
      </c>
      <c r="E104" s="26" t="s">
        <v>232</v>
      </c>
      <c r="F104" s="4"/>
      <c r="G104" s="90">
        <v>250000</v>
      </c>
      <c r="H104" s="24"/>
      <c r="I104" s="43">
        <f t="shared" si="3"/>
        <v>250000</v>
      </c>
      <c r="J104" s="110">
        <f t="shared" si="5"/>
        <v>0</v>
      </c>
    </row>
    <row r="105" spans="1:10" ht="27" customHeight="1" x14ac:dyDescent="0.2">
      <c r="A105" s="22">
        <v>5100</v>
      </c>
      <c r="B105" s="12">
        <v>369</v>
      </c>
      <c r="C105" s="4">
        <v>3</v>
      </c>
      <c r="D105" s="4" t="s">
        <v>1206</v>
      </c>
      <c r="E105" s="26" t="s">
        <v>233</v>
      </c>
      <c r="F105" s="4"/>
      <c r="G105" s="90">
        <v>250000</v>
      </c>
      <c r="H105" s="24"/>
      <c r="I105" s="43">
        <f t="shared" si="3"/>
        <v>250000</v>
      </c>
      <c r="J105" s="110">
        <f t="shared" si="5"/>
        <v>0</v>
      </c>
    </row>
    <row r="106" spans="1:10" x14ac:dyDescent="0.2">
      <c r="A106" s="22">
        <v>5100</v>
      </c>
      <c r="B106" s="12">
        <v>369</v>
      </c>
      <c r="C106" s="4">
        <v>3</v>
      </c>
      <c r="D106" s="4" t="s">
        <v>1206</v>
      </c>
      <c r="E106" s="26" t="s">
        <v>234</v>
      </c>
      <c r="F106" s="4"/>
      <c r="G106" s="24"/>
      <c r="H106" s="90">
        <v>250000</v>
      </c>
      <c r="I106" s="43">
        <f t="shared" si="3"/>
        <v>250000</v>
      </c>
      <c r="J106" s="110">
        <f t="shared" si="5"/>
        <v>0</v>
      </c>
    </row>
    <row r="107" spans="1:10" x14ac:dyDescent="0.2">
      <c r="A107" s="111">
        <v>5100</v>
      </c>
      <c r="B107" s="106">
        <v>369</v>
      </c>
      <c r="C107" s="4">
        <v>5</v>
      </c>
      <c r="D107" s="4">
        <v>1</v>
      </c>
      <c r="E107" s="101" t="s">
        <v>1053</v>
      </c>
      <c r="F107" s="103"/>
      <c r="G107" s="94">
        <v>578066</v>
      </c>
      <c r="H107" s="105"/>
      <c r="I107" s="43">
        <f>SUM(G107:H107)</f>
        <v>578066</v>
      </c>
      <c r="J107" s="110">
        <f t="shared" si="5"/>
        <v>0</v>
      </c>
    </row>
    <row r="108" spans="1:10" x14ac:dyDescent="0.2">
      <c r="A108" s="111">
        <v>5100</v>
      </c>
      <c r="B108" s="106">
        <v>369</v>
      </c>
      <c r="C108" s="4">
        <v>5</v>
      </c>
      <c r="D108" s="4">
        <v>1</v>
      </c>
      <c r="E108" s="101" t="s">
        <v>1052</v>
      </c>
      <c r="F108" s="103"/>
      <c r="G108" s="94">
        <v>578066</v>
      </c>
      <c r="H108" s="105"/>
      <c r="I108" s="43">
        <f>SUM(G108:H108)</f>
        <v>578066</v>
      </c>
      <c r="J108" s="110">
        <f t="shared" si="5"/>
        <v>0</v>
      </c>
    </row>
    <row r="109" spans="1:10" x14ac:dyDescent="0.2">
      <c r="A109" s="111">
        <v>5100</v>
      </c>
      <c r="B109" s="106">
        <v>369</v>
      </c>
      <c r="C109" s="4">
        <v>5</v>
      </c>
      <c r="D109" s="4">
        <v>1</v>
      </c>
      <c r="E109" s="101" t="s">
        <v>1051</v>
      </c>
      <c r="F109" s="103"/>
      <c r="G109" s="95"/>
      <c r="H109" s="94">
        <v>578066</v>
      </c>
      <c r="I109" s="43">
        <f>SUM(G109:H109)</f>
        <v>578066</v>
      </c>
      <c r="J109" s="110">
        <f t="shared" si="5"/>
        <v>0</v>
      </c>
    </row>
    <row r="110" spans="1:10" x14ac:dyDescent="0.2">
      <c r="A110" s="111">
        <v>5100</v>
      </c>
      <c r="B110" s="106">
        <v>369</v>
      </c>
      <c r="C110" s="4" t="s">
        <v>1212</v>
      </c>
      <c r="D110" s="4" t="s">
        <v>1206</v>
      </c>
      <c r="E110" s="101" t="s">
        <v>1054</v>
      </c>
      <c r="F110" s="103"/>
      <c r="G110" s="94">
        <v>31612</v>
      </c>
      <c r="H110" s="105"/>
      <c r="I110" s="43">
        <f t="shared" ref="I110:I141" si="6">SUM(G110:H110)</f>
        <v>31612</v>
      </c>
      <c r="J110" s="110">
        <f t="shared" si="5"/>
        <v>0</v>
      </c>
    </row>
    <row r="111" spans="1:10" x14ac:dyDescent="0.2">
      <c r="A111" s="111">
        <v>5100</v>
      </c>
      <c r="B111" s="106">
        <v>369</v>
      </c>
      <c r="C111" s="4" t="s">
        <v>1212</v>
      </c>
      <c r="D111" s="4" t="s">
        <v>1206</v>
      </c>
      <c r="E111" s="101" t="s">
        <v>1055</v>
      </c>
      <c r="F111" s="103"/>
      <c r="G111" s="94">
        <v>31612</v>
      </c>
      <c r="H111" s="105"/>
      <c r="I111" s="43">
        <f t="shared" si="6"/>
        <v>31612</v>
      </c>
      <c r="J111" s="110">
        <f t="shared" si="5"/>
        <v>0</v>
      </c>
    </row>
    <row r="112" spans="1:10" x14ac:dyDescent="0.2">
      <c r="A112" s="111">
        <v>5100</v>
      </c>
      <c r="B112" s="106">
        <v>369</v>
      </c>
      <c r="C112" s="4" t="s">
        <v>1212</v>
      </c>
      <c r="D112" s="4" t="s">
        <v>1206</v>
      </c>
      <c r="E112" s="101" t="s">
        <v>1059</v>
      </c>
      <c r="F112" s="103"/>
      <c r="G112" s="95"/>
      <c r="H112" s="94">
        <v>31612</v>
      </c>
      <c r="I112" s="43">
        <f t="shared" si="6"/>
        <v>31612</v>
      </c>
      <c r="J112" s="110">
        <f t="shared" si="5"/>
        <v>0</v>
      </c>
    </row>
    <row r="113" spans="1:10" x14ac:dyDescent="0.2">
      <c r="A113" s="111">
        <v>5100</v>
      </c>
      <c r="B113" s="106">
        <v>369</v>
      </c>
      <c r="C113" s="4" t="s">
        <v>1213</v>
      </c>
      <c r="D113" s="4" t="s">
        <v>1206</v>
      </c>
      <c r="E113" s="101" t="s">
        <v>1056</v>
      </c>
      <c r="F113" s="103"/>
      <c r="G113" s="94">
        <v>36500</v>
      </c>
      <c r="H113" s="105"/>
      <c r="I113" s="43">
        <f t="shared" si="6"/>
        <v>36500</v>
      </c>
      <c r="J113" s="110">
        <f t="shared" si="5"/>
        <v>0</v>
      </c>
    </row>
    <row r="114" spans="1:10" x14ac:dyDescent="0.2">
      <c r="A114" s="111">
        <v>5100</v>
      </c>
      <c r="B114" s="106">
        <v>369</v>
      </c>
      <c r="C114" s="4" t="s">
        <v>1213</v>
      </c>
      <c r="D114" s="4" t="s">
        <v>1206</v>
      </c>
      <c r="E114" s="101" t="s">
        <v>1057</v>
      </c>
      <c r="F114" s="103"/>
      <c r="G114" s="94">
        <v>36500</v>
      </c>
      <c r="H114" s="105"/>
      <c r="I114" s="43">
        <f t="shared" si="6"/>
        <v>36500</v>
      </c>
      <c r="J114" s="110">
        <f t="shared" si="5"/>
        <v>0</v>
      </c>
    </row>
    <row r="115" spans="1:10" x14ac:dyDescent="0.2">
      <c r="A115" s="111">
        <v>5100</v>
      </c>
      <c r="B115" s="106">
        <v>369</v>
      </c>
      <c r="C115" s="4" t="s">
        <v>1213</v>
      </c>
      <c r="D115" s="4" t="s">
        <v>1206</v>
      </c>
      <c r="E115" s="101" t="s">
        <v>1058</v>
      </c>
      <c r="F115" s="103"/>
      <c r="G115" s="95"/>
      <c r="H115" s="94">
        <v>36500</v>
      </c>
      <c r="I115" s="43">
        <f t="shared" si="6"/>
        <v>36500</v>
      </c>
      <c r="J115" s="110">
        <f t="shared" si="5"/>
        <v>0</v>
      </c>
    </row>
    <row r="116" spans="1:10" x14ac:dyDescent="0.2">
      <c r="A116" s="111">
        <v>5100</v>
      </c>
      <c r="B116" s="106">
        <v>369</v>
      </c>
      <c r="C116" s="4">
        <v>13</v>
      </c>
      <c r="D116" s="4" t="s">
        <v>1204</v>
      </c>
      <c r="E116" s="101" t="s">
        <v>1060</v>
      </c>
      <c r="F116" s="103"/>
      <c r="G116" s="94">
        <v>23760</v>
      </c>
      <c r="H116" s="105"/>
      <c r="I116" s="43">
        <f t="shared" si="6"/>
        <v>23760</v>
      </c>
      <c r="J116" s="110">
        <f t="shared" si="5"/>
        <v>0</v>
      </c>
    </row>
    <row r="117" spans="1:10" x14ac:dyDescent="0.2">
      <c r="A117" s="111">
        <v>5100</v>
      </c>
      <c r="B117" s="106">
        <v>369</v>
      </c>
      <c r="C117" s="4">
        <v>13</v>
      </c>
      <c r="D117" s="4" t="s">
        <v>1204</v>
      </c>
      <c r="E117" s="101" t="s">
        <v>1061</v>
      </c>
      <c r="F117" s="103"/>
      <c r="G117" s="94">
        <v>23760</v>
      </c>
      <c r="H117" s="105"/>
      <c r="I117" s="43">
        <f t="shared" si="6"/>
        <v>23760</v>
      </c>
      <c r="J117" s="110">
        <f t="shared" si="5"/>
        <v>0</v>
      </c>
    </row>
    <row r="118" spans="1:10" x14ac:dyDescent="0.2">
      <c r="A118" s="111">
        <v>5100</v>
      </c>
      <c r="B118" s="106">
        <v>369</v>
      </c>
      <c r="C118" s="4">
        <v>13</v>
      </c>
      <c r="D118" s="4" t="s">
        <v>1204</v>
      </c>
      <c r="E118" s="101" t="s">
        <v>1062</v>
      </c>
      <c r="F118" s="103"/>
      <c r="G118" s="95"/>
      <c r="H118" s="94">
        <v>23760</v>
      </c>
      <c r="I118" s="43">
        <f t="shared" si="6"/>
        <v>23760</v>
      </c>
      <c r="J118" s="110">
        <f t="shared" si="5"/>
        <v>0</v>
      </c>
    </row>
    <row r="119" spans="1:10" x14ac:dyDescent="0.2">
      <c r="A119" s="111">
        <v>5100</v>
      </c>
      <c r="B119" s="106">
        <v>369</v>
      </c>
      <c r="C119" s="4">
        <v>12</v>
      </c>
      <c r="D119" s="4" t="s">
        <v>1204</v>
      </c>
      <c r="E119" s="101" t="s">
        <v>1063</v>
      </c>
      <c r="F119" s="103"/>
      <c r="G119" s="94">
        <v>27800</v>
      </c>
      <c r="H119" s="105"/>
      <c r="I119" s="43">
        <f t="shared" si="6"/>
        <v>27800</v>
      </c>
      <c r="J119" s="110">
        <f t="shared" si="5"/>
        <v>0</v>
      </c>
    </row>
    <row r="120" spans="1:10" x14ac:dyDescent="0.2">
      <c r="A120" s="111">
        <v>5100</v>
      </c>
      <c r="B120" s="106">
        <v>369</v>
      </c>
      <c r="C120" s="4">
        <v>12</v>
      </c>
      <c r="D120" s="4" t="s">
        <v>1204</v>
      </c>
      <c r="E120" s="101" t="s">
        <v>1064</v>
      </c>
      <c r="F120" s="103"/>
      <c r="G120" s="94">
        <v>27800</v>
      </c>
      <c r="H120" s="105"/>
      <c r="I120" s="43">
        <f t="shared" si="6"/>
        <v>27800</v>
      </c>
      <c r="J120" s="110">
        <f t="shared" si="5"/>
        <v>0</v>
      </c>
    </row>
    <row r="121" spans="1:10" x14ac:dyDescent="0.2">
      <c r="A121" s="111">
        <v>5100</v>
      </c>
      <c r="B121" s="106">
        <v>369</v>
      </c>
      <c r="C121" s="4">
        <v>12</v>
      </c>
      <c r="D121" s="4" t="s">
        <v>1204</v>
      </c>
      <c r="E121" s="101" t="s">
        <v>1065</v>
      </c>
      <c r="F121" s="103"/>
      <c r="G121" s="95"/>
      <c r="H121" s="94">
        <v>27800</v>
      </c>
      <c r="I121" s="43">
        <f t="shared" si="6"/>
        <v>27800</v>
      </c>
      <c r="J121" s="110">
        <f t="shared" si="5"/>
        <v>0</v>
      </c>
    </row>
    <row r="122" spans="1:10" x14ac:dyDescent="0.2">
      <c r="A122" s="111">
        <v>5100</v>
      </c>
      <c r="B122" s="106">
        <v>369</v>
      </c>
      <c r="C122" s="4" t="s">
        <v>1214</v>
      </c>
      <c r="D122" s="4" t="s">
        <v>1206</v>
      </c>
      <c r="E122" s="101" t="s">
        <v>1066</v>
      </c>
      <c r="F122" s="103"/>
      <c r="G122" s="94">
        <v>17779</v>
      </c>
      <c r="H122" s="105"/>
      <c r="I122" s="43">
        <f t="shared" si="6"/>
        <v>17779</v>
      </c>
      <c r="J122" s="110">
        <f t="shared" si="5"/>
        <v>0</v>
      </c>
    </row>
    <row r="123" spans="1:10" x14ac:dyDescent="0.2">
      <c r="A123" s="111">
        <v>5100</v>
      </c>
      <c r="B123" s="106">
        <v>369</v>
      </c>
      <c r="C123" s="4" t="s">
        <v>1214</v>
      </c>
      <c r="D123" s="4" t="s">
        <v>1206</v>
      </c>
      <c r="E123" s="101" t="s">
        <v>1067</v>
      </c>
      <c r="F123" s="103"/>
      <c r="G123" s="94">
        <v>17779</v>
      </c>
      <c r="H123" s="105"/>
      <c r="I123" s="43">
        <f t="shared" si="6"/>
        <v>17779</v>
      </c>
      <c r="J123" s="110">
        <f t="shared" si="5"/>
        <v>0</v>
      </c>
    </row>
    <row r="124" spans="1:10" x14ac:dyDescent="0.2">
      <c r="A124" s="111">
        <v>5100</v>
      </c>
      <c r="B124" s="106">
        <v>369</v>
      </c>
      <c r="C124" s="4" t="s">
        <v>1214</v>
      </c>
      <c r="D124" s="4" t="s">
        <v>1206</v>
      </c>
      <c r="E124" s="101" t="s">
        <v>1068</v>
      </c>
      <c r="F124" s="103"/>
      <c r="G124" s="95"/>
      <c r="H124" s="94">
        <v>17779</v>
      </c>
      <c r="I124" s="43">
        <f t="shared" si="6"/>
        <v>17779</v>
      </c>
      <c r="J124" s="110">
        <f t="shared" si="5"/>
        <v>0</v>
      </c>
    </row>
    <row r="125" spans="1:10" x14ac:dyDescent="0.2">
      <c r="A125" s="111">
        <v>5100</v>
      </c>
      <c r="B125" s="106">
        <v>369</v>
      </c>
      <c r="C125" s="4" t="s">
        <v>1214</v>
      </c>
      <c r="D125" s="4" t="s">
        <v>1206</v>
      </c>
      <c r="E125" s="101" t="s">
        <v>1069</v>
      </c>
      <c r="F125" s="103"/>
      <c r="G125" s="94">
        <v>12640</v>
      </c>
      <c r="H125" s="105"/>
      <c r="I125" s="43">
        <f t="shared" si="6"/>
        <v>12640</v>
      </c>
      <c r="J125" s="110">
        <f t="shared" si="5"/>
        <v>0</v>
      </c>
    </row>
    <row r="126" spans="1:10" x14ac:dyDescent="0.2">
      <c r="A126" s="111">
        <v>5100</v>
      </c>
      <c r="B126" s="106">
        <v>369</v>
      </c>
      <c r="C126" s="4" t="s">
        <v>1214</v>
      </c>
      <c r="D126" s="4" t="s">
        <v>1206</v>
      </c>
      <c r="E126" s="101" t="s">
        <v>1070</v>
      </c>
      <c r="F126" s="103"/>
      <c r="G126" s="94">
        <v>12640</v>
      </c>
      <c r="H126" s="105"/>
      <c r="I126" s="43">
        <f t="shared" si="6"/>
        <v>12640</v>
      </c>
      <c r="J126" s="110">
        <f t="shared" si="5"/>
        <v>0</v>
      </c>
    </row>
    <row r="127" spans="1:10" x14ac:dyDescent="0.2">
      <c r="A127" s="111">
        <v>5100</v>
      </c>
      <c r="B127" s="106">
        <v>369</v>
      </c>
      <c r="C127" s="4" t="s">
        <v>1214</v>
      </c>
      <c r="D127" s="4" t="s">
        <v>1206</v>
      </c>
      <c r="E127" s="101" t="s">
        <v>1071</v>
      </c>
      <c r="F127" s="103"/>
      <c r="G127" s="95"/>
      <c r="H127" s="94">
        <v>12640</v>
      </c>
      <c r="I127" s="43">
        <f t="shared" si="6"/>
        <v>12640</v>
      </c>
      <c r="J127" s="110">
        <f t="shared" si="5"/>
        <v>0</v>
      </c>
    </row>
    <row r="128" spans="1:10" x14ac:dyDescent="0.2">
      <c r="A128" s="111">
        <v>5100</v>
      </c>
      <c r="B128" s="106">
        <v>369</v>
      </c>
      <c r="C128" s="4" t="s">
        <v>1215</v>
      </c>
      <c r="D128" s="4" t="s">
        <v>1206</v>
      </c>
      <c r="E128" s="101" t="s">
        <v>1184</v>
      </c>
      <c r="F128" s="103"/>
      <c r="G128" s="94">
        <v>40000</v>
      </c>
      <c r="H128" s="105"/>
      <c r="I128" s="43">
        <f t="shared" si="6"/>
        <v>40000</v>
      </c>
      <c r="J128" s="110">
        <f t="shared" si="5"/>
        <v>0</v>
      </c>
    </row>
    <row r="129" spans="1:10" x14ac:dyDescent="0.2">
      <c r="A129" s="111">
        <v>5100</v>
      </c>
      <c r="B129" s="106">
        <v>369</v>
      </c>
      <c r="C129" s="4" t="s">
        <v>1215</v>
      </c>
      <c r="D129" s="4" t="s">
        <v>1206</v>
      </c>
      <c r="E129" s="101" t="s">
        <v>1185</v>
      </c>
      <c r="F129" s="103"/>
      <c r="G129" s="94">
        <v>70000</v>
      </c>
      <c r="H129" s="105"/>
      <c r="I129" s="43">
        <f t="shared" si="6"/>
        <v>70000</v>
      </c>
      <c r="J129" s="110">
        <f t="shared" si="5"/>
        <v>0</v>
      </c>
    </row>
    <row r="130" spans="1:10" x14ac:dyDescent="0.2">
      <c r="A130" s="111">
        <v>5100</v>
      </c>
      <c r="B130" s="106">
        <v>369</v>
      </c>
      <c r="C130" s="4" t="s">
        <v>1215</v>
      </c>
      <c r="D130" s="4" t="s">
        <v>1206</v>
      </c>
      <c r="E130" s="101" t="s">
        <v>1186</v>
      </c>
      <c r="F130" s="103"/>
      <c r="G130" s="95"/>
      <c r="H130" s="94">
        <v>70000</v>
      </c>
      <c r="I130" s="43">
        <f t="shared" si="6"/>
        <v>70000</v>
      </c>
      <c r="J130" s="110">
        <f t="shared" si="5"/>
        <v>0</v>
      </c>
    </row>
    <row r="131" spans="1:10" x14ac:dyDescent="0.2">
      <c r="A131" s="162">
        <v>5100</v>
      </c>
      <c r="B131" s="12">
        <v>390</v>
      </c>
      <c r="C131" s="4">
        <v>1</v>
      </c>
      <c r="D131" s="4" t="s">
        <v>1216</v>
      </c>
      <c r="E131" s="101" t="s">
        <v>1193</v>
      </c>
      <c r="F131" s="103"/>
      <c r="G131" s="95">
        <v>121700</v>
      </c>
      <c r="H131" s="94"/>
      <c r="I131" s="43">
        <f t="shared" si="6"/>
        <v>121700</v>
      </c>
      <c r="J131" s="110">
        <f t="shared" si="5"/>
        <v>0</v>
      </c>
    </row>
    <row r="132" spans="1:10" x14ac:dyDescent="0.2">
      <c r="A132" s="162">
        <v>5100</v>
      </c>
      <c r="B132" s="12">
        <v>390</v>
      </c>
      <c r="C132" s="4">
        <v>1</v>
      </c>
      <c r="D132" s="4" t="s">
        <v>1216</v>
      </c>
      <c r="E132" s="101" t="s">
        <v>1194</v>
      </c>
      <c r="F132" s="103"/>
      <c r="G132" s="95">
        <v>121700</v>
      </c>
      <c r="H132" s="94"/>
      <c r="I132" s="43">
        <f t="shared" si="6"/>
        <v>121700</v>
      </c>
      <c r="J132" s="110">
        <f t="shared" si="5"/>
        <v>0</v>
      </c>
    </row>
    <row r="133" spans="1:10" x14ac:dyDescent="0.2">
      <c r="A133" s="162">
        <v>5100</v>
      </c>
      <c r="B133" s="12">
        <v>390</v>
      </c>
      <c r="C133" s="4">
        <v>1</v>
      </c>
      <c r="D133" s="4" t="s">
        <v>1216</v>
      </c>
      <c r="E133" s="101" t="s">
        <v>1195</v>
      </c>
      <c r="F133" s="103"/>
      <c r="G133" s="95"/>
      <c r="H133" s="94">
        <v>121700</v>
      </c>
      <c r="I133" s="43">
        <f t="shared" si="6"/>
        <v>121700</v>
      </c>
      <c r="J133" s="110">
        <f t="shared" si="5"/>
        <v>0</v>
      </c>
    </row>
    <row r="134" spans="1:10" x14ac:dyDescent="0.2">
      <c r="A134" s="102">
        <v>5100</v>
      </c>
      <c r="B134" s="99">
        <v>510</v>
      </c>
      <c r="C134" s="100">
        <v>5</v>
      </c>
      <c r="D134" s="100" t="s">
        <v>1204</v>
      </c>
      <c r="E134" s="101" t="s">
        <v>1197</v>
      </c>
      <c r="F134" s="100"/>
      <c r="G134" s="94">
        <v>108778.65</v>
      </c>
      <c r="H134" s="94"/>
      <c r="I134" s="43">
        <f t="shared" si="6"/>
        <v>108778.65</v>
      </c>
      <c r="J134" s="110">
        <f t="shared" si="5"/>
        <v>0</v>
      </c>
    </row>
    <row r="135" spans="1:10" x14ac:dyDescent="0.2">
      <c r="A135" s="99">
        <v>5100</v>
      </c>
      <c r="B135" s="99">
        <v>510</v>
      </c>
      <c r="C135" s="100">
        <v>5</v>
      </c>
      <c r="D135" s="100" t="s">
        <v>1204</v>
      </c>
      <c r="E135" s="104" t="s">
        <v>1040</v>
      </c>
      <c r="F135" s="109"/>
      <c r="G135" s="94">
        <v>146915.28</v>
      </c>
      <c r="H135" s="24"/>
      <c r="I135" s="43">
        <f t="shared" si="6"/>
        <v>146915.28</v>
      </c>
      <c r="J135" s="110">
        <f t="shared" si="5"/>
        <v>0</v>
      </c>
    </row>
    <row r="136" spans="1:10" x14ac:dyDescent="0.2">
      <c r="A136" s="108">
        <v>5100</v>
      </c>
      <c r="B136" s="108">
        <v>369</v>
      </c>
      <c r="C136" s="100">
        <v>5</v>
      </c>
      <c r="D136" s="100">
        <v>1</v>
      </c>
      <c r="E136" s="107" t="s">
        <v>1046</v>
      </c>
      <c r="F136" s="109"/>
      <c r="G136" s="94">
        <v>950</v>
      </c>
      <c r="H136" s="24"/>
      <c r="I136" s="43">
        <f t="shared" si="6"/>
        <v>950</v>
      </c>
      <c r="J136" s="110">
        <f t="shared" si="5"/>
        <v>0</v>
      </c>
    </row>
    <row r="137" spans="1:10" x14ac:dyDescent="0.2">
      <c r="A137" s="108">
        <v>5100</v>
      </c>
      <c r="B137" s="108">
        <v>369</v>
      </c>
      <c r="C137" s="100">
        <v>5</v>
      </c>
      <c r="D137" s="100">
        <v>1</v>
      </c>
      <c r="E137" s="107" t="s">
        <v>1047</v>
      </c>
      <c r="F137" s="109"/>
      <c r="G137" s="94">
        <v>950</v>
      </c>
      <c r="H137" s="24"/>
      <c r="I137" s="43">
        <f t="shared" si="6"/>
        <v>950</v>
      </c>
      <c r="J137" s="110">
        <f t="shared" si="5"/>
        <v>0</v>
      </c>
    </row>
    <row r="138" spans="1:10" x14ac:dyDescent="0.2">
      <c r="A138" s="108">
        <v>5100</v>
      </c>
      <c r="B138" s="108">
        <v>369</v>
      </c>
      <c r="C138" s="100">
        <v>5</v>
      </c>
      <c r="D138" s="100">
        <v>1</v>
      </c>
      <c r="E138" s="107" t="s">
        <v>1048</v>
      </c>
      <c r="F138" s="109"/>
      <c r="G138" s="105"/>
      <c r="H138" s="94">
        <v>950</v>
      </c>
      <c r="I138" s="43">
        <f t="shared" si="6"/>
        <v>950</v>
      </c>
      <c r="J138" s="110">
        <f t="shared" si="5"/>
        <v>0</v>
      </c>
    </row>
    <row r="139" spans="1:10" x14ac:dyDescent="0.2">
      <c r="A139" s="12">
        <v>5100</v>
      </c>
      <c r="B139" s="12">
        <v>390</v>
      </c>
      <c r="C139" s="4">
        <v>11</v>
      </c>
      <c r="D139" s="4" t="s">
        <v>1216</v>
      </c>
      <c r="E139" s="101" t="s">
        <v>1196</v>
      </c>
      <c r="F139" s="77"/>
      <c r="G139" s="94">
        <v>108000</v>
      </c>
      <c r="H139" s="24"/>
      <c r="I139" s="43">
        <f t="shared" si="6"/>
        <v>108000</v>
      </c>
      <c r="J139" s="110">
        <f t="shared" si="5"/>
        <v>0</v>
      </c>
    </row>
    <row r="140" spans="1:10" x14ac:dyDescent="0.2">
      <c r="A140" s="12">
        <v>5100</v>
      </c>
      <c r="B140" s="12">
        <v>390</v>
      </c>
      <c r="C140" s="4">
        <v>11</v>
      </c>
      <c r="D140" s="4" t="s">
        <v>1216</v>
      </c>
      <c r="E140" s="101" t="s">
        <v>1044</v>
      </c>
      <c r="F140" s="4"/>
      <c r="G140" s="94">
        <v>108000</v>
      </c>
      <c r="H140" s="24"/>
      <c r="I140" s="43">
        <f t="shared" si="6"/>
        <v>108000</v>
      </c>
      <c r="J140" s="110">
        <f t="shared" si="5"/>
        <v>0</v>
      </c>
    </row>
    <row r="141" spans="1:10" x14ac:dyDescent="0.2">
      <c r="A141" s="12">
        <v>5100</v>
      </c>
      <c r="B141" s="12">
        <v>390</v>
      </c>
      <c r="C141" s="4">
        <v>11</v>
      </c>
      <c r="D141" s="4" t="s">
        <v>1216</v>
      </c>
      <c r="E141" s="101" t="s">
        <v>1045</v>
      </c>
      <c r="F141" s="4"/>
      <c r="G141" s="24"/>
      <c r="H141" s="94">
        <v>108000</v>
      </c>
      <c r="I141" s="43">
        <f t="shared" si="6"/>
        <v>108000</v>
      </c>
      <c r="J141" s="110">
        <f t="shared" si="5"/>
        <v>0</v>
      </c>
    </row>
    <row r="142" spans="1:10" x14ac:dyDescent="0.2">
      <c r="A142" s="22">
        <v>5100</v>
      </c>
      <c r="B142" s="12">
        <v>369</v>
      </c>
      <c r="C142" s="4">
        <v>6</v>
      </c>
      <c r="D142" s="4" t="s">
        <v>1204</v>
      </c>
      <c r="E142" s="26" t="s">
        <v>1031</v>
      </c>
      <c r="F142" s="4"/>
      <c r="G142" s="94">
        <v>49770</v>
      </c>
      <c r="H142" s="24"/>
      <c r="I142" s="78">
        <f t="shared" si="3"/>
        <v>49770</v>
      </c>
      <c r="J142" s="110">
        <f t="shared" si="5"/>
        <v>0</v>
      </c>
    </row>
    <row r="143" spans="1:10" ht="29" x14ac:dyDescent="0.2">
      <c r="A143" s="22">
        <v>5100</v>
      </c>
      <c r="B143" s="12">
        <v>510</v>
      </c>
      <c r="C143" s="4">
        <v>6</v>
      </c>
      <c r="D143" s="4" t="s">
        <v>1204</v>
      </c>
      <c r="E143" s="26" t="s">
        <v>725</v>
      </c>
      <c r="F143" s="4"/>
      <c r="G143" s="90">
        <v>7800</v>
      </c>
      <c r="H143" s="24"/>
      <c r="I143" s="78">
        <f t="shared" si="3"/>
        <v>7800</v>
      </c>
      <c r="J143" s="110">
        <f t="shared" si="5"/>
        <v>0</v>
      </c>
    </row>
    <row r="144" spans="1:10" ht="29" x14ac:dyDescent="0.2">
      <c r="A144" s="22">
        <v>5100</v>
      </c>
      <c r="B144" s="12">
        <v>510</v>
      </c>
      <c r="C144" s="4">
        <v>6</v>
      </c>
      <c r="D144" s="4" t="s">
        <v>1204</v>
      </c>
      <c r="E144" s="26" t="s">
        <v>721</v>
      </c>
      <c r="F144" s="4"/>
      <c r="G144" s="90">
        <v>13000</v>
      </c>
      <c r="H144" s="24"/>
      <c r="I144" s="78">
        <f t="shared" si="3"/>
        <v>13000</v>
      </c>
      <c r="J144" s="110">
        <f t="shared" si="5"/>
        <v>0</v>
      </c>
    </row>
    <row r="145" spans="1:10" ht="29" x14ac:dyDescent="0.2">
      <c r="A145" s="22">
        <v>5100</v>
      </c>
      <c r="B145" s="12">
        <v>390</v>
      </c>
      <c r="C145" s="4">
        <v>6</v>
      </c>
      <c r="D145" s="4" t="s">
        <v>1204</v>
      </c>
      <c r="E145" s="26" t="s">
        <v>722</v>
      </c>
      <c r="F145" s="4"/>
      <c r="G145" s="90">
        <v>5200</v>
      </c>
      <c r="H145" s="24"/>
      <c r="I145" s="78">
        <f t="shared" si="3"/>
        <v>5200</v>
      </c>
      <c r="J145" s="110">
        <f t="shared" si="5"/>
        <v>0</v>
      </c>
    </row>
    <row r="146" spans="1:10" ht="57" x14ac:dyDescent="0.2">
      <c r="A146" s="22">
        <v>5100</v>
      </c>
      <c r="B146" s="12">
        <v>649</v>
      </c>
      <c r="C146" s="4">
        <v>6</v>
      </c>
      <c r="D146" s="4" t="s">
        <v>1204</v>
      </c>
      <c r="E146" s="26" t="s">
        <v>723</v>
      </c>
      <c r="F146" s="4"/>
      <c r="G146" s="90">
        <v>44230</v>
      </c>
      <c r="H146" s="24"/>
      <c r="I146" s="78">
        <f t="shared" si="3"/>
        <v>44230</v>
      </c>
      <c r="J146" s="110">
        <f t="shared" si="5"/>
        <v>0</v>
      </c>
    </row>
    <row r="147" spans="1:10" x14ac:dyDescent="0.2">
      <c r="A147" s="22">
        <v>5100</v>
      </c>
      <c r="B147" s="12">
        <v>369</v>
      </c>
      <c r="C147" s="4">
        <v>6</v>
      </c>
      <c r="D147" s="4" t="s">
        <v>1204</v>
      </c>
      <c r="E147" s="26" t="s">
        <v>1033</v>
      </c>
      <c r="F147" s="4"/>
      <c r="G147" s="94">
        <v>49770</v>
      </c>
      <c r="H147" s="24"/>
      <c r="I147" s="78">
        <f t="shared" si="3"/>
        <v>49770</v>
      </c>
      <c r="J147" s="110">
        <f t="shared" si="5"/>
        <v>0</v>
      </c>
    </row>
    <row r="148" spans="1:10" ht="29" x14ac:dyDescent="0.2">
      <c r="A148" s="22">
        <v>5100</v>
      </c>
      <c r="B148" s="12">
        <v>510</v>
      </c>
      <c r="C148" s="4">
        <v>6</v>
      </c>
      <c r="D148" s="4" t="s">
        <v>1204</v>
      </c>
      <c r="E148" s="26" t="s">
        <v>726</v>
      </c>
      <c r="F148" s="4"/>
      <c r="G148" s="90">
        <v>7800</v>
      </c>
      <c r="H148" s="24"/>
      <c r="I148" s="78">
        <f t="shared" si="3"/>
        <v>7800</v>
      </c>
      <c r="J148" s="110">
        <f t="shared" si="5"/>
        <v>0</v>
      </c>
    </row>
    <row r="149" spans="1:10" ht="29" x14ac:dyDescent="0.2">
      <c r="A149" s="22">
        <v>5100</v>
      </c>
      <c r="B149" s="12">
        <v>510</v>
      </c>
      <c r="C149" s="4">
        <v>6</v>
      </c>
      <c r="D149" s="4" t="s">
        <v>1204</v>
      </c>
      <c r="E149" s="26" t="s">
        <v>727</v>
      </c>
      <c r="F149" s="4"/>
      <c r="G149" s="90">
        <v>13000</v>
      </c>
      <c r="H149" s="24"/>
      <c r="I149" s="78">
        <f t="shared" si="3"/>
        <v>13000</v>
      </c>
      <c r="J149" s="110">
        <f t="shared" si="5"/>
        <v>0</v>
      </c>
    </row>
    <row r="150" spans="1:10" ht="29" x14ac:dyDescent="0.2">
      <c r="A150" s="22">
        <v>5100</v>
      </c>
      <c r="B150" s="12">
        <v>390</v>
      </c>
      <c r="C150" s="4">
        <v>6</v>
      </c>
      <c r="D150" s="4" t="s">
        <v>1204</v>
      </c>
      <c r="E150" s="26" t="s">
        <v>728</v>
      </c>
      <c r="F150" s="4"/>
      <c r="G150" s="90">
        <v>5200</v>
      </c>
      <c r="H150" s="24"/>
      <c r="I150" s="78">
        <f t="shared" si="3"/>
        <v>5200</v>
      </c>
      <c r="J150" s="110">
        <f t="shared" si="5"/>
        <v>0</v>
      </c>
    </row>
    <row r="151" spans="1:10" ht="57" x14ac:dyDescent="0.2">
      <c r="A151" s="22">
        <v>5100</v>
      </c>
      <c r="B151" s="12">
        <v>649</v>
      </c>
      <c r="C151" s="4">
        <v>6</v>
      </c>
      <c r="D151" s="4" t="s">
        <v>1204</v>
      </c>
      <c r="E151" s="26" t="s">
        <v>729</v>
      </c>
      <c r="F151" s="4"/>
      <c r="G151" s="90">
        <v>44230</v>
      </c>
      <c r="H151" s="24"/>
      <c r="I151" s="78">
        <f t="shared" si="3"/>
        <v>44230</v>
      </c>
      <c r="J151" s="110">
        <f t="shared" si="5"/>
        <v>0</v>
      </c>
    </row>
    <row r="152" spans="1:10" x14ac:dyDescent="0.2">
      <c r="A152" s="22">
        <v>5100</v>
      </c>
      <c r="B152" s="12">
        <v>369</v>
      </c>
      <c r="C152" s="4">
        <v>6</v>
      </c>
      <c r="D152" s="4" t="s">
        <v>1204</v>
      </c>
      <c r="E152" s="26" t="s">
        <v>1032</v>
      </c>
      <c r="F152" s="4"/>
      <c r="G152" s="24"/>
      <c r="H152" s="94">
        <v>49770</v>
      </c>
      <c r="I152" s="78">
        <f t="shared" si="3"/>
        <v>49770</v>
      </c>
      <c r="J152" s="110">
        <f t="shared" si="5"/>
        <v>0</v>
      </c>
    </row>
    <row r="153" spans="1:10" ht="29" x14ac:dyDescent="0.2">
      <c r="A153" s="22">
        <v>5100</v>
      </c>
      <c r="B153" s="12">
        <v>510</v>
      </c>
      <c r="C153" s="4">
        <v>6</v>
      </c>
      <c r="D153" s="4" t="s">
        <v>1204</v>
      </c>
      <c r="E153" s="26" t="s">
        <v>731</v>
      </c>
      <c r="F153" s="4"/>
      <c r="G153" s="24"/>
      <c r="H153" s="90">
        <v>7800</v>
      </c>
      <c r="I153" s="78">
        <f t="shared" si="3"/>
        <v>7800</v>
      </c>
      <c r="J153" s="110">
        <f t="shared" si="5"/>
        <v>0</v>
      </c>
    </row>
    <row r="154" spans="1:10" ht="29" x14ac:dyDescent="0.2">
      <c r="A154" s="22">
        <v>5100</v>
      </c>
      <c r="B154" s="12">
        <v>510</v>
      </c>
      <c r="C154" s="4">
        <v>6</v>
      </c>
      <c r="D154" s="4" t="s">
        <v>1204</v>
      </c>
      <c r="E154" s="26" t="s">
        <v>732</v>
      </c>
      <c r="F154" s="4"/>
      <c r="G154" s="24"/>
      <c r="H154" s="90">
        <v>13000</v>
      </c>
      <c r="I154" s="78">
        <f t="shared" si="3"/>
        <v>13000</v>
      </c>
      <c r="J154" s="110">
        <f t="shared" si="5"/>
        <v>0</v>
      </c>
    </row>
    <row r="155" spans="1:10" ht="27" customHeight="1" x14ac:dyDescent="0.2">
      <c r="A155" s="22">
        <v>5100</v>
      </c>
      <c r="B155" s="12">
        <v>390</v>
      </c>
      <c r="C155" s="4">
        <v>6</v>
      </c>
      <c r="D155" s="4" t="s">
        <v>1204</v>
      </c>
      <c r="E155" s="26" t="s">
        <v>733</v>
      </c>
      <c r="F155" s="4"/>
      <c r="G155" s="24"/>
      <c r="H155" s="90">
        <v>5200</v>
      </c>
      <c r="I155" s="78">
        <f t="shared" si="3"/>
        <v>5200</v>
      </c>
      <c r="J155" s="110">
        <f t="shared" ref="J155:J218" si="7">SUM(G155+H155)-I155</f>
        <v>0</v>
      </c>
    </row>
    <row r="156" spans="1:10" ht="57" x14ac:dyDescent="0.2">
      <c r="A156" s="22">
        <v>5100</v>
      </c>
      <c r="B156" s="12">
        <v>649</v>
      </c>
      <c r="C156" s="4">
        <v>6</v>
      </c>
      <c r="D156" s="4" t="s">
        <v>1204</v>
      </c>
      <c r="E156" s="26" t="s">
        <v>734</v>
      </c>
      <c r="F156" s="4"/>
      <c r="G156" s="24"/>
      <c r="H156" s="90">
        <v>44230</v>
      </c>
      <c r="I156" s="78">
        <f t="shared" si="3"/>
        <v>44230</v>
      </c>
      <c r="J156" s="110">
        <f t="shared" si="7"/>
        <v>0</v>
      </c>
    </row>
    <row r="157" spans="1:10" ht="19.25" customHeight="1" x14ac:dyDescent="0.2">
      <c r="A157" s="22">
        <v>5100</v>
      </c>
      <c r="B157" s="12">
        <v>510</v>
      </c>
      <c r="C157" s="4">
        <v>6</v>
      </c>
      <c r="D157" s="4">
        <v>1</v>
      </c>
      <c r="E157" s="26" t="s">
        <v>321</v>
      </c>
      <c r="F157" s="4"/>
      <c r="G157" s="90">
        <v>70970</v>
      </c>
      <c r="H157" s="24"/>
      <c r="I157" s="43">
        <f t="shared" si="3"/>
        <v>70970</v>
      </c>
      <c r="J157" s="110">
        <f t="shared" si="7"/>
        <v>0</v>
      </c>
    </row>
    <row r="158" spans="1:10" ht="27" customHeight="1" x14ac:dyDescent="0.2">
      <c r="A158" s="22">
        <v>5100</v>
      </c>
      <c r="B158" s="12">
        <v>510</v>
      </c>
      <c r="C158" s="4">
        <v>6</v>
      </c>
      <c r="D158" s="4">
        <v>1</v>
      </c>
      <c r="E158" s="26" t="s">
        <v>322</v>
      </c>
      <c r="F158" s="4"/>
      <c r="G158" s="90">
        <v>70970</v>
      </c>
      <c r="H158" s="24"/>
      <c r="I158" s="43">
        <f t="shared" si="3"/>
        <v>70970</v>
      </c>
      <c r="J158" s="110">
        <f t="shared" si="7"/>
        <v>0</v>
      </c>
    </row>
    <row r="159" spans="1:10" ht="27" customHeight="1" x14ac:dyDescent="0.2">
      <c r="A159" s="22">
        <v>5100</v>
      </c>
      <c r="B159" s="12">
        <v>510</v>
      </c>
      <c r="C159" s="4">
        <v>6</v>
      </c>
      <c r="D159" s="4">
        <v>1</v>
      </c>
      <c r="E159" s="26" t="s">
        <v>323</v>
      </c>
      <c r="F159" s="4"/>
      <c r="G159" s="90"/>
      <c r="H159" s="90">
        <v>70970</v>
      </c>
      <c r="I159" s="43">
        <f t="shared" si="3"/>
        <v>70970</v>
      </c>
      <c r="J159" s="110">
        <f t="shared" si="7"/>
        <v>0</v>
      </c>
    </row>
    <row r="160" spans="1:10" ht="27" customHeight="1" x14ac:dyDescent="0.2">
      <c r="A160" s="22">
        <v>5100</v>
      </c>
      <c r="B160" s="12">
        <v>520</v>
      </c>
      <c r="C160" s="4">
        <v>3</v>
      </c>
      <c r="D160" s="4">
        <v>2</v>
      </c>
      <c r="E160" s="26" t="s">
        <v>1191</v>
      </c>
      <c r="F160" s="4"/>
      <c r="G160" s="90">
        <v>6250000</v>
      </c>
      <c r="H160" s="24"/>
      <c r="I160" s="43">
        <f t="shared" si="3"/>
        <v>6250000</v>
      </c>
      <c r="J160" s="110">
        <f t="shared" si="7"/>
        <v>0</v>
      </c>
    </row>
    <row r="161" spans="1:10" ht="27" customHeight="1" x14ac:dyDescent="0.2">
      <c r="A161" s="22">
        <v>5100</v>
      </c>
      <c r="B161" s="12">
        <v>520</v>
      </c>
      <c r="C161" s="4">
        <v>4</v>
      </c>
      <c r="D161" s="4">
        <v>2</v>
      </c>
      <c r="E161" s="26" t="s">
        <v>1192</v>
      </c>
      <c r="F161" s="4"/>
      <c r="G161" s="90">
        <v>2500000</v>
      </c>
      <c r="H161" s="24"/>
      <c r="I161" s="43">
        <f t="shared" si="3"/>
        <v>2500000</v>
      </c>
      <c r="J161" s="110">
        <f t="shared" si="7"/>
        <v>0</v>
      </c>
    </row>
    <row r="162" spans="1:10" ht="27" customHeight="1" x14ac:dyDescent="0.2">
      <c r="A162" s="22">
        <v>5200</v>
      </c>
      <c r="B162" s="12">
        <v>120</v>
      </c>
      <c r="C162" s="4"/>
      <c r="D162" s="4"/>
      <c r="E162" s="11" t="s">
        <v>155</v>
      </c>
      <c r="F162" s="4">
        <v>3.9</v>
      </c>
      <c r="G162" s="24"/>
      <c r="H162" s="24">
        <v>233030.93</v>
      </c>
      <c r="I162" s="43">
        <f t="shared" si="3"/>
        <v>233030.93</v>
      </c>
      <c r="J162" s="110">
        <f t="shared" si="7"/>
        <v>0</v>
      </c>
    </row>
    <row r="163" spans="1:10" ht="27" customHeight="1" x14ac:dyDescent="0.2">
      <c r="A163" s="22">
        <v>5200</v>
      </c>
      <c r="B163" s="12">
        <v>210</v>
      </c>
      <c r="C163" s="4"/>
      <c r="D163" s="4"/>
      <c r="E163" s="11" t="s">
        <v>135</v>
      </c>
      <c r="F163" s="4"/>
      <c r="G163" s="24"/>
      <c r="H163" s="24">
        <f>H162*0.1082</f>
        <v>25213.946626000001</v>
      </c>
      <c r="I163" s="43">
        <f t="shared" si="3"/>
        <v>25213.946626000001</v>
      </c>
      <c r="J163" s="110">
        <f t="shared" si="7"/>
        <v>0</v>
      </c>
    </row>
    <row r="164" spans="1:10" ht="27" customHeight="1" x14ac:dyDescent="0.2">
      <c r="A164" s="22">
        <v>5200</v>
      </c>
      <c r="B164" s="12">
        <v>220</v>
      </c>
      <c r="C164" s="4"/>
      <c r="D164" s="4"/>
      <c r="E164" s="11" t="s">
        <v>136</v>
      </c>
      <c r="F164" s="4"/>
      <c r="G164" s="24"/>
      <c r="H164" s="24">
        <f>H162*0.0765</f>
        <v>17826.866145</v>
      </c>
      <c r="I164" s="43">
        <f t="shared" si="3"/>
        <v>17826.866145</v>
      </c>
      <c r="J164" s="110">
        <f t="shared" si="7"/>
        <v>0</v>
      </c>
    </row>
    <row r="165" spans="1:10" ht="27" customHeight="1" x14ac:dyDescent="0.2">
      <c r="A165" s="22">
        <v>5200</v>
      </c>
      <c r="B165" s="12">
        <v>240</v>
      </c>
      <c r="C165" s="4"/>
      <c r="D165" s="4"/>
      <c r="E165" s="11" t="s">
        <v>271</v>
      </c>
      <c r="F165" s="4"/>
      <c r="G165" s="24"/>
      <c r="H165" s="24">
        <f>H162*0.004</f>
        <v>932.12371999999993</v>
      </c>
      <c r="I165" s="43">
        <f t="shared" si="3"/>
        <v>932.12371999999993</v>
      </c>
      <c r="J165" s="110">
        <f t="shared" si="7"/>
        <v>0</v>
      </c>
    </row>
    <row r="166" spans="1:10" ht="27" customHeight="1" x14ac:dyDescent="0.2">
      <c r="A166" s="22">
        <v>5200</v>
      </c>
      <c r="B166" s="12">
        <v>120</v>
      </c>
      <c r="C166" s="4"/>
      <c r="D166" s="4"/>
      <c r="E166" s="11" t="s">
        <v>392</v>
      </c>
      <c r="F166" s="4">
        <v>141.38</v>
      </c>
      <c r="G166" s="24">
        <v>199686</v>
      </c>
      <c r="H166" s="24"/>
      <c r="I166" s="43">
        <f t="shared" si="3"/>
        <v>199686</v>
      </c>
      <c r="J166" s="110">
        <f t="shared" si="7"/>
        <v>0</v>
      </c>
    </row>
    <row r="167" spans="1:10" ht="27" customHeight="1" x14ac:dyDescent="0.2">
      <c r="A167" s="22">
        <v>5200</v>
      </c>
      <c r="B167" s="12">
        <v>220</v>
      </c>
      <c r="C167" s="4"/>
      <c r="D167" s="4"/>
      <c r="E167" s="11" t="s">
        <v>391</v>
      </c>
      <c r="F167" s="4"/>
      <c r="G167" s="24">
        <f>G166*0.0765</f>
        <v>15275.978999999999</v>
      </c>
      <c r="H167" s="24"/>
      <c r="I167" s="43">
        <f t="shared" si="3"/>
        <v>15275.978999999999</v>
      </c>
      <c r="J167" s="110">
        <f t="shared" si="7"/>
        <v>0</v>
      </c>
    </row>
    <row r="168" spans="1:10" ht="27" customHeight="1" x14ac:dyDescent="0.2">
      <c r="A168" s="22">
        <v>5200</v>
      </c>
      <c r="B168" s="12">
        <v>240</v>
      </c>
      <c r="C168" s="4"/>
      <c r="D168" s="4"/>
      <c r="E168" s="11" t="s">
        <v>751</v>
      </c>
      <c r="F168" s="4"/>
      <c r="G168" s="24">
        <f>G166*0.004</f>
        <v>798.74400000000003</v>
      </c>
      <c r="H168" s="24"/>
      <c r="I168" s="43">
        <f t="shared" si="3"/>
        <v>798.74400000000003</v>
      </c>
      <c r="J168" s="110">
        <f t="shared" si="7"/>
        <v>0</v>
      </c>
    </row>
    <row r="169" spans="1:10" ht="27" customHeight="1" x14ac:dyDescent="0.2">
      <c r="A169" s="22">
        <v>5200</v>
      </c>
      <c r="B169" s="12">
        <v>130</v>
      </c>
      <c r="C169" s="4"/>
      <c r="D169" s="4"/>
      <c r="E169" s="11" t="s">
        <v>393</v>
      </c>
      <c r="F169" s="4">
        <v>261</v>
      </c>
      <c r="G169" s="24">
        <v>317180</v>
      </c>
      <c r="H169" s="24"/>
      <c r="I169" s="43">
        <f t="shared" si="3"/>
        <v>317180</v>
      </c>
      <c r="J169" s="110">
        <f t="shared" si="7"/>
        <v>0</v>
      </c>
    </row>
    <row r="170" spans="1:10" ht="27" customHeight="1" x14ac:dyDescent="0.2">
      <c r="A170" s="22">
        <v>5200</v>
      </c>
      <c r="B170" s="12">
        <v>220</v>
      </c>
      <c r="C170" s="4"/>
      <c r="D170" s="4"/>
      <c r="E170" s="11" t="s">
        <v>391</v>
      </c>
      <c r="F170" s="4"/>
      <c r="G170" s="24">
        <f>G169*0.0765</f>
        <v>24264.27</v>
      </c>
      <c r="H170" s="24"/>
      <c r="I170" s="43">
        <f t="shared" si="3"/>
        <v>24264.27</v>
      </c>
      <c r="J170" s="110">
        <f t="shared" si="7"/>
        <v>0</v>
      </c>
    </row>
    <row r="171" spans="1:10" ht="27" customHeight="1" x14ac:dyDescent="0.2">
      <c r="A171" s="22">
        <v>5200</v>
      </c>
      <c r="B171" s="12">
        <v>240</v>
      </c>
      <c r="C171" s="4"/>
      <c r="D171" s="4"/>
      <c r="E171" s="11" t="s">
        <v>751</v>
      </c>
      <c r="F171" s="4"/>
      <c r="G171" s="24">
        <f>G169*0.004</f>
        <v>1268.72</v>
      </c>
      <c r="H171" s="24"/>
      <c r="I171" s="43">
        <f t="shared" si="3"/>
        <v>1268.72</v>
      </c>
      <c r="J171" s="110">
        <f t="shared" si="7"/>
        <v>0</v>
      </c>
    </row>
    <row r="172" spans="1:10" ht="27.5" customHeight="1" x14ac:dyDescent="0.2">
      <c r="A172" s="22">
        <v>5200</v>
      </c>
      <c r="B172" s="12">
        <v>150</v>
      </c>
      <c r="C172" s="4"/>
      <c r="D172" s="4"/>
      <c r="E172" s="11" t="s">
        <v>394</v>
      </c>
      <c r="F172" s="4">
        <v>274.95</v>
      </c>
      <c r="G172" s="24">
        <v>274950</v>
      </c>
      <c r="H172" s="24"/>
      <c r="I172" s="43">
        <f t="shared" si="3"/>
        <v>274950</v>
      </c>
      <c r="J172" s="110">
        <f t="shared" si="7"/>
        <v>0</v>
      </c>
    </row>
    <row r="173" spans="1:10" x14ac:dyDescent="0.2">
      <c r="A173" s="22">
        <v>5200</v>
      </c>
      <c r="B173" s="12">
        <v>220</v>
      </c>
      <c r="C173" s="4"/>
      <c r="D173" s="4"/>
      <c r="E173" s="11" t="s">
        <v>391</v>
      </c>
      <c r="F173" s="4"/>
      <c r="G173" s="24">
        <f>G172*0.0765</f>
        <v>21033.674999999999</v>
      </c>
      <c r="H173" s="24"/>
      <c r="I173" s="43">
        <f t="shared" si="3"/>
        <v>21033.674999999999</v>
      </c>
      <c r="J173" s="110">
        <f t="shared" si="7"/>
        <v>0</v>
      </c>
    </row>
    <row r="174" spans="1:10" x14ac:dyDescent="0.2">
      <c r="A174" s="22">
        <v>5200</v>
      </c>
      <c r="B174" s="12">
        <v>240</v>
      </c>
      <c r="C174" s="4"/>
      <c r="D174" s="4"/>
      <c r="E174" s="11" t="s">
        <v>751</v>
      </c>
      <c r="F174" s="4"/>
      <c r="G174" s="24">
        <f>G172*0.004</f>
        <v>1099.8</v>
      </c>
      <c r="H174" s="24"/>
      <c r="I174" s="43">
        <f t="shared" si="3"/>
        <v>1099.8</v>
      </c>
      <c r="J174" s="110">
        <f t="shared" si="7"/>
        <v>0</v>
      </c>
    </row>
    <row r="175" spans="1:10" x14ac:dyDescent="0.2">
      <c r="A175" s="22">
        <v>5200</v>
      </c>
      <c r="B175" s="12">
        <v>130</v>
      </c>
      <c r="C175" s="4"/>
      <c r="D175" s="4"/>
      <c r="E175" s="26" t="s">
        <v>154</v>
      </c>
      <c r="F175" s="4">
        <v>5.83</v>
      </c>
      <c r="G175" s="24"/>
      <c r="H175" s="24">
        <v>342412.79</v>
      </c>
      <c r="I175" s="43">
        <f t="shared" si="3"/>
        <v>342412.79</v>
      </c>
      <c r="J175" s="110">
        <f t="shared" si="7"/>
        <v>0</v>
      </c>
    </row>
    <row r="176" spans="1:10" x14ac:dyDescent="0.2">
      <c r="A176" s="22">
        <v>5200</v>
      </c>
      <c r="B176" s="12">
        <v>210</v>
      </c>
      <c r="C176" s="4"/>
      <c r="D176" s="4"/>
      <c r="E176" s="11" t="s">
        <v>137</v>
      </c>
      <c r="F176" s="4"/>
      <c r="G176" s="24"/>
      <c r="H176" s="24">
        <f>H175*0.1082</f>
        <v>37049.063878000001</v>
      </c>
      <c r="I176" s="43">
        <f t="shared" si="3"/>
        <v>37049.063878000001</v>
      </c>
      <c r="J176" s="110">
        <f t="shared" si="7"/>
        <v>0</v>
      </c>
    </row>
    <row r="177" spans="1:10" x14ac:dyDescent="0.2">
      <c r="A177" s="22">
        <v>5200</v>
      </c>
      <c r="B177" s="12">
        <v>220</v>
      </c>
      <c r="C177" s="4"/>
      <c r="D177" s="4"/>
      <c r="E177" s="11" t="s">
        <v>138</v>
      </c>
      <c r="F177" s="4"/>
      <c r="G177" s="24"/>
      <c r="H177" s="24">
        <f>H175*0.0765</f>
        <v>26194.578434999999</v>
      </c>
      <c r="I177" s="43">
        <f t="shared" si="3"/>
        <v>26194.578434999999</v>
      </c>
      <c r="J177" s="110">
        <f t="shared" si="7"/>
        <v>0</v>
      </c>
    </row>
    <row r="178" spans="1:10" ht="27" customHeight="1" x14ac:dyDescent="0.2">
      <c r="A178" s="22">
        <v>5200</v>
      </c>
      <c r="B178" s="12">
        <v>240</v>
      </c>
      <c r="C178" s="4"/>
      <c r="D178" s="4"/>
      <c r="E178" s="11" t="s">
        <v>272</v>
      </c>
      <c r="F178" s="4"/>
      <c r="G178" s="24"/>
      <c r="H178" s="24">
        <f>H175*0.004</f>
        <v>1369.6511599999999</v>
      </c>
      <c r="I178" s="43">
        <f t="shared" si="3"/>
        <v>1369.6511599999999</v>
      </c>
      <c r="J178" s="110">
        <f t="shared" si="7"/>
        <v>0</v>
      </c>
    </row>
    <row r="179" spans="1:10" ht="32" customHeight="1" x14ac:dyDescent="0.2">
      <c r="A179" s="22">
        <v>5200</v>
      </c>
      <c r="B179" s="22">
        <v>160</v>
      </c>
      <c r="C179" s="4">
        <v>1</v>
      </c>
      <c r="D179" s="4" t="s">
        <v>1224</v>
      </c>
      <c r="E179" s="13" t="s">
        <v>102</v>
      </c>
      <c r="F179" s="4">
        <v>1</v>
      </c>
      <c r="G179" s="24"/>
      <c r="H179" s="24">
        <v>25210.28</v>
      </c>
      <c r="I179" s="43">
        <f t="shared" si="3"/>
        <v>25210.28</v>
      </c>
      <c r="J179" s="110">
        <f t="shared" si="7"/>
        <v>0</v>
      </c>
    </row>
    <row r="180" spans="1:10" ht="29.5" customHeight="1" x14ac:dyDescent="0.2">
      <c r="A180" s="22">
        <v>5200</v>
      </c>
      <c r="B180" s="12">
        <v>210</v>
      </c>
      <c r="C180" s="4">
        <v>1</v>
      </c>
      <c r="D180" s="4" t="s">
        <v>1224</v>
      </c>
      <c r="E180" s="14" t="s">
        <v>23</v>
      </c>
      <c r="F180" s="4"/>
      <c r="G180" s="24"/>
      <c r="H180" s="24">
        <f>H179*0.1082</f>
        <v>2727.7522960000001</v>
      </c>
      <c r="I180" s="43">
        <f t="shared" si="3"/>
        <v>2727.7522960000001</v>
      </c>
      <c r="J180" s="110">
        <f t="shared" si="7"/>
        <v>0</v>
      </c>
    </row>
    <row r="181" spans="1:10" ht="29.5" customHeight="1" x14ac:dyDescent="0.2">
      <c r="A181" s="22">
        <v>5200</v>
      </c>
      <c r="B181" s="12">
        <v>220</v>
      </c>
      <c r="C181" s="4">
        <v>1</v>
      </c>
      <c r="D181" s="4" t="s">
        <v>1224</v>
      </c>
      <c r="E181" s="14" t="s">
        <v>24</v>
      </c>
      <c r="F181" s="4"/>
      <c r="G181" s="24"/>
      <c r="H181" s="24">
        <f>H179*0.0765</f>
        <v>1928.5864199999999</v>
      </c>
      <c r="I181" s="43">
        <f t="shared" si="3"/>
        <v>1928.5864199999999</v>
      </c>
      <c r="J181" s="110">
        <f t="shared" si="7"/>
        <v>0</v>
      </c>
    </row>
    <row r="182" spans="1:10" ht="29.5" customHeight="1" x14ac:dyDescent="0.2">
      <c r="A182" s="22">
        <v>5200</v>
      </c>
      <c r="B182" s="12">
        <v>231</v>
      </c>
      <c r="C182" s="4">
        <v>1</v>
      </c>
      <c r="D182" s="4" t="s">
        <v>1224</v>
      </c>
      <c r="E182" s="14" t="s">
        <v>25</v>
      </c>
      <c r="F182" s="4"/>
      <c r="G182" s="24"/>
      <c r="H182" s="24">
        <v>9681</v>
      </c>
      <c r="I182" s="43">
        <f t="shared" si="3"/>
        <v>9681</v>
      </c>
      <c r="J182" s="110">
        <f t="shared" si="7"/>
        <v>0</v>
      </c>
    </row>
    <row r="183" spans="1:10" ht="29.5" customHeight="1" x14ac:dyDescent="0.2">
      <c r="A183" s="22">
        <v>5200</v>
      </c>
      <c r="B183" s="12">
        <v>232</v>
      </c>
      <c r="C183" s="4">
        <v>1</v>
      </c>
      <c r="D183" s="4" t="s">
        <v>1224</v>
      </c>
      <c r="E183" s="14" t="s">
        <v>26</v>
      </c>
      <c r="F183" s="4"/>
      <c r="G183" s="24"/>
      <c r="H183" s="24">
        <v>70</v>
      </c>
      <c r="I183" s="43">
        <f t="shared" si="3"/>
        <v>70</v>
      </c>
      <c r="J183" s="110">
        <f t="shared" si="7"/>
        <v>0</v>
      </c>
    </row>
    <row r="184" spans="1:10" ht="29.5" customHeight="1" x14ac:dyDescent="0.2">
      <c r="A184" s="22">
        <v>5200</v>
      </c>
      <c r="B184" s="12">
        <v>240</v>
      </c>
      <c r="C184" s="4">
        <v>1</v>
      </c>
      <c r="D184" s="4" t="s">
        <v>1224</v>
      </c>
      <c r="E184" s="14" t="s">
        <v>273</v>
      </c>
      <c r="F184" s="4"/>
      <c r="G184" s="24"/>
      <c r="H184" s="24">
        <f>H179*0.004</f>
        <v>100.84112</v>
      </c>
      <c r="I184" s="43">
        <f t="shared" si="3"/>
        <v>100.84112</v>
      </c>
      <c r="J184" s="110">
        <f t="shared" si="7"/>
        <v>0</v>
      </c>
    </row>
    <row r="185" spans="1:10" ht="29.5" customHeight="1" x14ac:dyDescent="0.2">
      <c r="A185" s="22">
        <v>5300</v>
      </c>
      <c r="B185" s="12">
        <v>120</v>
      </c>
      <c r="C185" s="4"/>
      <c r="D185" s="4"/>
      <c r="E185" s="16" t="s">
        <v>396</v>
      </c>
      <c r="F185" s="4">
        <v>88.85</v>
      </c>
      <c r="G185" s="24">
        <v>148700</v>
      </c>
      <c r="H185" s="24"/>
      <c r="I185" s="43">
        <f t="shared" si="3"/>
        <v>148700</v>
      </c>
      <c r="J185" s="110">
        <f t="shared" si="7"/>
        <v>0</v>
      </c>
    </row>
    <row r="186" spans="1:10" ht="29.5" customHeight="1" x14ac:dyDescent="0.2">
      <c r="A186" s="22">
        <v>5300</v>
      </c>
      <c r="B186" s="12">
        <v>220</v>
      </c>
      <c r="C186" s="4"/>
      <c r="D186" s="4"/>
      <c r="E186" s="16" t="s">
        <v>395</v>
      </c>
      <c r="F186" s="4"/>
      <c r="G186" s="24">
        <f>G185*0.0765</f>
        <v>11375.55</v>
      </c>
      <c r="H186" s="24"/>
      <c r="I186" s="43">
        <f t="shared" si="3"/>
        <v>11375.55</v>
      </c>
      <c r="J186" s="110">
        <f t="shared" si="7"/>
        <v>0</v>
      </c>
    </row>
    <row r="187" spans="1:10" ht="29.5" customHeight="1" x14ac:dyDescent="0.2">
      <c r="A187" s="22">
        <v>5300</v>
      </c>
      <c r="B187" s="12">
        <v>240</v>
      </c>
      <c r="C187" s="4"/>
      <c r="D187" s="27"/>
      <c r="E187" s="18" t="s">
        <v>752</v>
      </c>
      <c r="F187" s="4"/>
      <c r="G187" s="24">
        <f>G185*0.004</f>
        <v>594.80000000000007</v>
      </c>
      <c r="H187" s="24"/>
      <c r="I187" s="43">
        <f t="shared" si="3"/>
        <v>594.80000000000007</v>
      </c>
      <c r="J187" s="110">
        <f t="shared" si="7"/>
        <v>0</v>
      </c>
    </row>
    <row r="188" spans="1:10" ht="29.5" customHeight="1" x14ac:dyDescent="0.2">
      <c r="A188" s="22">
        <v>5300</v>
      </c>
      <c r="B188" s="12">
        <v>130</v>
      </c>
      <c r="C188" s="4"/>
      <c r="D188" s="27"/>
      <c r="E188" s="18" t="s">
        <v>397</v>
      </c>
      <c r="F188" s="4">
        <v>1</v>
      </c>
      <c r="G188" s="24">
        <v>1200</v>
      </c>
      <c r="H188" s="24"/>
      <c r="I188" s="43">
        <f t="shared" si="3"/>
        <v>1200</v>
      </c>
      <c r="J188" s="110">
        <f t="shared" si="7"/>
        <v>0</v>
      </c>
    </row>
    <row r="189" spans="1:10" ht="29.5" customHeight="1" x14ac:dyDescent="0.2">
      <c r="A189" s="22">
        <v>5300</v>
      </c>
      <c r="B189" s="12">
        <v>220</v>
      </c>
      <c r="C189" s="4"/>
      <c r="D189" s="27"/>
      <c r="E189" s="18" t="s">
        <v>395</v>
      </c>
      <c r="F189" s="4"/>
      <c r="G189" s="24">
        <f>G188*0.0765</f>
        <v>91.8</v>
      </c>
      <c r="H189" s="24"/>
      <c r="I189" s="43">
        <f t="shared" si="3"/>
        <v>91.8</v>
      </c>
      <c r="J189" s="110">
        <f t="shared" si="7"/>
        <v>0</v>
      </c>
    </row>
    <row r="190" spans="1:10" ht="29.5" customHeight="1" x14ac:dyDescent="0.2">
      <c r="A190" s="22">
        <v>5300</v>
      </c>
      <c r="B190" s="12">
        <v>240</v>
      </c>
      <c r="C190" s="4"/>
      <c r="D190" s="27"/>
      <c r="E190" s="18" t="s">
        <v>752</v>
      </c>
      <c r="F190" s="4"/>
      <c r="G190" s="24">
        <f>G188*0.004</f>
        <v>4.8</v>
      </c>
      <c r="H190" s="24"/>
      <c r="I190" s="43">
        <f t="shared" si="3"/>
        <v>4.8</v>
      </c>
      <c r="J190" s="110">
        <f t="shared" si="7"/>
        <v>0</v>
      </c>
    </row>
    <row r="191" spans="1:10" ht="29.5" customHeight="1" x14ac:dyDescent="0.2">
      <c r="A191" s="22">
        <v>5300</v>
      </c>
      <c r="B191" s="12">
        <v>150</v>
      </c>
      <c r="C191" s="4"/>
      <c r="D191" s="27"/>
      <c r="E191" s="18" t="s">
        <v>398</v>
      </c>
      <c r="F191" s="4">
        <v>9.6</v>
      </c>
      <c r="G191" s="24">
        <v>9600</v>
      </c>
      <c r="H191" s="24"/>
      <c r="I191" s="43">
        <f t="shared" si="3"/>
        <v>9600</v>
      </c>
      <c r="J191" s="110">
        <f t="shared" si="7"/>
        <v>0</v>
      </c>
    </row>
    <row r="192" spans="1:10" ht="29.5" customHeight="1" x14ac:dyDescent="0.2">
      <c r="A192" s="22">
        <v>5300</v>
      </c>
      <c r="B192" s="12">
        <v>220</v>
      </c>
      <c r="C192" s="4"/>
      <c r="D192" s="27"/>
      <c r="E192" s="18" t="s">
        <v>395</v>
      </c>
      <c r="F192" s="4"/>
      <c r="G192" s="24">
        <f>G191*0.0765</f>
        <v>734.4</v>
      </c>
      <c r="H192" s="24"/>
      <c r="I192" s="43">
        <f t="shared" si="3"/>
        <v>734.4</v>
      </c>
      <c r="J192" s="110">
        <f t="shared" si="7"/>
        <v>0</v>
      </c>
    </row>
    <row r="193" spans="1:10" ht="29.5" customHeight="1" x14ac:dyDescent="0.2">
      <c r="A193" s="22">
        <v>5300</v>
      </c>
      <c r="B193" s="12">
        <v>240</v>
      </c>
      <c r="C193" s="4"/>
      <c r="D193" s="27"/>
      <c r="E193" s="18" t="s">
        <v>752</v>
      </c>
      <c r="F193" s="4"/>
      <c r="G193" s="24">
        <f>G191*0.004</f>
        <v>38.4</v>
      </c>
      <c r="H193" s="24"/>
      <c r="I193" s="43">
        <f t="shared" si="3"/>
        <v>38.4</v>
      </c>
      <c r="J193" s="110">
        <f t="shared" si="7"/>
        <v>0</v>
      </c>
    </row>
    <row r="194" spans="1:10" ht="29.5" customHeight="1" x14ac:dyDescent="0.2">
      <c r="A194" s="22">
        <v>5300</v>
      </c>
      <c r="B194" s="12">
        <v>160</v>
      </c>
      <c r="C194" s="4"/>
      <c r="D194" s="27"/>
      <c r="E194" s="18" t="s">
        <v>399</v>
      </c>
      <c r="F194" s="4">
        <v>2</v>
      </c>
      <c r="G194" s="24">
        <v>2000</v>
      </c>
      <c r="H194" s="24"/>
      <c r="I194" s="43">
        <f t="shared" si="3"/>
        <v>2000</v>
      </c>
      <c r="J194" s="110">
        <f t="shared" si="7"/>
        <v>0</v>
      </c>
    </row>
    <row r="195" spans="1:10" ht="29.5" customHeight="1" x14ac:dyDescent="0.2">
      <c r="A195" s="22">
        <v>5300</v>
      </c>
      <c r="B195" s="12">
        <v>220</v>
      </c>
      <c r="C195" s="4"/>
      <c r="D195" s="27"/>
      <c r="E195" s="18" t="s">
        <v>395</v>
      </c>
      <c r="F195" s="4"/>
      <c r="G195" s="24">
        <f>G194*0.0765</f>
        <v>153</v>
      </c>
      <c r="H195" s="24"/>
      <c r="I195" s="43">
        <f t="shared" si="3"/>
        <v>153</v>
      </c>
      <c r="J195" s="110">
        <f t="shared" si="7"/>
        <v>0</v>
      </c>
    </row>
    <row r="196" spans="1:10" ht="29.5" customHeight="1" x14ac:dyDescent="0.2">
      <c r="A196" s="22">
        <v>5300</v>
      </c>
      <c r="B196" s="12">
        <v>240</v>
      </c>
      <c r="C196" s="4"/>
      <c r="D196" s="27"/>
      <c r="E196" s="18" t="s">
        <v>752</v>
      </c>
      <c r="F196" s="4"/>
      <c r="G196" s="24">
        <f>G194*0.004</f>
        <v>8</v>
      </c>
      <c r="H196" s="24"/>
      <c r="I196" s="43">
        <f t="shared" si="3"/>
        <v>8</v>
      </c>
      <c r="J196" s="110">
        <f t="shared" si="7"/>
        <v>0</v>
      </c>
    </row>
    <row r="197" spans="1:10" ht="29.5" customHeight="1" x14ac:dyDescent="0.2">
      <c r="A197" s="22">
        <v>5400</v>
      </c>
      <c r="B197" s="12">
        <v>120</v>
      </c>
      <c r="C197" s="4"/>
      <c r="D197" s="27"/>
      <c r="E197" s="18" t="s">
        <v>401</v>
      </c>
      <c r="F197" s="4">
        <v>11</v>
      </c>
      <c r="G197" s="24">
        <v>24200</v>
      </c>
      <c r="H197" s="24"/>
      <c r="I197" s="43">
        <f t="shared" si="3"/>
        <v>24200</v>
      </c>
      <c r="J197" s="110">
        <f t="shared" si="7"/>
        <v>0</v>
      </c>
    </row>
    <row r="198" spans="1:10" ht="29.5" customHeight="1" x14ac:dyDescent="0.2">
      <c r="A198" s="22">
        <v>5400</v>
      </c>
      <c r="B198" s="12">
        <v>220</v>
      </c>
      <c r="C198" s="4"/>
      <c r="D198" s="27"/>
      <c r="E198" s="18" t="s">
        <v>400</v>
      </c>
      <c r="F198" s="4"/>
      <c r="G198" s="24">
        <f>G197*0.0765</f>
        <v>1851.3</v>
      </c>
      <c r="H198" s="24"/>
      <c r="I198" s="43">
        <f t="shared" si="3"/>
        <v>1851.3</v>
      </c>
      <c r="J198" s="110">
        <f t="shared" si="7"/>
        <v>0</v>
      </c>
    </row>
    <row r="199" spans="1:10" ht="29.5" customHeight="1" x14ac:dyDescent="0.2">
      <c r="A199" s="22">
        <v>5400</v>
      </c>
      <c r="B199" s="12">
        <v>240</v>
      </c>
      <c r="C199" s="4"/>
      <c r="D199" s="27"/>
      <c r="E199" s="18" t="s">
        <v>753</v>
      </c>
      <c r="F199" s="4"/>
      <c r="G199" s="24">
        <f>G197*0.004</f>
        <v>96.8</v>
      </c>
      <c r="H199" s="24"/>
      <c r="I199" s="43">
        <f t="shared" si="3"/>
        <v>96.8</v>
      </c>
      <c r="J199" s="110">
        <f t="shared" si="7"/>
        <v>0</v>
      </c>
    </row>
    <row r="200" spans="1:10" ht="29.5" customHeight="1" x14ac:dyDescent="0.2">
      <c r="A200" s="22">
        <v>5400</v>
      </c>
      <c r="B200" s="12">
        <v>150</v>
      </c>
      <c r="C200" s="4"/>
      <c r="D200" s="27"/>
      <c r="E200" s="18" t="s">
        <v>402</v>
      </c>
      <c r="F200" s="4">
        <v>2.4</v>
      </c>
      <c r="G200" s="24">
        <v>2400</v>
      </c>
      <c r="H200" s="24"/>
      <c r="I200" s="43">
        <f t="shared" si="3"/>
        <v>2400</v>
      </c>
      <c r="J200" s="110">
        <f t="shared" si="7"/>
        <v>0</v>
      </c>
    </row>
    <row r="201" spans="1:10" ht="29.5" customHeight="1" x14ac:dyDescent="0.2">
      <c r="A201" s="22">
        <v>5400</v>
      </c>
      <c r="B201" s="12">
        <v>220</v>
      </c>
      <c r="C201" s="4"/>
      <c r="D201" s="27"/>
      <c r="E201" s="18" t="s">
        <v>400</v>
      </c>
      <c r="F201" s="4"/>
      <c r="G201" s="24">
        <f>G200*0.0765</f>
        <v>183.6</v>
      </c>
      <c r="H201" s="24"/>
      <c r="I201" s="43">
        <f t="shared" si="3"/>
        <v>183.6</v>
      </c>
      <c r="J201" s="110">
        <f t="shared" si="7"/>
        <v>0</v>
      </c>
    </row>
    <row r="202" spans="1:10" ht="29.5" customHeight="1" x14ac:dyDescent="0.2">
      <c r="A202" s="22">
        <v>5400</v>
      </c>
      <c r="B202" s="12">
        <v>240</v>
      </c>
      <c r="C202" s="4"/>
      <c r="D202" s="27"/>
      <c r="E202" s="18" t="s">
        <v>753</v>
      </c>
      <c r="F202" s="4"/>
      <c r="G202" s="24">
        <f>G200*0.004</f>
        <v>9.6</v>
      </c>
      <c r="H202" s="24"/>
      <c r="I202" s="43">
        <f t="shared" si="3"/>
        <v>9.6</v>
      </c>
      <c r="J202" s="110">
        <f t="shared" si="7"/>
        <v>0</v>
      </c>
    </row>
    <row r="203" spans="1:10" ht="29.5" customHeight="1" x14ac:dyDescent="0.2">
      <c r="A203" s="22">
        <v>5500</v>
      </c>
      <c r="B203" s="12">
        <v>120</v>
      </c>
      <c r="C203" s="4"/>
      <c r="D203" s="27"/>
      <c r="E203" s="18" t="s">
        <v>404</v>
      </c>
      <c r="F203" s="4">
        <v>23.49</v>
      </c>
      <c r="G203" s="24">
        <v>51054</v>
      </c>
      <c r="H203" s="24"/>
      <c r="I203" s="43">
        <f t="shared" si="3"/>
        <v>51054</v>
      </c>
      <c r="J203" s="110">
        <f t="shared" si="7"/>
        <v>0</v>
      </c>
    </row>
    <row r="204" spans="1:10" ht="29.5" customHeight="1" x14ac:dyDescent="0.2">
      <c r="A204" s="22">
        <v>5500</v>
      </c>
      <c r="B204" s="12">
        <v>220</v>
      </c>
      <c r="C204" s="4"/>
      <c r="D204" s="27"/>
      <c r="E204" s="18" t="s">
        <v>403</v>
      </c>
      <c r="F204" s="4"/>
      <c r="G204" s="24">
        <f>G203*0.0765</f>
        <v>3905.6309999999999</v>
      </c>
      <c r="H204" s="24"/>
      <c r="I204" s="43">
        <f t="shared" si="3"/>
        <v>3905.6309999999999</v>
      </c>
      <c r="J204" s="110">
        <f t="shared" si="7"/>
        <v>0</v>
      </c>
    </row>
    <row r="205" spans="1:10" ht="29.5" customHeight="1" x14ac:dyDescent="0.2">
      <c r="A205" s="22">
        <v>5500</v>
      </c>
      <c r="B205" s="12">
        <v>240</v>
      </c>
      <c r="C205" s="4"/>
      <c r="D205" s="27"/>
      <c r="E205" s="18" t="s">
        <v>754</v>
      </c>
      <c r="F205" s="4"/>
      <c r="G205" s="24">
        <f>G203*0.004</f>
        <v>204.21600000000001</v>
      </c>
      <c r="H205" s="24"/>
      <c r="I205" s="43">
        <f t="shared" si="3"/>
        <v>204.21600000000001</v>
      </c>
      <c r="J205" s="110">
        <f t="shared" si="7"/>
        <v>0</v>
      </c>
    </row>
    <row r="206" spans="1:10" ht="29.5" customHeight="1" x14ac:dyDescent="0.2">
      <c r="A206" s="22">
        <v>5500</v>
      </c>
      <c r="B206" s="12">
        <v>130</v>
      </c>
      <c r="C206" s="4"/>
      <c r="D206" s="27"/>
      <c r="E206" s="18" t="s">
        <v>405</v>
      </c>
      <c r="F206" s="4">
        <v>0.6</v>
      </c>
      <c r="G206" s="24">
        <v>1320</v>
      </c>
      <c r="H206" s="24"/>
      <c r="I206" s="43">
        <f t="shared" si="3"/>
        <v>1320</v>
      </c>
      <c r="J206" s="110">
        <f t="shared" si="7"/>
        <v>0</v>
      </c>
    </row>
    <row r="207" spans="1:10" ht="29.5" customHeight="1" x14ac:dyDescent="0.2">
      <c r="A207" s="22">
        <v>5500</v>
      </c>
      <c r="B207" s="12">
        <v>220</v>
      </c>
      <c r="C207" s="4"/>
      <c r="D207" s="27"/>
      <c r="E207" s="18" t="s">
        <v>403</v>
      </c>
      <c r="F207" s="4"/>
      <c r="G207" s="24">
        <f>G206*0.0765</f>
        <v>100.98</v>
      </c>
      <c r="H207" s="24"/>
      <c r="I207" s="43">
        <f t="shared" si="3"/>
        <v>100.98</v>
      </c>
      <c r="J207" s="110">
        <f t="shared" si="7"/>
        <v>0</v>
      </c>
    </row>
    <row r="208" spans="1:10" ht="29.5" customHeight="1" x14ac:dyDescent="0.2">
      <c r="A208" s="22">
        <v>5500</v>
      </c>
      <c r="B208" s="12">
        <v>240</v>
      </c>
      <c r="C208" s="4"/>
      <c r="D208" s="27"/>
      <c r="E208" s="18" t="s">
        <v>754</v>
      </c>
      <c r="F208" s="4"/>
      <c r="G208" s="24">
        <f>G206*0.004</f>
        <v>5.28</v>
      </c>
      <c r="H208" s="24"/>
      <c r="I208" s="43">
        <f t="shared" si="3"/>
        <v>5.28</v>
      </c>
      <c r="J208" s="110">
        <f t="shared" si="7"/>
        <v>0</v>
      </c>
    </row>
    <row r="209" spans="1:10" ht="29.5" customHeight="1" x14ac:dyDescent="0.2">
      <c r="A209" s="22">
        <v>5500</v>
      </c>
      <c r="B209" s="12">
        <v>150</v>
      </c>
      <c r="C209" s="4"/>
      <c r="D209" s="27"/>
      <c r="E209" s="18" t="s">
        <v>406</v>
      </c>
      <c r="F209" s="4">
        <v>36.33</v>
      </c>
      <c r="G209" s="24">
        <v>36618</v>
      </c>
      <c r="H209" s="24"/>
      <c r="I209" s="43">
        <f t="shared" si="3"/>
        <v>36618</v>
      </c>
      <c r="J209" s="110">
        <f t="shared" si="7"/>
        <v>0</v>
      </c>
    </row>
    <row r="210" spans="1:10" ht="29.5" customHeight="1" x14ac:dyDescent="0.2">
      <c r="A210" s="22">
        <v>5500</v>
      </c>
      <c r="B210" s="12">
        <v>220</v>
      </c>
      <c r="C210" s="4"/>
      <c r="D210" s="27"/>
      <c r="E210" s="18" t="s">
        <v>403</v>
      </c>
      <c r="F210" s="4"/>
      <c r="G210" s="24">
        <f>G209*0.0765</f>
        <v>2801.277</v>
      </c>
      <c r="H210" s="24"/>
      <c r="I210" s="43">
        <f t="shared" si="3"/>
        <v>2801.277</v>
      </c>
      <c r="J210" s="110">
        <f t="shared" si="7"/>
        <v>0</v>
      </c>
    </row>
    <row r="211" spans="1:10" ht="29.5" customHeight="1" x14ac:dyDescent="0.2">
      <c r="A211" s="22">
        <v>5500</v>
      </c>
      <c r="B211" s="12">
        <v>240</v>
      </c>
      <c r="C211" s="4"/>
      <c r="D211" s="27"/>
      <c r="E211" s="18" t="s">
        <v>754</v>
      </c>
      <c r="F211" s="4"/>
      <c r="G211" s="24">
        <f>G209*0.004</f>
        <v>146.47200000000001</v>
      </c>
      <c r="H211" s="24"/>
      <c r="I211" s="43">
        <f t="shared" si="3"/>
        <v>146.47200000000001</v>
      </c>
      <c r="J211" s="110">
        <f t="shared" si="7"/>
        <v>0</v>
      </c>
    </row>
    <row r="212" spans="1:10" ht="29.5" customHeight="1" x14ac:dyDescent="0.2">
      <c r="A212" s="22">
        <v>5900</v>
      </c>
      <c r="B212" s="12">
        <v>130</v>
      </c>
      <c r="C212" s="4"/>
      <c r="D212" s="27"/>
      <c r="E212" s="18" t="s">
        <v>408</v>
      </c>
      <c r="F212" s="4">
        <v>1</v>
      </c>
      <c r="G212" s="24">
        <v>2200</v>
      </c>
      <c r="H212" s="24"/>
      <c r="I212" s="43">
        <f t="shared" si="3"/>
        <v>2200</v>
      </c>
      <c r="J212" s="110">
        <f t="shared" si="7"/>
        <v>0</v>
      </c>
    </row>
    <row r="213" spans="1:10" ht="29.5" customHeight="1" x14ac:dyDescent="0.2">
      <c r="A213" s="22">
        <v>5900</v>
      </c>
      <c r="B213" s="12">
        <v>220</v>
      </c>
      <c r="C213" s="4"/>
      <c r="D213" s="27"/>
      <c r="E213" s="18" t="s">
        <v>407</v>
      </c>
      <c r="F213" s="4"/>
      <c r="G213" s="24">
        <f>G212*0.0765</f>
        <v>168.29999999999998</v>
      </c>
      <c r="H213" s="24"/>
      <c r="I213" s="43">
        <f t="shared" si="3"/>
        <v>168.29999999999998</v>
      </c>
      <c r="J213" s="110">
        <f t="shared" si="7"/>
        <v>0</v>
      </c>
    </row>
    <row r="214" spans="1:10" x14ac:dyDescent="0.2">
      <c r="A214" s="22">
        <v>5900</v>
      </c>
      <c r="B214" s="12">
        <v>240</v>
      </c>
      <c r="C214" s="4"/>
      <c r="D214" s="27"/>
      <c r="E214" s="18" t="s">
        <v>755</v>
      </c>
      <c r="F214" s="4"/>
      <c r="G214" s="24">
        <f>G212*0.004</f>
        <v>8.8000000000000007</v>
      </c>
      <c r="H214" s="24"/>
      <c r="I214" s="43">
        <f t="shared" si="3"/>
        <v>8.8000000000000007</v>
      </c>
      <c r="J214" s="110">
        <f t="shared" si="7"/>
        <v>0</v>
      </c>
    </row>
    <row r="215" spans="1:10" x14ac:dyDescent="0.2">
      <c r="A215" s="22">
        <v>5900</v>
      </c>
      <c r="B215" s="12">
        <v>150</v>
      </c>
      <c r="C215" s="4"/>
      <c r="D215" s="27"/>
      <c r="E215" s="18" t="s">
        <v>409</v>
      </c>
      <c r="F215" s="4">
        <v>1</v>
      </c>
      <c r="G215" s="24">
        <v>1000</v>
      </c>
      <c r="H215" s="24"/>
      <c r="I215" s="43">
        <f t="shared" si="3"/>
        <v>1000</v>
      </c>
      <c r="J215" s="110">
        <f t="shared" si="7"/>
        <v>0</v>
      </c>
    </row>
    <row r="216" spans="1:10" x14ac:dyDescent="0.2">
      <c r="A216" s="22">
        <v>5900</v>
      </c>
      <c r="B216" s="12">
        <v>220</v>
      </c>
      <c r="C216" s="4"/>
      <c r="D216" s="27"/>
      <c r="E216" s="18" t="s">
        <v>407</v>
      </c>
      <c r="F216" s="4"/>
      <c r="G216" s="24">
        <f>G215*0.0765</f>
        <v>76.5</v>
      </c>
      <c r="H216" s="24"/>
      <c r="I216" s="43">
        <f t="shared" si="3"/>
        <v>76.5</v>
      </c>
      <c r="J216" s="110">
        <f t="shared" si="7"/>
        <v>0</v>
      </c>
    </row>
    <row r="217" spans="1:10" x14ac:dyDescent="0.2">
      <c r="A217" s="22">
        <v>5900</v>
      </c>
      <c r="B217" s="12">
        <v>240</v>
      </c>
      <c r="C217" s="4"/>
      <c r="D217" s="27"/>
      <c r="E217" s="18" t="s">
        <v>755</v>
      </c>
      <c r="F217" s="4"/>
      <c r="G217" s="24">
        <f>G215*0.004</f>
        <v>4</v>
      </c>
      <c r="H217" s="24"/>
      <c r="I217" s="43">
        <f t="shared" si="3"/>
        <v>4</v>
      </c>
      <c r="J217" s="110">
        <f t="shared" si="7"/>
        <v>0</v>
      </c>
    </row>
    <row r="218" spans="1:10" ht="27.5" customHeight="1" x14ac:dyDescent="0.2">
      <c r="A218" s="22">
        <v>5900</v>
      </c>
      <c r="B218" s="12">
        <v>160</v>
      </c>
      <c r="C218" s="4"/>
      <c r="D218" s="27"/>
      <c r="E218" s="18" t="s">
        <v>410</v>
      </c>
      <c r="F218" s="4">
        <v>9</v>
      </c>
      <c r="G218" s="24">
        <v>9000</v>
      </c>
      <c r="H218" s="24"/>
      <c r="I218" s="43">
        <f t="shared" si="3"/>
        <v>9000</v>
      </c>
      <c r="J218" s="110">
        <f t="shared" si="7"/>
        <v>0</v>
      </c>
    </row>
    <row r="219" spans="1:10" x14ac:dyDescent="0.2">
      <c r="A219" s="22">
        <v>5900</v>
      </c>
      <c r="B219" s="12">
        <v>220</v>
      </c>
      <c r="C219" s="4"/>
      <c r="D219" s="27"/>
      <c r="E219" s="18" t="s">
        <v>407</v>
      </c>
      <c r="F219" s="4"/>
      <c r="G219" s="24">
        <f>G218*0.0765</f>
        <v>688.5</v>
      </c>
      <c r="H219" s="24"/>
      <c r="I219" s="43">
        <f t="shared" si="3"/>
        <v>688.5</v>
      </c>
      <c r="J219" s="110">
        <f t="shared" ref="J219:J282" si="8">SUM(G219+H219)-I219</f>
        <v>0</v>
      </c>
    </row>
    <row r="220" spans="1:10" x14ac:dyDescent="0.2">
      <c r="A220" s="22">
        <v>5900</v>
      </c>
      <c r="B220" s="12">
        <v>240</v>
      </c>
      <c r="C220" s="4">
        <v>5</v>
      </c>
      <c r="D220" s="27" t="s">
        <v>1216</v>
      </c>
      <c r="E220" s="18" t="s">
        <v>755</v>
      </c>
      <c r="F220" s="4"/>
      <c r="G220" s="24">
        <f>G218*0.004</f>
        <v>36</v>
      </c>
      <c r="H220" s="24"/>
      <c r="I220" s="43">
        <f t="shared" si="3"/>
        <v>36</v>
      </c>
      <c r="J220" s="110">
        <f t="shared" si="8"/>
        <v>0</v>
      </c>
    </row>
    <row r="221" spans="1:10" x14ac:dyDescent="0.2">
      <c r="A221" s="22">
        <v>5900</v>
      </c>
      <c r="B221" s="12">
        <v>130</v>
      </c>
      <c r="C221" s="4">
        <v>5</v>
      </c>
      <c r="D221" s="27" t="s">
        <v>1216</v>
      </c>
      <c r="E221" s="18" t="s">
        <v>333</v>
      </c>
      <c r="F221" s="4">
        <v>4.29</v>
      </c>
      <c r="G221" s="24"/>
      <c r="H221" s="24">
        <v>252376.55</v>
      </c>
      <c r="I221" s="43">
        <f t="shared" si="3"/>
        <v>252376.55</v>
      </c>
      <c r="J221" s="110">
        <f t="shared" si="8"/>
        <v>0</v>
      </c>
    </row>
    <row r="222" spans="1:10" ht="27" customHeight="1" x14ac:dyDescent="0.2">
      <c r="A222" s="22">
        <v>5900</v>
      </c>
      <c r="B222" s="12">
        <v>210</v>
      </c>
      <c r="C222" s="4">
        <v>5</v>
      </c>
      <c r="D222" s="27" t="s">
        <v>1216</v>
      </c>
      <c r="E222" s="17" t="s">
        <v>330</v>
      </c>
      <c r="F222" s="4"/>
      <c r="G222" s="24"/>
      <c r="H222" s="24">
        <f>H221*0.1082</f>
        <v>27307.14271</v>
      </c>
      <c r="I222" s="43">
        <f t="shared" si="3"/>
        <v>27307.14271</v>
      </c>
      <c r="J222" s="110">
        <f t="shared" si="8"/>
        <v>0</v>
      </c>
    </row>
    <row r="223" spans="1:10" ht="20" customHeight="1" x14ac:dyDescent="0.2">
      <c r="A223" s="22">
        <v>5900</v>
      </c>
      <c r="B223" s="12">
        <v>220</v>
      </c>
      <c r="C223" s="4">
        <v>5</v>
      </c>
      <c r="D223" s="27" t="s">
        <v>1216</v>
      </c>
      <c r="E223" s="17" t="s">
        <v>331</v>
      </c>
      <c r="F223" s="4"/>
      <c r="G223" s="24"/>
      <c r="H223" s="24">
        <f>H221*0.0765</f>
        <v>19306.806075</v>
      </c>
      <c r="I223" s="43">
        <f t="shared" si="3"/>
        <v>19306.806075</v>
      </c>
      <c r="J223" s="110">
        <f t="shared" si="8"/>
        <v>0</v>
      </c>
    </row>
    <row r="224" spans="1:10" ht="20" customHeight="1" x14ac:dyDescent="0.2">
      <c r="A224" s="22">
        <v>5900</v>
      </c>
      <c r="B224" s="12">
        <v>240</v>
      </c>
      <c r="C224" s="4">
        <v>5</v>
      </c>
      <c r="D224" s="27" t="s">
        <v>1216</v>
      </c>
      <c r="E224" s="17" t="s">
        <v>332</v>
      </c>
      <c r="F224" s="4"/>
      <c r="G224" s="24"/>
      <c r="H224" s="24">
        <f>H221*0.004</f>
        <v>1009.5061999999999</v>
      </c>
      <c r="I224" s="43">
        <f t="shared" si="3"/>
        <v>1009.5061999999999</v>
      </c>
      <c r="J224" s="110">
        <f t="shared" si="8"/>
        <v>0</v>
      </c>
    </row>
    <row r="225" spans="1:13" x14ac:dyDescent="0.2">
      <c r="A225" s="162">
        <v>5900</v>
      </c>
      <c r="B225" s="12">
        <v>130</v>
      </c>
      <c r="C225" s="172"/>
      <c r="D225" s="173"/>
      <c r="E225" s="65" t="s">
        <v>1251</v>
      </c>
      <c r="F225" s="172">
        <v>4.63</v>
      </c>
      <c r="G225" s="174"/>
      <c r="H225" s="175">
        <v>272175.38</v>
      </c>
      <c r="I225" s="176">
        <f t="shared" si="3"/>
        <v>272175.38</v>
      </c>
      <c r="J225" s="110">
        <f t="shared" si="8"/>
        <v>0</v>
      </c>
    </row>
    <row r="226" spans="1:13" ht="30" customHeight="1" x14ac:dyDescent="0.2">
      <c r="A226" s="22">
        <v>5900</v>
      </c>
      <c r="B226" s="12">
        <v>210</v>
      </c>
      <c r="C226" s="4"/>
      <c r="D226" s="4"/>
      <c r="E226" s="42" t="s">
        <v>339</v>
      </c>
      <c r="F226" s="4"/>
      <c r="G226" s="24"/>
      <c r="H226" s="50">
        <f>H225*0.1082</f>
        <v>29449.376116000003</v>
      </c>
      <c r="I226" s="43">
        <f t="shared" si="3"/>
        <v>29449.376116000003</v>
      </c>
      <c r="J226" s="110">
        <f t="shared" si="8"/>
        <v>0</v>
      </c>
    </row>
    <row r="227" spans="1:13" ht="20" customHeight="1" x14ac:dyDescent="0.2">
      <c r="A227" s="22">
        <v>5900</v>
      </c>
      <c r="B227" s="12">
        <v>220</v>
      </c>
      <c r="C227" s="4"/>
      <c r="D227" s="4"/>
      <c r="E227" s="42" t="s">
        <v>340</v>
      </c>
      <c r="F227" s="4"/>
      <c r="G227" s="24"/>
      <c r="H227" s="50">
        <f>H225*0.0765</f>
        <v>20821.416570000001</v>
      </c>
      <c r="I227" s="43">
        <f t="shared" si="3"/>
        <v>20821.416570000001</v>
      </c>
      <c r="J227" s="110">
        <f t="shared" si="8"/>
        <v>0</v>
      </c>
    </row>
    <row r="228" spans="1:13" ht="20" customHeight="1" x14ac:dyDescent="0.2">
      <c r="A228" s="22">
        <v>5900</v>
      </c>
      <c r="B228" s="12">
        <v>240</v>
      </c>
      <c r="C228" s="4"/>
      <c r="D228" s="4"/>
      <c r="E228" s="42" t="s">
        <v>341</v>
      </c>
      <c r="F228" s="4"/>
      <c r="G228" s="24"/>
      <c r="H228" s="50">
        <f>H225*0.004</f>
        <v>1088.7015200000001</v>
      </c>
      <c r="I228" s="43">
        <f t="shared" si="3"/>
        <v>1088.7015200000001</v>
      </c>
      <c r="J228" s="110">
        <f t="shared" si="8"/>
        <v>0</v>
      </c>
    </row>
    <row r="229" spans="1:13" x14ac:dyDescent="0.2">
      <c r="A229" s="22">
        <v>5900</v>
      </c>
      <c r="B229" s="12">
        <v>130</v>
      </c>
      <c r="C229" s="4">
        <v>3</v>
      </c>
      <c r="D229" s="4" t="s">
        <v>1207</v>
      </c>
      <c r="E229" s="26" t="s">
        <v>346</v>
      </c>
      <c r="F229" s="4">
        <v>3.72</v>
      </c>
      <c r="G229" s="24"/>
      <c r="H229" s="50">
        <v>218726.34</v>
      </c>
      <c r="I229" s="43">
        <f t="shared" si="3"/>
        <v>218726.34</v>
      </c>
      <c r="J229" s="110">
        <f t="shared" si="8"/>
        <v>0</v>
      </c>
    </row>
    <row r="230" spans="1:13" x14ac:dyDescent="0.2">
      <c r="A230" s="22">
        <v>5900</v>
      </c>
      <c r="B230" s="12">
        <v>210</v>
      </c>
      <c r="C230" s="4">
        <v>3</v>
      </c>
      <c r="D230" s="4" t="s">
        <v>1207</v>
      </c>
      <c r="E230" s="26" t="s">
        <v>343</v>
      </c>
      <c r="F230" s="4"/>
      <c r="G230" s="24"/>
      <c r="H230" s="50">
        <v>23666.189988000002</v>
      </c>
      <c r="I230" s="43">
        <f t="shared" si="3"/>
        <v>23666.189988000002</v>
      </c>
      <c r="J230" s="110">
        <f t="shared" si="8"/>
        <v>0</v>
      </c>
    </row>
    <row r="231" spans="1:13" x14ac:dyDescent="0.2">
      <c r="A231" s="22">
        <v>5900</v>
      </c>
      <c r="B231" s="12">
        <v>220</v>
      </c>
      <c r="C231" s="4">
        <v>3</v>
      </c>
      <c r="D231" s="4" t="s">
        <v>1207</v>
      </c>
      <c r="E231" s="26" t="s">
        <v>344</v>
      </c>
      <c r="F231" s="4"/>
      <c r="G231" s="24"/>
      <c r="H231" s="50">
        <v>16732.565009999998</v>
      </c>
      <c r="I231" s="43">
        <f t="shared" si="3"/>
        <v>16732.565009999998</v>
      </c>
      <c r="J231" s="110">
        <f t="shared" si="8"/>
        <v>0</v>
      </c>
    </row>
    <row r="232" spans="1:13" x14ac:dyDescent="0.2">
      <c r="A232" s="22">
        <v>5900</v>
      </c>
      <c r="B232" s="12">
        <v>240</v>
      </c>
      <c r="C232" s="4">
        <v>3</v>
      </c>
      <c r="D232" s="4" t="s">
        <v>1207</v>
      </c>
      <c r="E232" s="26" t="s">
        <v>345</v>
      </c>
      <c r="F232" s="4"/>
      <c r="G232" s="24"/>
      <c r="H232" s="50">
        <v>874.90535999999997</v>
      </c>
      <c r="I232" s="43">
        <f t="shared" si="3"/>
        <v>874.90535999999997</v>
      </c>
      <c r="J232" s="110">
        <f t="shared" si="8"/>
        <v>0</v>
      </c>
    </row>
    <row r="233" spans="1:13" x14ac:dyDescent="0.2">
      <c r="A233" s="22">
        <v>5900</v>
      </c>
      <c r="B233" s="12">
        <v>150</v>
      </c>
      <c r="C233" s="4">
        <v>3</v>
      </c>
      <c r="D233" s="4" t="s">
        <v>1207</v>
      </c>
      <c r="E233" s="26" t="s">
        <v>362</v>
      </c>
      <c r="F233" s="4">
        <v>1.58</v>
      </c>
      <c r="G233" s="24"/>
      <c r="H233" s="50">
        <v>42062.76</v>
      </c>
      <c r="I233" s="43">
        <f t="shared" si="3"/>
        <v>42062.76</v>
      </c>
      <c r="J233" s="110">
        <f t="shared" si="8"/>
        <v>0</v>
      </c>
    </row>
    <row r="234" spans="1:13" x14ac:dyDescent="0.2">
      <c r="A234" s="22">
        <v>5900</v>
      </c>
      <c r="B234" s="12">
        <v>210</v>
      </c>
      <c r="C234" s="4">
        <v>3</v>
      </c>
      <c r="D234" s="4" t="s">
        <v>1207</v>
      </c>
      <c r="E234" s="26" t="s">
        <v>363</v>
      </c>
      <c r="F234" s="4"/>
      <c r="G234" s="24"/>
      <c r="H234" s="50">
        <v>23666.189988000002</v>
      </c>
      <c r="I234" s="43">
        <f t="shared" si="3"/>
        <v>23666.189988000002</v>
      </c>
      <c r="J234" s="110">
        <f t="shared" si="8"/>
        <v>0</v>
      </c>
    </row>
    <row r="235" spans="1:13" x14ac:dyDescent="0.2">
      <c r="A235" s="22">
        <v>5900</v>
      </c>
      <c r="B235" s="12">
        <v>220</v>
      </c>
      <c r="C235" s="4">
        <v>3</v>
      </c>
      <c r="D235" s="4" t="s">
        <v>1207</v>
      </c>
      <c r="E235" s="26" t="s">
        <v>364</v>
      </c>
      <c r="F235" s="4"/>
      <c r="G235" s="24"/>
      <c r="H235" s="50">
        <v>16732.565009999998</v>
      </c>
      <c r="I235" s="43">
        <f t="shared" si="3"/>
        <v>16732.565009999998</v>
      </c>
      <c r="J235" s="110">
        <f t="shared" si="8"/>
        <v>0</v>
      </c>
    </row>
    <row r="236" spans="1:13" x14ac:dyDescent="0.2">
      <c r="A236" s="22">
        <v>5900</v>
      </c>
      <c r="B236" s="12">
        <v>240</v>
      </c>
      <c r="C236" s="4">
        <v>3</v>
      </c>
      <c r="D236" s="4" t="s">
        <v>1207</v>
      </c>
      <c r="E236" s="26" t="s">
        <v>365</v>
      </c>
      <c r="F236" s="4"/>
      <c r="G236" s="24"/>
      <c r="H236" s="50">
        <v>874.90535999999997</v>
      </c>
      <c r="I236" s="43">
        <f t="shared" si="3"/>
        <v>874.90535999999997</v>
      </c>
      <c r="J236" s="110">
        <f t="shared" si="8"/>
        <v>0</v>
      </c>
      <c r="K236" s="44"/>
      <c r="L236" s="44"/>
      <c r="M236" s="44"/>
    </row>
    <row r="237" spans="1:13" x14ac:dyDescent="0.2">
      <c r="A237" s="111">
        <v>5900</v>
      </c>
      <c r="B237" s="106">
        <v>130</v>
      </c>
      <c r="C237" s="160"/>
      <c r="D237" s="160"/>
      <c r="E237" s="158" t="s">
        <v>1234</v>
      </c>
      <c r="F237" s="160">
        <v>7.0000000000000007E-2</v>
      </c>
      <c r="G237" s="39">
        <v>4206.28</v>
      </c>
      <c r="H237" s="163"/>
      <c r="I237" s="161">
        <v>4206.28</v>
      </c>
      <c r="J237" s="110">
        <f t="shared" si="8"/>
        <v>0</v>
      </c>
      <c r="K237" s="44"/>
      <c r="L237" s="44"/>
      <c r="M237" s="44"/>
    </row>
    <row r="238" spans="1:13" x14ac:dyDescent="0.2">
      <c r="A238" s="111">
        <v>5900</v>
      </c>
      <c r="B238" s="106">
        <v>210</v>
      </c>
      <c r="C238" s="160"/>
      <c r="D238" s="160"/>
      <c r="E238" s="158" t="s">
        <v>1235</v>
      </c>
      <c r="F238" s="160"/>
      <c r="G238" s="39">
        <f>G237*0.1082</f>
        <v>455.11949599999997</v>
      </c>
      <c r="H238" s="163"/>
      <c r="I238" s="161">
        <v>455.11949599999997</v>
      </c>
      <c r="J238" s="110">
        <f t="shared" si="8"/>
        <v>0</v>
      </c>
      <c r="K238" s="44"/>
      <c r="L238" s="44"/>
      <c r="M238" s="44"/>
    </row>
    <row r="239" spans="1:13" x14ac:dyDescent="0.2">
      <c r="A239" s="111">
        <v>5900</v>
      </c>
      <c r="B239" s="106">
        <v>220</v>
      </c>
      <c r="C239" s="160"/>
      <c r="D239" s="160"/>
      <c r="E239" s="158" t="s">
        <v>1236</v>
      </c>
      <c r="F239" s="160"/>
      <c r="G239" s="39">
        <f>G237*0.0765</f>
        <v>321.78041999999999</v>
      </c>
      <c r="H239" s="163"/>
      <c r="I239" s="161">
        <v>321.78041999999999</v>
      </c>
      <c r="J239" s="110">
        <f t="shared" si="8"/>
        <v>0</v>
      </c>
      <c r="K239" s="44"/>
      <c r="L239" s="44"/>
      <c r="M239" s="44"/>
    </row>
    <row r="240" spans="1:13" x14ac:dyDescent="0.2">
      <c r="A240" s="111">
        <v>5900</v>
      </c>
      <c r="B240" s="106">
        <v>240</v>
      </c>
      <c r="C240" s="160"/>
      <c r="D240" s="160"/>
      <c r="E240" s="158" t="s">
        <v>1237</v>
      </c>
      <c r="F240" s="160"/>
      <c r="G240" s="39">
        <f>G237*0.004</f>
        <v>16.825119999999998</v>
      </c>
      <c r="H240" s="163"/>
      <c r="I240" s="161">
        <v>16.825119999999998</v>
      </c>
      <c r="J240" s="110">
        <f t="shared" si="8"/>
        <v>0</v>
      </c>
      <c r="K240" s="44"/>
      <c r="L240" s="44"/>
      <c r="M240" s="44"/>
    </row>
    <row r="241" spans="1:13" x14ac:dyDescent="0.2">
      <c r="A241" s="111">
        <v>5900</v>
      </c>
      <c r="B241" s="106">
        <v>130</v>
      </c>
      <c r="C241" s="160"/>
      <c r="D241" s="160"/>
      <c r="E241" s="158" t="s">
        <v>1238</v>
      </c>
      <c r="F241" s="160">
        <v>7.0000000000000007E-2</v>
      </c>
      <c r="G241" s="39">
        <v>4206.28</v>
      </c>
      <c r="H241" s="163"/>
      <c r="I241" s="161">
        <v>4206.28</v>
      </c>
      <c r="J241" s="110">
        <f t="shared" si="8"/>
        <v>0</v>
      </c>
      <c r="K241" s="44"/>
      <c r="L241" s="44"/>
      <c r="M241" s="44"/>
    </row>
    <row r="242" spans="1:13" x14ac:dyDescent="0.2">
      <c r="A242" s="111">
        <v>5900</v>
      </c>
      <c r="B242" s="106">
        <v>210</v>
      </c>
      <c r="C242" s="160"/>
      <c r="D242" s="160"/>
      <c r="E242" s="158" t="s">
        <v>1235</v>
      </c>
      <c r="F242" s="160"/>
      <c r="G242" s="39">
        <f>G241*0.1082</f>
        <v>455.11949599999997</v>
      </c>
      <c r="H242" s="163"/>
      <c r="I242" s="161">
        <v>455.11949599999997</v>
      </c>
      <c r="J242" s="110">
        <f t="shared" si="8"/>
        <v>0</v>
      </c>
      <c r="K242" s="44"/>
      <c r="L242" s="44"/>
      <c r="M242" s="44"/>
    </row>
    <row r="243" spans="1:13" x14ac:dyDescent="0.2">
      <c r="A243" s="111">
        <v>5900</v>
      </c>
      <c r="B243" s="106">
        <v>220</v>
      </c>
      <c r="C243" s="160"/>
      <c r="D243" s="160"/>
      <c r="E243" s="158" t="s">
        <v>1236</v>
      </c>
      <c r="F243" s="160"/>
      <c r="G243" s="39">
        <f>G241*0.0765</f>
        <v>321.78041999999999</v>
      </c>
      <c r="H243" s="163"/>
      <c r="I243" s="161">
        <v>321.78041999999999</v>
      </c>
      <c r="J243" s="110">
        <f t="shared" si="8"/>
        <v>0</v>
      </c>
      <c r="K243" s="44"/>
      <c r="L243" s="44"/>
      <c r="M243" s="44"/>
    </row>
    <row r="244" spans="1:13" x14ac:dyDescent="0.2">
      <c r="A244" s="111">
        <v>5900</v>
      </c>
      <c r="B244" s="106">
        <v>240</v>
      </c>
      <c r="C244" s="160"/>
      <c r="D244" s="160"/>
      <c r="E244" s="158" t="s">
        <v>1237</v>
      </c>
      <c r="F244" s="160"/>
      <c r="G244" s="39">
        <f>G241*0.004</f>
        <v>16.825119999999998</v>
      </c>
      <c r="H244" s="163"/>
      <c r="I244" s="161">
        <v>16.825119999999998</v>
      </c>
      <c r="J244" s="110">
        <f t="shared" si="8"/>
        <v>0</v>
      </c>
      <c r="K244" s="44"/>
      <c r="L244" s="44"/>
      <c r="M244" s="44"/>
    </row>
    <row r="245" spans="1:13" x14ac:dyDescent="0.2">
      <c r="A245" s="111">
        <v>5900</v>
      </c>
      <c r="B245" s="106">
        <v>130</v>
      </c>
      <c r="C245" s="160"/>
      <c r="D245" s="160"/>
      <c r="E245" s="158" t="s">
        <v>1239</v>
      </c>
      <c r="F245" s="160"/>
      <c r="G245" s="39"/>
      <c r="H245" s="163">
        <v>4206.28</v>
      </c>
      <c r="I245" s="161">
        <v>4206.28</v>
      </c>
      <c r="J245" s="110">
        <f t="shared" si="8"/>
        <v>0</v>
      </c>
      <c r="K245" s="44"/>
      <c r="L245" s="44"/>
      <c r="M245" s="44"/>
    </row>
    <row r="246" spans="1:13" x14ac:dyDescent="0.2">
      <c r="A246" s="111">
        <v>5900</v>
      </c>
      <c r="B246" s="106">
        <v>210</v>
      </c>
      <c r="C246" s="160"/>
      <c r="D246" s="160"/>
      <c r="E246" s="158" t="s">
        <v>1235</v>
      </c>
      <c r="F246" s="160"/>
      <c r="G246" s="39"/>
      <c r="H246" s="39">
        <f>H245*0.1082</f>
        <v>455.11949599999997</v>
      </c>
      <c r="I246" s="161">
        <v>455.11949599999997</v>
      </c>
      <c r="J246" s="110">
        <f t="shared" si="8"/>
        <v>0</v>
      </c>
      <c r="K246" s="44"/>
      <c r="L246" s="44"/>
      <c r="M246" s="44"/>
    </row>
    <row r="247" spans="1:13" x14ac:dyDescent="0.2">
      <c r="A247" s="111">
        <v>5900</v>
      </c>
      <c r="B247" s="106">
        <v>220</v>
      </c>
      <c r="C247" s="160"/>
      <c r="D247" s="160"/>
      <c r="E247" s="158" t="s">
        <v>1236</v>
      </c>
      <c r="F247" s="160"/>
      <c r="G247" s="39"/>
      <c r="H247" s="39">
        <f>H245*0.0765</f>
        <v>321.78041999999999</v>
      </c>
      <c r="I247" s="161">
        <v>321.78041999999999</v>
      </c>
      <c r="J247" s="110">
        <f t="shared" si="8"/>
        <v>0</v>
      </c>
      <c r="K247" s="44"/>
      <c r="L247" s="44"/>
      <c r="M247" s="44"/>
    </row>
    <row r="248" spans="1:13" x14ac:dyDescent="0.2">
      <c r="A248" s="111">
        <v>5900</v>
      </c>
      <c r="B248" s="106">
        <v>240</v>
      </c>
      <c r="C248" s="160"/>
      <c r="D248" s="160"/>
      <c r="E248" s="158" t="s">
        <v>1237</v>
      </c>
      <c r="F248" s="160"/>
      <c r="G248" s="39"/>
      <c r="H248" s="39">
        <f>H245*0.004</f>
        <v>16.825119999999998</v>
      </c>
      <c r="I248" s="161">
        <v>16.825119999999998</v>
      </c>
      <c r="J248" s="110">
        <f t="shared" si="8"/>
        <v>0</v>
      </c>
      <c r="K248" s="44"/>
      <c r="L248" s="44"/>
      <c r="M248" s="44"/>
    </row>
    <row r="249" spans="1:13" x14ac:dyDescent="0.2">
      <c r="A249" s="22">
        <v>6100</v>
      </c>
      <c r="B249" s="12">
        <v>130</v>
      </c>
      <c r="C249" s="4"/>
      <c r="D249" s="4"/>
      <c r="E249" s="26" t="s">
        <v>412</v>
      </c>
      <c r="F249" s="4">
        <v>1.7</v>
      </c>
      <c r="G249" s="24">
        <v>1700</v>
      </c>
      <c r="H249" s="50"/>
      <c r="I249" s="43">
        <f t="shared" si="3"/>
        <v>1700</v>
      </c>
      <c r="J249" s="110">
        <f t="shared" si="8"/>
        <v>0</v>
      </c>
    </row>
    <row r="250" spans="1:13" x14ac:dyDescent="0.2">
      <c r="A250" s="22">
        <v>6100</v>
      </c>
      <c r="B250" s="12">
        <v>220</v>
      </c>
      <c r="C250" s="4"/>
      <c r="D250" s="4"/>
      <c r="E250" s="26" t="s">
        <v>411</v>
      </c>
      <c r="F250" s="4"/>
      <c r="G250" s="24">
        <f>G249*0.0765</f>
        <v>130.05000000000001</v>
      </c>
      <c r="H250" s="50"/>
      <c r="I250" s="43">
        <f t="shared" si="3"/>
        <v>130.05000000000001</v>
      </c>
      <c r="J250" s="110">
        <f t="shared" si="8"/>
        <v>0</v>
      </c>
    </row>
    <row r="251" spans="1:13" x14ac:dyDescent="0.2">
      <c r="A251" s="22">
        <v>6100</v>
      </c>
      <c r="B251" s="12">
        <v>240</v>
      </c>
      <c r="C251" s="4"/>
      <c r="D251" s="4"/>
      <c r="E251" s="26" t="s">
        <v>756</v>
      </c>
      <c r="F251" s="4"/>
      <c r="G251" s="24">
        <f>G249*0.004</f>
        <v>6.8</v>
      </c>
      <c r="H251" s="50"/>
      <c r="I251" s="43">
        <f t="shared" si="3"/>
        <v>6.8</v>
      </c>
      <c r="J251" s="110">
        <f t="shared" si="8"/>
        <v>0</v>
      </c>
    </row>
    <row r="252" spans="1:13" x14ac:dyDescent="0.2">
      <c r="A252" s="22">
        <v>6100</v>
      </c>
      <c r="B252" s="12">
        <v>160</v>
      </c>
      <c r="C252" s="4"/>
      <c r="D252" s="4"/>
      <c r="E252" s="26" t="s">
        <v>413</v>
      </c>
      <c r="F252" s="4">
        <v>4</v>
      </c>
      <c r="G252" s="24">
        <v>4000</v>
      </c>
      <c r="H252" s="50"/>
      <c r="I252" s="43">
        <f t="shared" si="3"/>
        <v>4000</v>
      </c>
      <c r="J252" s="110">
        <f t="shared" si="8"/>
        <v>0</v>
      </c>
    </row>
    <row r="253" spans="1:13" x14ac:dyDescent="0.2">
      <c r="A253" s="22">
        <v>6100</v>
      </c>
      <c r="B253" s="12">
        <v>220</v>
      </c>
      <c r="C253" s="4"/>
      <c r="D253" s="4"/>
      <c r="E253" s="26" t="s">
        <v>411</v>
      </c>
      <c r="F253" s="4"/>
      <c r="G253" s="24">
        <f>G252*0.0765</f>
        <v>306</v>
      </c>
      <c r="H253" s="50"/>
      <c r="I253" s="43">
        <f t="shared" si="3"/>
        <v>306</v>
      </c>
      <c r="J253" s="110">
        <f t="shared" si="8"/>
        <v>0</v>
      </c>
    </row>
    <row r="254" spans="1:13" x14ac:dyDescent="0.2">
      <c r="A254" s="22">
        <v>6100</v>
      </c>
      <c r="B254" s="12">
        <v>240</v>
      </c>
      <c r="C254" s="4"/>
      <c r="D254" s="4"/>
      <c r="E254" s="26" t="s">
        <v>756</v>
      </c>
      <c r="F254" s="4"/>
      <c r="G254" s="24">
        <f>G252*0.004</f>
        <v>16</v>
      </c>
      <c r="H254" s="50"/>
      <c r="I254" s="43">
        <f t="shared" si="3"/>
        <v>16</v>
      </c>
      <c r="J254" s="110">
        <f t="shared" si="8"/>
        <v>0</v>
      </c>
    </row>
    <row r="255" spans="1:13" x14ac:dyDescent="0.2">
      <c r="A255" s="22">
        <v>6110</v>
      </c>
      <c r="B255" s="12">
        <v>130</v>
      </c>
      <c r="C255" s="4">
        <v>1</v>
      </c>
      <c r="D255" s="4" t="s">
        <v>1220</v>
      </c>
      <c r="E255" s="11" t="s">
        <v>179</v>
      </c>
      <c r="F255" s="4">
        <v>10</v>
      </c>
      <c r="G255" s="24">
        <v>580147.07999999996</v>
      </c>
      <c r="H255" s="24"/>
      <c r="I255" s="43">
        <f t="shared" si="3"/>
        <v>580147.07999999996</v>
      </c>
      <c r="J255" s="110">
        <f t="shared" si="8"/>
        <v>0</v>
      </c>
    </row>
    <row r="256" spans="1:13" ht="16" x14ac:dyDescent="0.2">
      <c r="A256" s="22">
        <v>6110</v>
      </c>
      <c r="B256" s="12">
        <v>210</v>
      </c>
      <c r="C256" s="4">
        <v>1</v>
      </c>
      <c r="D256" s="4" t="s">
        <v>1220</v>
      </c>
      <c r="E256" s="35" t="s">
        <v>184</v>
      </c>
      <c r="F256" s="4"/>
      <c r="G256" s="24">
        <f>G255*0.1082</f>
        <v>62771.914056000001</v>
      </c>
      <c r="H256" s="24"/>
      <c r="I256" s="43">
        <f t="shared" si="3"/>
        <v>62771.914056000001</v>
      </c>
      <c r="J256" s="110">
        <f t="shared" si="8"/>
        <v>0</v>
      </c>
    </row>
    <row r="257" spans="1:10" ht="16" x14ac:dyDescent="0.2">
      <c r="A257" s="22">
        <v>6110</v>
      </c>
      <c r="B257" s="12">
        <v>220</v>
      </c>
      <c r="C257" s="4">
        <v>1</v>
      </c>
      <c r="D257" s="4" t="s">
        <v>1220</v>
      </c>
      <c r="E257" s="36" t="s">
        <v>180</v>
      </c>
      <c r="F257" s="4"/>
      <c r="G257" s="24">
        <f>G255*0.0765</f>
        <v>44381.251619999995</v>
      </c>
      <c r="H257" s="24"/>
      <c r="I257" s="43">
        <f t="shared" si="3"/>
        <v>44381.251619999995</v>
      </c>
      <c r="J257" s="110">
        <f t="shared" si="8"/>
        <v>0</v>
      </c>
    </row>
    <row r="258" spans="1:10" ht="16" x14ac:dyDescent="0.2">
      <c r="A258" s="22">
        <v>6110</v>
      </c>
      <c r="B258" s="12">
        <v>231</v>
      </c>
      <c r="C258" s="4">
        <v>1</v>
      </c>
      <c r="D258" s="4" t="s">
        <v>1220</v>
      </c>
      <c r="E258" s="36" t="s">
        <v>181</v>
      </c>
      <c r="F258" s="4"/>
      <c r="G258" s="24">
        <v>96810</v>
      </c>
      <c r="H258" s="24"/>
      <c r="I258" s="43">
        <f t="shared" si="3"/>
        <v>96810</v>
      </c>
      <c r="J258" s="110">
        <f t="shared" si="8"/>
        <v>0</v>
      </c>
    </row>
    <row r="259" spans="1:10" ht="16" x14ac:dyDescent="0.2">
      <c r="A259" s="22">
        <v>6110</v>
      </c>
      <c r="B259" s="12">
        <v>232</v>
      </c>
      <c r="C259" s="4">
        <v>1</v>
      </c>
      <c r="D259" s="4" t="s">
        <v>1220</v>
      </c>
      <c r="E259" s="36" t="s">
        <v>182</v>
      </c>
      <c r="F259" s="4"/>
      <c r="G259" s="24">
        <v>700</v>
      </c>
      <c r="H259" s="24"/>
      <c r="I259" s="43">
        <f t="shared" ref="I259:I379" si="9">SUM(G259:H259)</f>
        <v>700</v>
      </c>
      <c r="J259" s="110">
        <f t="shared" si="8"/>
        <v>0</v>
      </c>
    </row>
    <row r="260" spans="1:10" ht="16" x14ac:dyDescent="0.2">
      <c r="A260" s="22">
        <v>6110</v>
      </c>
      <c r="B260" s="12">
        <v>240</v>
      </c>
      <c r="C260" s="4">
        <v>1</v>
      </c>
      <c r="D260" s="4" t="s">
        <v>1220</v>
      </c>
      <c r="E260" s="36" t="s">
        <v>183</v>
      </c>
      <c r="F260" s="4"/>
      <c r="G260" s="24">
        <f>G255*0.004</f>
        <v>2320.5883199999998</v>
      </c>
      <c r="H260" s="24"/>
      <c r="I260" s="43">
        <f t="shared" si="9"/>
        <v>2320.5883199999998</v>
      </c>
      <c r="J260" s="110">
        <f t="shared" si="8"/>
        <v>0</v>
      </c>
    </row>
    <row r="261" spans="1:10" ht="16" x14ac:dyDescent="0.2">
      <c r="A261" s="22">
        <v>6110</v>
      </c>
      <c r="B261" s="12">
        <v>130</v>
      </c>
      <c r="C261" s="4"/>
      <c r="D261" s="4"/>
      <c r="E261" s="36" t="s">
        <v>415</v>
      </c>
      <c r="F261" s="4">
        <v>19.899999999999999</v>
      </c>
      <c r="G261" s="24">
        <v>19900</v>
      </c>
      <c r="H261" s="24"/>
      <c r="I261" s="43">
        <f t="shared" si="9"/>
        <v>19900</v>
      </c>
      <c r="J261" s="110">
        <f t="shared" si="8"/>
        <v>0</v>
      </c>
    </row>
    <row r="262" spans="1:10" ht="16" x14ac:dyDescent="0.2">
      <c r="A262" s="22">
        <v>6110</v>
      </c>
      <c r="B262" s="12">
        <v>220</v>
      </c>
      <c r="C262" s="4"/>
      <c r="D262" s="4"/>
      <c r="E262" s="36" t="s">
        <v>414</v>
      </c>
      <c r="F262" s="4"/>
      <c r="G262" s="24">
        <f>G261*0.0765</f>
        <v>1522.35</v>
      </c>
      <c r="H262" s="24"/>
      <c r="I262" s="43">
        <f t="shared" si="9"/>
        <v>1522.35</v>
      </c>
      <c r="J262" s="110">
        <f t="shared" si="8"/>
        <v>0</v>
      </c>
    </row>
    <row r="263" spans="1:10" ht="16" x14ac:dyDescent="0.2">
      <c r="A263" s="22">
        <v>6110</v>
      </c>
      <c r="B263" s="12">
        <v>240</v>
      </c>
      <c r="C263" s="4"/>
      <c r="D263" s="4"/>
      <c r="E263" s="36" t="s">
        <v>757</v>
      </c>
      <c r="F263" s="4"/>
      <c r="G263" s="24">
        <f>G261*0.004</f>
        <v>79.600000000000009</v>
      </c>
      <c r="H263" s="24"/>
      <c r="I263" s="43">
        <f t="shared" si="9"/>
        <v>79.600000000000009</v>
      </c>
      <c r="J263" s="110">
        <f t="shared" si="8"/>
        <v>0</v>
      </c>
    </row>
    <row r="264" spans="1:10" ht="16" x14ac:dyDescent="0.2">
      <c r="A264" s="22">
        <v>6110</v>
      </c>
      <c r="B264" s="12">
        <v>160</v>
      </c>
      <c r="C264" s="4"/>
      <c r="D264" s="4"/>
      <c r="E264" s="36" t="s">
        <v>416</v>
      </c>
      <c r="F264" s="4">
        <v>6.5</v>
      </c>
      <c r="G264" s="24">
        <v>6500</v>
      </c>
      <c r="H264" s="24"/>
      <c r="I264" s="43">
        <f t="shared" si="9"/>
        <v>6500</v>
      </c>
      <c r="J264" s="110">
        <f t="shared" si="8"/>
        <v>0</v>
      </c>
    </row>
    <row r="265" spans="1:10" ht="16" x14ac:dyDescent="0.2">
      <c r="A265" s="22">
        <v>6110</v>
      </c>
      <c r="B265" s="12">
        <v>220</v>
      </c>
      <c r="C265" s="4"/>
      <c r="D265" s="4"/>
      <c r="E265" s="36" t="s">
        <v>414</v>
      </c>
      <c r="F265" s="4"/>
      <c r="G265" s="24">
        <f>G264*0.0765</f>
        <v>497.25</v>
      </c>
      <c r="H265" s="24"/>
      <c r="I265" s="43">
        <f t="shared" si="9"/>
        <v>497.25</v>
      </c>
      <c r="J265" s="110">
        <f t="shared" si="8"/>
        <v>0</v>
      </c>
    </row>
    <row r="266" spans="1:10" ht="16" x14ac:dyDescent="0.2">
      <c r="A266" s="22">
        <v>6110</v>
      </c>
      <c r="B266" s="12">
        <v>240</v>
      </c>
      <c r="C266" s="4"/>
      <c r="D266" s="4"/>
      <c r="E266" s="36" t="s">
        <v>757</v>
      </c>
      <c r="F266" s="4"/>
      <c r="G266" s="24">
        <f>G264*0.004</f>
        <v>26</v>
      </c>
      <c r="H266" s="24"/>
      <c r="I266" s="43">
        <f t="shared" si="9"/>
        <v>26</v>
      </c>
      <c r="J266" s="110">
        <f t="shared" si="8"/>
        <v>0</v>
      </c>
    </row>
    <row r="267" spans="1:10" ht="18" customHeight="1" x14ac:dyDescent="0.2">
      <c r="A267" s="22">
        <v>6110</v>
      </c>
      <c r="B267" s="22">
        <v>160</v>
      </c>
      <c r="C267" s="4">
        <v>5</v>
      </c>
      <c r="D267" s="4" t="s">
        <v>1217</v>
      </c>
      <c r="E267" s="15" t="s">
        <v>103</v>
      </c>
      <c r="F267" s="4">
        <v>2</v>
      </c>
      <c r="G267" s="24">
        <v>86235.7</v>
      </c>
      <c r="H267" s="24"/>
      <c r="I267" s="43">
        <f t="shared" si="9"/>
        <v>86235.7</v>
      </c>
      <c r="J267" s="110">
        <f t="shared" si="8"/>
        <v>0</v>
      </c>
    </row>
    <row r="268" spans="1:10" ht="18" customHeight="1" x14ac:dyDescent="0.2">
      <c r="A268" s="22">
        <v>6110</v>
      </c>
      <c r="B268" s="12">
        <v>210</v>
      </c>
      <c r="C268" s="4">
        <v>5</v>
      </c>
      <c r="D268" s="4" t="s">
        <v>1217</v>
      </c>
      <c r="E268" s="15" t="s">
        <v>27</v>
      </c>
      <c r="F268" s="4"/>
      <c r="G268" s="24">
        <f>G267*0.1082</f>
        <v>9330.7027400000006</v>
      </c>
      <c r="H268" s="24"/>
      <c r="I268" s="43">
        <f t="shared" si="9"/>
        <v>9330.7027400000006</v>
      </c>
      <c r="J268" s="110">
        <f t="shared" si="8"/>
        <v>0</v>
      </c>
    </row>
    <row r="269" spans="1:10" ht="17" customHeight="1" x14ac:dyDescent="0.2">
      <c r="A269" s="22">
        <v>6110</v>
      </c>
      <c r="B269" s="12">
        <v>220</v>
      </c>
      <c r="C269" s="4">
        <v>5</v>
      </c>
      <c r="D269" s="4" t="s">
        <v>1217</v>
      </c>
      <c r="E269" s="15" t="s">
        <v>28</v>
      </c>
      <c r="F269" s="4"/>
      <c r="G269" s="24">
        <f>G267*0.0765</f>
        <v>6597.0310499999996</v>
      </c>
      <c r="H269" s="24"/>
      <c r="I269" s="43">
        <f t="shared" si="9"/>
        <v>6597.0310499999996</v>
      </c>
      <c r="J269" s="110">
        <f t="shared" si="8"/>
        <v>0</v>
      </c>
    </row>
    <row r="270" spans="1:10" ht="19.25" customHeight="1" x14ac:dyDescent="0.2">
      <c r="A270" s="22">
        <v>6110</v>
      </c>
      <c r="B270" s="12">
        <v>231</v>
      </c>
      <c r="C270" s="4">
        <v>5</v>
      </c>
      <c r="D270" s="4" t="s">
        <v>1217</v>
      </c>
      <c r="E270" s="15" t="s">
        <v>29</v>
      </c>
      <c r="F270" s="4"/>
      <c r="G270" s="24">
        <v>19362</v>
      </c>
      <c r="H270" s="24"/>
      <c r="I270" s="43">
        <f t="shared" si="9"/>
        <v>19362</v>
      </c>
      <c r="J270" s="110">
        <f t="shared" si="8"/>
        <v>0</v>
      </c>
    </row>
    <row r="271" spans="1:10" ht="17" customHeight="1" x14ac:dyDescent="0.2">
      <c r="A271" s="22">
        <v>6110</v>
      </c>
      <c r="B271" s="12">
        <v>232</v>
      </c>
      <c r="C271" s="4">
        <v>5</v>
      </c>
      <c r="D271" s="4" t="s">
        <v>1217</v>
      </c>
      <c r="E271" s="15" t="s">
        <v>30</v>
      </c>
      <c r="F271" s="4"/>
      <c r="G271" s="24">
        <v>140</v>
      </c>
      <c r="H271" s="24"/>
      <c r="I271" s="43">
        <f t="shared" si="9"/>
        <v>140</v>
      </c>
      <c r="J271" s="110">
        <f t="shared" si="8"/>
        <v>0</v>
      </c>
    </row>
    <row r="272" spans="1:10" x14ac:dyDescent="0.2">
      <c r="A272" s="22">
        <v>6110</v>
      </c>
      <c r="B272" s="12">
        <v>240</v>
      </c>
      <c r="C272" s="4">
        <v>5</v>
      </c>
      <c r="D272" s="4" t="s">
        <v>1217</v>
      </c>
      <c r="E272" s="16" t="s">
        <v>274</v>
      </c>
      <c r="F272" s="4"/>
      <c r="G272" s="24">
        <f>G267*0.004</f>
        <v>344.94279999999998</v>
      </c>
      <c r="H272" s="24"/>
      <c r="I272" s="43">
        <f t="shared" si="9"/>
        <v>344.94279999999998</v>
      </c>
      <c r="J272" s="110">
        <f t="shared" si="8"/>
        <v>0</v>
      </c>
    </row>
    <row r="273" spans="1:10" ht="17" customHeight="1" x14ac:dyDescent="0.2">
      <c r="A273" s="22">
        <v>6110</v>
      </c>
      <c r="B273" s="12">
        <v>160</v>
      </c>
      <c r="C273" s="4">
        <v>10</v>
      </c>
      <c r="D273" s="4" t="s">
        <v>1216</v>
      </c>
      <c r="E273" s="45" t="s">
        <v>245</v>
      </c>
      <c r="F273" s="4">
        <v>1</v>
      </c>
      <c r="G273" s="24">
        <v>37211.43</v>
      </c>
      <c r="H273" s="24"/>
      <c r="I273" s="43">
        <f t="shared" si="9"/>
        <v>37211.43</v>
      </c>
      <c r="J273" s="110">
        <f t="shared" si="8"/>
        <v>0</v>
      </c>
    </row>
    <row r="274" spans="1:10" ht="17" customHeight="1" x14ac:dyDescent="0.2">
      <c r="A274" s="22">
        <v>6110</v>
      </c>
      <c r="B274" s="12">
        <v>210</v>
      </c>
      <c r="C274" s="4">
        <v>10</v>
      </c>
      <c r="D274" s="4" t="s">
        <v>1216</v>
      </c>
      <c r="E274" s="45" t="s">
        <v>241</v>
      </c>
      <c r="F274" s="4"/>
      <c r="G274" s="24">
        <f>G273*0.1082</f>
        <v>4026.2767260000001</v>
      </c>
      <c r="H274" s="24"/>
      <c r="I274" s="43">
        <f t="shared" si="9"/>
        <v>4026.2767260000001</v>
      </c>
      <c r="J274" s="110">
        <f t="shared" si="8"/>
        <v>0</v>
      </c>
    </row>
    <row r="275" spans="1:10" ht="17.5" customHeight="1" x14ac:dyDescent="0.2">
      <c r="A275" s="22">
        <v>6110</v>
      </c>
      <c r="B275" s="12">
        <v>220</v>
      </c>
      <c r="C275" s="4">
        <v>10</v>
      </c>
      <c r="D275" s="4" t="s">
        <v>1216</v>
      </c>
      <c r="E275" s="45" t="s">
        <v>242</v>
      </c>
      <c r="F275" s="4"/>
      <c r="G275" s="24">
        <f>G273*0.0765</f>
        <v>2846.674395</v>
      </c>
      <c r="H275" s="24"/>
      <c r="I275" s="43">
        <f t="shared" si="9"/>
        <v>2846.674395</v>
      </c>
      <c r="J275" s="110">
        <f t="shared" si="8"/>
        <v>0</v>
      </c>
    </row>
    <row r="276" spans="1:10" ht="17.5" customHeight="1" x14ac:dyDescent="0.2">
      <c r="A276" s="22">
        <v>6110</v>
      </c>
      <c r="B276" s="12">
        <v>231</v>
      </c>
      <c r="C276" s="4">
        <v>10</v>
      </c>
      <c r="D276" s="4" t="s">
        <v>1216</v>
      </c>
      <c r="E276" s="45" t="s">
        <v>243</v>
      </c>
      <c r="F276" s="4"/>
      <c r="G276" s="24">
        <v>9681</v>
      </c>
      <c r="H276" s="24"/>
      <c r="I276" s="43">
        <f t="shared" si="9"/>
        <v>9681</v>
      </c>
      <c r="J276" s="110">
        <f t="shared" si="8"/>
        <v>0</v>
      </c>
    </row>
    <row r="277" spans="1:10" ht="17.5" customHeight="1" x14ac:dyDescent="0.2">
      <c r="A277" s="22">
        <v>6110</v>
      </c>
      <c r="B277" s="12">
        <v>232</v>
      </c>
      <c r="C277" s="4">
        <v>10</v>
      </c>
      <c r="D277" s="4" t="s">
        <v>1216</v>
      </c>
      <c r="E277" s="45" t="s">
        <v>244</v>
      </c>
      <c r="F277" s="4"/>
      <c r="G277" s="24">
        <v>70</v>
      </c>
      <c r="H277" s="24"/>
      <c r="I277" s="43">
        <f t="shared" si="9"/>
        <v>70</v>
      </c>
      <c r="J277" s="110">
        <f t="shared" si="8"/>
        <v>0</v>
      </c>
    </row>
    <row r="278" spans="1:10" ht="16" x14ac:dyDescent="0.2">
      <c r="A278" s="22">
        <v>6110</v>
      </c>
      <c r="B278" s="12">
        <v>240</v>
      </c>
      <c r="C278" s="4">
        <v>10</v>
      </c>
      <c r="D278" s="4" t="s">
        <v>1216</v>
      </c>
      <c r="E278" s="45" t="s">
        <v>275</v>
      </c>
      <c r="F278" s="4"/>
      <c r="G278" s="24">
        <f>G273*0.004</f>
        <v>148.84572</v>
      </c>
      <c r="H278" s="24"/>
      <c r="I278" s="43">
        <f t="shared" si="9"/>
        <v>148.84572</v>
      </c>
      <c r="J278" s="110">
        <f t="shared" si="8"/>
        <v>0</v>
      </c>
    </row>
    <row r="279" spans="1:10" ht="16" x14ac:dyDescent="0.2">
      <c r="A279" s="22">
        <v>6110</v>
      </c>
      <c r="B279" s="12">
        <v>310</v>
      </c>
      <c r="C279" s="4">
        <v>9</v>
      </c>
      <c r="D279" s="4" t="s">
        <v>1216</v>
      </c>
      <c r="E279" s="159" t="s">
        <v>1188</v>
      </c>
      <c r="F279" s="4"/>
      <c r="G279" s="24">
        <v>45000</v>
      </c>
      <c r="H279" s="24"/>
      <c r="I279" s="43">
        <f t="shared" si="9"/>
        <v>45000</v>
      </c>
      <c r="J279" s="110">
        <f t="shared" si="8"/>
        <v>0</v>
      </c>
    </row>
    <row r="280" spans="1:10" ht="16" x14ac:dyDescent="0.2">
      <c r="A280" s="22">
        <v>6110</v>
      </c>
      <c r="B280" s="12">
        <v>310</v>
      </c>
      <c r="C280" s="4">
        <v>9</v>
      </c>
      <c r="D280" s="4" t="s">
        <v>1216</v>
      </c>
      <c r="E280" s="159" t="s">
        <v>1189</v>
      </c>
      <c r="F280" s="4"/>
      <c r="G280" s="24">
        <v>45000</v>
      </c>
      <c r="H280" s="24"/>
      <c r="I280" s="43">
        <f t="shared" si="9"/>
        <v>45000</v>
      </c>
      <c r="J280" s="110">
        <f t="shared" si="8"/>
        <v>0</v>
      </c>
    </row>
    <row r="281" spans="1:10" ht="16" x14ac:dyDescent="0.2">
      <c r="A281" s="22">
        <v>6110</v>
      </c>
      <c r="B281" s="12">
        <v>310</v>
      </c>
      <c r="C281" s="4">
        <v>9</v>
      </c>
      <c r="D281" s="4" t="s">
        <v>1216</v>
      </c>
      <c r="E281" s="159" t="s">
        <v>1190</v>
      </c>
      <c r="F281" s="4"/>
      <c r="G281" s="24">
        <v>0</v>
      </c>
      <c r="H281" s="24">
        <v>45000</v>
      </c>
      <c r="I281" s="43">
        <f t="shared" si="9"/>
        <v>45000</v>
      </c>
      <c r="J281" s="110">
        <f t="shared" si="8"/>
        <v>0</v>
      </c>
    </row>
    <row r="282" spans="1:10" ht="34.5" customHeight="1" x14ac:dyDescent="0.2">
      <c r="A282" s="22">
        <v>6120</v>
      </c>
      <c r="B282" s="12">
        <v>110</v>
      </c>
      <c r="C282" s="4"/>
      <c r="D282" s="4"/>
      <c r="E282" s="18" t="s">
        <v>418</v>
      </c>
      <c r="F282" s="4">
        <v>2</v>
      </c>
      <c r="G282" s="24">
        <v>2000</v>
      </c>
      <c r="H282" s="24"/>
      <c r="I282" s="43">
        <f t="shared" si="9"/>
        <v>2000</v>
      </c>
      <c r="J282" s="110">
        <f t="shared" si="8"/>
        <v>0</v>
      </c>
    </row>
    <row r="283" spans="1:10" ht="26" customHeight="1" x14ac:dyDescent="0.2">
      <c r="A283" s="22">
        <v>6120</v>
      </c>
      <c r="B283" s="12">
        <v>220</v>
      </c>
      <c r="C283" s="4"/>
      <c r="D283" s="4"/>
      <c r="E283" s="18" t="s">
        <v>417</v>
      </c>
      <c r="F283" s="4"/>
      <c r="G283" s="24">
        <f>G282*0.0765</f>
        <v>153</v>
      </c>
      <c r="H283" s="24"/>
      <c r="I283" s="43">
        <f t="shared" si="9"/>
        <v>153</v>
      </c>
      <c r="J283" s="110">
        <f t="shared" ref="J283:J346" si="10">SUM(G283+H283)-I283</f>
        <v>0</v>
      </c>
    </row>
    <row r="284" spans="1:10" ht="26" customHeight="1" x14ac:dyDescent="0.2">
      <c r="A284" s="22">
        <v>6120</v>
      </c>
      <c r="B284" s="12">
        <v>240</v>
      </c>
      <c r="C284" s="4"/>
      <c r="D284" s="4"/>
      <c r="E284" s="18" t="s">
        <v>758</v>
      </c>
      <c r="F284" s="4"/>
      <c r="G284" s="24">
        <f>G282*0.004</f>
        <v>8</v>
      </c>
      <c r="H284" s="24"/>
      <c r="I284" s="43">
        <f t="shared" si="9"/>
        <v>8</v>
      </c>
      <c r="J284" s="110">
        <f t="shared" si="10"/>
        <v>0</v>
      </c>
    </row>
    <row r="285" spans="1:10" ht="20.5" customHeight="1" x14ac:dyDescent="0.2">
      <c r="A285" s="22">
        <v>6120</v>
      </c>
      <c r="B285" s="12">
        <v>130</v>
      </c>
      <c r="C285" s="4"/>
      <c r="D285" s="4"/>
      <c r="E285" s="17" t="s">
        <v>104</v>
      </c>
      <c r="F285" s="4">
        <v>1</v>
      </c>
      <c r="G285" s="24">
        <v>72810.83</v>
      </c>
      <c r="H285" s="24"/>
      <c r="I285" s="43">
        <f t="shared" si="9"/>
        <v>72810.83</v>
      </c>
      <c r="J285" s="110">
        <f t="shared" si="10"/>
        <v>0</v>
      </c>
    </row>
    <row r="286" spans="1:10" ht="19.25" customHeight="1" x14ac:dyDescent="0.2">
      <c r="A286" s="22">
        <v>6120</v>
      </c>
      <c r="B286" s="12">
        <v>210</v>
      </c>
      <c r="C286" s="4"/>
      <c r="D286" s="4"/>
      <c r="E286" s="17" t="s">
        <v>31</v>
      </c>
      <c r="F286" s="4"/>
      <c r="G286" s="24">
        <f>G285*0.1082</f>
        <v>7878.1318060000003</v>
      </c>
      <c r="H286" s="24"/>
      <c r="I286" s="43">
        <f t="shared" si="9"/>
        <v>7878.1318060000003</v>
      </c>
      <c r="J286" s="110">
        <f t="shared" si="10"/>
        <v>0</v>
      </c>
    </row>
    <row r="287" spans="1:10" ht="15.5" customHeight="1" x14ac:dyDescent="0.2">
      <c r="A287" s="22">
        <v>6120</v>
      </c>
      <c r="B287" s="12">
        <v>220</v>
      </c>
      <c r="C287" s="4"/>
      <c r="D287" s="4"/>
      <c r="E287" s="17" t="s">
        <v>32</v>
      </c>
      <c r="F287" s="4"/>
      <c r="G287" s="24">
        <f>G285*0.0765</f>
        <v>5570.0284950000005</v>
      </c>
      <c r="H287" s="24"/>
      <c r="I287" s="43">
        <f t="shared" si="9"/>
        <v>5570.0284950000005</v>
      </c>
      <c r="J287" s="110">
        <f t="shared" si="10"/>
        <v>0</v>
      </c>
    </row>
    <row r="288" spans="1:10" ht="15" customHeight="1" x14ac:dyDescent="0.2">
      <c r="A288" s="22">
        <v>6120</v>
      </c>
      <c r="B288" s="12">
        <v>231</v>
      </c>
      <c r="C288" s="4"/>
      <c r="D288" s="4"/>
      <c r="E288" s="17" t="s">
        <v>33</v>
      </c>
      <c r="F288" s="4"/>
      <c r="G288" s="24">
        <v>9681</v>
      </c>
      <c r="H288" s="24"/>
      <c r="I288" s="43">
        <f t="shared" si="9"/>
        <v>9681</v>
      </c>
      <c r="J288" s="110">
        <f t="shared" si="10"/>
        <v>0</v>
      </c>
    </row>
    <row r="289" spans="1:10" ht="17" customHeight="1" x14ac:dyDescent="0.2">
      <c r="A289" s="22">
        <v>6120</v>
      </c>
      <c r="B289" s="12">
        <v>232</v>
      </c>
      <c r="C289" s="4"/>
      <c r="D289" s="4"/>
      <c r="E289" s="17" t="s">
        <v>34</v>
      </c>
      <c r="F289" s="4"/>
      <c r="G289" s="24">
        <v>70</v>
      </c>
      <c r="H289" s="24"/>
      <c r="I289" s="43">
        <f t="shared" si="9"/>
        <v>70</v>
      </c>
      <c r="J289" s="110">
        <f t="shared" si="10"/>
        <v>0</v>
      </c>
    </row>
    <row r="290" spans="1:10" ht="31.25" customHeight="1" x14ac:dyDescent="0.2">
      <c r="A290" s="22">
        <v>6120</v>
      </c>
      <c r="B290" s="12">
        <v>240</v>
      </c>
      <c r="C290" s="4"/>
      <c r="D290" s="4"/>
      <c r="E290" s="18" t="s">
        <v>276</v>
      </c>
      <c r="F290" s="4"/>
      <c r="G290" s="24">
        <f>G285*0.004</f>
        <v>291.24332000000004</v>
      </c>
      <c r="H290" s="24"/>
      <c r="I290" s="43">
        <f t="shared" si="9"/>
        <v>291.24332000000004</v>
      </c>
      <c r="J290" s="110">
        <f t="shared" si="10"/>
        <v>0</v>
      </c>
    </row>
    <row r="291" spans="1:10" x14ac:dyDescent="0.2">
      <c r="A291" s="22">
        <v>6120</v>
      </c>
      <c r="B291" s="12">
        <v>130</v>
      </c>
      <c r="C291" s="4">
        <v>5</v>
      </c>
      <c r="D291" s="4" t="s">
        <v>1221</v>
      </c>
      <c r="E291" s="11" t="s">
        <v>105</v>
      </c>
      <c r="F291" s="4">
        <v>1</v>
      </c>
      <c r="G291" s="24">
        <v>94403.51</v>
      </c>
      <c r="H291" s="24"/>
      <c r="I291" s="43">
        <f t="shared" si="9"/>
        <v>94403.51</v>
      </c>
      <c r="J291" s="110">
        <f t="shared" si="10"/>
        <v>0</v>
      </c>
    </row>
    <row r="292" spans="1:10" ht="17" customHeight="1" x14ac:dyDescent="0.2">
      <c r="A292" s="22">
        <v>6120</v>
      </c>
      <c r="B292" s="12">
        <v>210</v>
      </c>
      <c r="C292" s="4">
        <v>5</v>
      </c>
      <c r="D292" s="4" t="s">
        <v>1221</v>
      </c>
      <c r="E292" s="14" t="s">
        <v>35</v>
      </c>
      <c r="F292" s="4"/>
      <c r="G292" s="24">
        <f>G291*0.1082</f>
        <v>10214.459782</v>
      </c>
      <c r="H292" s="24"/>
      <c r="I292" s="43">
        <f t="shared" si="9"/>
        <v>10214.459782</v>
      </c>
      <c r="J292" s="110">
        <f t="shared" si="10"/>
        <v>0</v>
      </c>
    </row>
    <row r="293" spans="1:10" ht="17" customHeight="1" x14ac:dyDescent="0.2">
      <c r="A293" s="22">
        <v>6120</v>
      </c>
      <c r="B293" s="12">
        <v>220</v>
      </c>
      <c r="C293" s="4">
        <v>5</v>
      </c>
      <c r="D293" s="4" t="s">
        <v>1221</v>
      </c>
      <c r="E293" s="14" t="s">
        <v>36</v>
      </c>
      <c r="F293" s="4"/>
      <c r="G293" s="24">
        <f>G291*0.0765</f>
        <v>7221.8685149999992</v>
      </c>
      <c r="H293" s="24"/>
      <c r="I293" s="43">
        <f t="shared" si="9"/>
        <v>7221.8685149999992</v>
      </c>
      <c r="J293" s="110">
        <f t="shared" si="10"/>
        <v>0</v>
      </c>
    </row>
    <row r="294" spans="1:10" ht="29.5" customHeight="1" x14ac:dyDescent="0.2">
      <c r="A294" s="22">
        <v>6120</v>
      </c>
      <c r="B294" s="12">
        <v>231</v>
      </c>
      <c r="C294" s="4">
        <v>5</v>
      </c>
      <c r="D294" s="4" t="s">
        <v>1221</v>
      </c>
      <c r="E294" s="14" t="s">
        <v>37</v>
      </c>
      <c r="F294" s="4"/>
      <c r="G294" s="24">
        <v>9681</v>
      </c>
      <c r="H294" s="24"/>
      <c r="I294" s="43">
        <f t="shared" si="9"/>
        <v>9681</v>
      </c>
      <c r="J294" s="110">
        <f t="shared" si="10"/>
        <v>0</v>
      </c>
    </row>
    <row r="295" spans="1:10" ht="27.5" customHeight="1" x14ac:dyDescent="0.2">
      <c r="A295" s="22">
        <v>6120</v>
      </c>
      <c r="B295" s="12">
        <v>232</v>
      </c>
      <c r="C295" s="4">
        <v>5</v>
      </c>
      <c r="D295" s="4" t="s">
        <v>1221</v>
      </c>
      <c r="E295" s="14" t="s">
        <v>38</v>
      </c>
      <c r="F295" s="4"/>
      <c r="G295" s="24">
        <v>70</v>
      </c>
      <c r="H295" s="24"/>
      <c r="I295" s="43">
        <f t="shared" si="9"/>
        <v>70</v>
      </c>
      <c r="J295" s="110">
        <f t="shared" si="10"/>
        <v>0</v>
      </c>
    </row>
    <row r="296" spans="1:10" ht="27" customHeight="1" x14ac:dyDescent="0.2">
      <c r="A296" s="22">
        <v>6120</v>
      </c>
      <c r="B296" s="12">
        <v>240</v>
      </c>
      <c r="C296" s="4">
        <v>5</v>
      </c>
      <c r="D296" s="4" t="s">
        <v>1221</v>
      </c>
      <c r="E296" s="14" t="s">
        <v>277</v>
      </c>
      <c r="F296" s="4"/>
      <c r="G296" s="24">
        <f>G291*0.004</f>
        <v>377.61403999999999</v>
      </c>
      <c r="H296" s="24"/>
      <c r="I296" s="43">
        <f t="shared" si="9"/>
        <v>377.61403999999999</v>
      </c>
      <c r="J296" s="110">
        <f t="shared" si="10"/>
        <v>0</v>
      </c>
    </row>
    <row r="297" spans="1:10" ht="29" customHeight="1" x14ac:dyDescent="0.2">
      <c r="A297" s="22">
        <v>6120</v>
      </c>
      <c r="B297" s="12">
        <v>130</v>
      </c>
      <c r="C297" s="4"/>
      <c r="D297" s="4"/>
      <c r="E297" s="26" t="s">
        <v>153</v>
      </c>
      <c r="F297" s="4">
        <v>1.0900000000000001</v>
      </c>
      <c r="G297" s="24">
        <v>71336</v>
      </c>
      <c r="H297" s="24"/>
      <c r="I297" s="43">
        <f t="shared" si="9"/>
        <v>71336</v>
      </c>
      <c r="J297" s="110">
        <f t="shared" si="10"/>
        <v>0</v>
      </c>
    </row>
    <row r="298" spans="1:10" ht="26.5" customHeight="1" x14ac:dyDescent="0.2">
      <c r="A298" s="22">
        <v>6120</v>
      </c>
      <c r="B298" s="12">
        <v>210</v>
      </c>
      <c r="C298" s="4"/>
      <c r="D298" s="4"/>
      <c r="E298" s="11" t="s">
        <v>139</v>
      </c>
      <c r="F298" s="4"/>
      <c r="G298" s="24">
        <f>G297*0.1082</f>
        <v>7718.5552000000007</v>
      </c>
      <c r="H298" s="24"/>
      <c r="I298" s="43">
        <f t="shared" si="9"/>
        <v>7718.5552000000007</v>
      </c>
      <c r="J298" s="110">
        <f t="shared" si="10"/>
        <v>0</v>
      </c>
    </row>
    <row r="299" spans="1:10" ht="27.5" customHeight="1" x14ac:dyDescent="0.2">
      <c r="A299" s="22">
        <v>6120</v>
      </c>
      <c r="B299" s="12">
        <v>220</v>
      </c>
      <c r="C299" s="4"/>
      <c r="D299" s="4"/>
      <c r="E299" s="11" t="s">
        <v>140</v>
      </c>
      <c r="F299" s="4"/>
      <c r="G299" s="24">
        <f>G297*0.0765</f>
        <v>5457.2039999999997</v>
      </c>
      <c r="H299" s="24"/>
      <c r="I299" s="43">
        <f t="shared" si="9"/>
        <v>5457.2039999999997</v>
      </c>
      <c r="J299" s="110">
        <f t="shared" si="10"/>
        <v>0</v>
      </c>
    </row>
    <row r="300" spans="1:10" ht="27.5" customHeight="1" x14ac:dyDescent="0.2">
      <c r="A300" s="22">
        <v>6120</v>
      </c>
      <c r="B300" s="12">
        <v>240</v>
      </c>
      <c r="C300" s="4"/>
      <c r="D300" s="4"/>
      <c r="E300" s="11" t="s">
        <v>278</v>
      </c>
      <c r="F300" s="4"/>
      <c r="G300" s="24">
        <f>G297*0.004</f>
        <v>285.34399999999999</v>
      </c>
      <c r="H300" s="24"/>
      <c r="I300" s="43">
        <f t="shared" si="9"/>
        <v>285.34399999999999</v>
      </c>
      <c r="J300" s="110">
        <f t="shared" si="10"/>
        <v>0</v>
      </c>
    </row>
    <row r="301" spans="1:10" ht="27.5" customHeight="1" x14ac:dyDescent="0.2">
      <c r="A301" s="22">
        <v>6120</v>
      </c>
      <c r="B301" s="12">
        <v>130</v>
      </c>
      <c r="C301" s="4"/>
      <c r="D301" s="4"/>
      <c r="E301" s="11" t="s">
        <v>419</v>
      </c>
      <c r="F301" s="4">
        <v>108.3</v>
      </c>
      <c r="G301" s="24">
        <v>233760</v>
      </c>
      <c r="H301" s="24"/>
      <c r="I301" s="43">
        <f t="shared" si="9"/>
        <v>233760</v>
      </c>
      <c r="J301" s="110">
        <f t="shared" si="10"/>
        <v>0</v>
      </c>
    </row>
    <row r="302" spans="1:10" ht="27.5" customHeight="1" x14ac:dyDescent="0.2">
      <c r="A302" s="22">
        <v>6120</v>
      </c>
      <c r="B302" s="12">
        <v>220</v>
      </c>
      <c r="C302" s="4"/>
      <c r="D302" s="4"/>
      <c r="E302" s="11" t="s">
        <v>417</v>
      </c>
      <c r="F302" s="4"/>
      <c r="G302" s="24">
        <f>G301*0.0765</f>
        <v>17882.64</v>
      </c>
      <c r="H302" s="24"/>
      <c r="I302" s="43">
        <f t="shared" si="9"/>
        <v>17882.64</v>
      </c>
      <c r="J302" s="110">
        <f t="shared" si="10"/>
        <v>0</v>
      </c>
    </row>
    <row r="303" spans="1:10" ht="27.5" customHeight="1" x14ac:dyDescent="0.2">
      <c r="A303" s="22">
        <v>6120</v>
      </c>
      <c r="B303" s="12">
        <v>240</v>
      </c>
      <c r="C303" s="4"/>
      <c r="D303" s="4"/>
      <c r="E303" s="11" t="s">
        <v>758</v>
      </c>
      <c r="F303" s="4"/>
      <c r="G303" s="24">
        <f>G301*0.004</f>
        <v>935.04</v>
      </c>
      <c r="H303" s="24"/>
      <c r="I303" s="43">
        <f t="shared" si="9"/>
        <v>935.04</v>
      </c>
      <c r="J303" s="110">
        <f t="shared" si="10"/>
        <v>0</v>
      </c>
    </row>
    <row r="304" spans="1:10" ht="27.5" customHeight="1" x14ac:dyDescent="0.2">
      <c r="A304" s="22">
        <v>6120</v>
      </c>
      <c r="B304" s="12">
        <v>160</v>
      </c>
      <c r="C304" s="4"/>
      <c r="D304" s="4"/>
      <c r="E304" s="11" t="s">
        <v>420</v>
      </c>
      <c r="F304" s="4">
        <v>28.5</v>
      </c>
      <c r="G304" s="24">
        <v>28500</v>
      </c>
      <c r="H304" s="24"/>
      <c r="I304" s="43">
        <f t="shared" si="9"/>
        <v>28500</v>
      </c>
      <c r="J304" s="110">
        <f t="shared" si="10"/>
        <v>0</v>
      </c>
    </row>
    <row r="305" spans="1:10" ht="27.5" customHeight="1" x14ac:dyDescent="0.2">
      <c r="A305" s="22">
        <v>6120</v>
      </c>
      <c r="B305" s="12">
        <v>220</v>
      </c>
      <c r="C305" s="4"/>
      <c r="D305" s="4"/>
      <c r="E305" s="11" t="s">
        <v>417</v>
      </c>
      <c r="F305" s="4"/>
      <c r="G305" s="24">
        <f>G304*0.0765</f>
        <v>2180.25</v>
      </c>
      <c r="H305" s="24"/>
      <c r="I305" s="43">
        <f t="shared" si="9"/>
        <v>2180.25</v>
      </c>
      <c r="J305" s="110">
        <f t="shared" si="10"/>
        <v>0</v>
      </c>
    </row>
    <row r="306" spans="1:10" ht="27.5" customHeight="1" x14ac:dyDescent="0.2">
      <c r="A306" s="22">
        <v>6120</v>
      </c>
      <c r="B306" s="12">
        <v>240</v>
      </c>
      <c r="C306" s="4"/>
      <c r="D306" s="4"/>
      <c r="E306" s="11" t="s">
        <v>758</v>
      </c>
      <c r="F306" s="4"/>
      <c r="G306" s="24">
        <f>G304*0.004</f>
        <v>114</v>
      </c>
      <c r="H306" s="24"/>
      <c r="I306" s="43">
        <f t="shared" si="9"/>
        <v>114</v>
      </c>
      <c r="J306" s="110">
        <f t="shared" si="10"/>
        <v>0</v>
      </c>
    </row>
    <row r="307" spans="1:10" x14ac:dyDescent="0.2">
      <c r="A307" s="22">
        <v>6130</v>
      </c>
      <c r="B307" s="12">
        <v>110</v>
      </c>
      <c r="C307" s="4"/>
      <c r="D307" s="4"/>
      <c r="E307" s="11" t="s">
        <v>422</v>
      </c>
      <c r="F307" s="4">
        <v>1</v>
      </c>
      <c r="G307" s="24">
        <v>1000</v>
      </c>
      <c r="H307" s="24"/>
      <c r="I307" s="43">
        <f t="shared" si="9"/>
        <v>1000</v>
      </c>
      <c r="J307" s="110">
        <f t="shared" si="10"/>
        <v>0</v>
      </c>
    </row>
    <row r="308" spans="1:10" ht="19.25" customHeight="1" x14ac:dyDescent="0.2">
      <c r="A308" s="22">
        <v>6130</v>
      </c>
      <c r="B308" s="12">
        <v>220</v>
      </c>
      <c r="C308" s="4"/>
      <c r="D308" s="4"/>
      <c r="E308" s="11" t="s">
        <v>421</v>
      </c>
      <c r="F308" s="4"/>
      <c r="G308" s="24">
        <f>G307*0.0765</f>
        <v>76.5</v>
      </c>
      <c r="H308" s="24"/>
      <c r="I308" s="43">
        <f t="shared" si="9"/>
        <v>76.5</v>
      </c>
      <c r="J308" s="110">
        <f t="shared" si="10"/>
        <v>0</v>
      </c>
    </row>
    <row r="309" spans="1:10" x14ac:dyDescent="0.2">
      <c r="A309" s="22">
        <v>6130</v>
      </c>
      <c r="B309" s="12">
        <v>240</v>
      </c>
      <c r="C309" s="4"/>
      <c r="D309" s="4"/>
      <c r="E309" s="11" t="s">
        <v>759</v>
      </c>
      <c r="F309" s="4"/>
      <c r="G309" s="24">
        <f>G307*0.004</f>
        <v>4</v>
      </c>
      <c r="H309" s="24"/>
      <c r="I309" s="43">
        <f t="shared" si="9"/>
        <v>4</v>
      </c>
      <c r="J309" s="110">
        <f t="shared" si="10"/>
        <v>0</v>
      </c>
    </row>
    <row r="310" spans="1:10" ht="27.5" customHeight="1" x14ac:dyDescent="0.2">
      <c r="A310" s="22">
        <v>6130</v>
      </c>
      <c r="B310" s="12">
        <v>130</v>
      </c>
      <c r="C310" s="4"/>
      <c r="D310" s="4"/>
      <c r="E310" s="11" t="s">
        <v>423</v>
      </c>
      <c r="F310" s="4">
        <v>4.4000000000000004</v>
      </c>
      <c r="G310" s="24">
        <v>4400</v>
      </c>
      <c r="H310" s="24"/>
      <c r="I310" s="43">
        <f t="shared" si="9"/>
        <v>4400</v>
      </c>
      <c r="J310" s="110">
        <f t="shared" si="10"/>
        <v>0</v>
      </c>
    </row>
    <row r="311" spans="1:10" ht="15.5" customHeight="1" x14ac:dyDescent="0.2">
      <c r="A311" s="22">
        <v>6130</v>
      </c>
      <c r="B311" s="12">
        <v>220</v>
      </c>
      <c r="C311" s="4"/>
      <c r="D311" s="4"/>
      <c r="E311" s="11" t="s">
        <v>421</v>
      </c>
      <c r="F311" s="4"/>
      <c r="G311" s="24">
        <f>G310*0.0765</f>
        <v>336.59999999999997</v>
      </c>
      <c r="H311" s="24"/>
      <c r="I311" s="43">
        <f t="shared" si="9"/>
        <v>336.59999999999997</v>
      </c>
      <c r="J311" s="110">
        <f t="shared" si="10"/>
        <v>0</v>
      </c>
    </row>
    <row r="312" spans="1:10" ht="27.5" customHeight="1" x14ac:dyDescent="0.2">
      <c r="A312" s="22">
        <v>6130</v>
      </c>
      <c r="B312" s="12">
        <v>240</v>
      </c>
      <c r="C312" s="4"/>
      <c r="D312" s="4"/>
      <c r="E312" s="11" t="s">
        <v>759</v>
      </c>
      <c r="F312" s="4"/>
      <c r="G312" s="24">
        <f>G310*0.004</f>
        <v>17.600000000000001</v>
      </c>
      <c r="H312" s="24"/>
      <c r="I312" s="43">
        <f t="shared" si="9"/>
        <v>17.600000000000001</v>
      </c>
      <c r="J312" s="110">
        <f t="shared" si="10"/>
        <v>0</v>
      </c>
    </row>
    <row r="313" spans="1:10" x14ac:dyDescent="0.2">
      <c r="A313" s="22">
        <v>6130</v>
      </c>
      <c r="B313" s="12">
        <v>130</v>
      </c>
      <c r="C313" s="4"/>
      <c r="D313" s="4"/>
      <c r="E313" s="11" t="s">
        <v>1243</v>
      </c>
      <c r="F313" s="4">
        <v>0.1</v>
      </c>
      <c r="G313" s="24"/>
      <c r="H313" s="41">
        <v>6895.75</v>
      </c>
      <c r="I313" s="43">
        <f t="shared" si="9"/>
        <v>6895.75</v>
      </c>
      <c r="J313" s="110">
        <f t="shared" si="10"/>
        <v>0</v>
      </c>
    </row>
    <row r="314" spans="1:10" ht="17" customHeight="1" x14ac:dyDescent="0.2">
      <c r="A314" s="22">
        <v>6130</v>
      </c>
      <c r="B314" s="12">
        <v>210</v>
      </c>
      <c r="C314" s="4"/>
      <c r="D314" s="4"/>
      <c r="E314" s="11" t="s">
        <v>735</v>
      </c>
      <c r="F314" s="4"/>
      <c r="G314" s="24"/>
      <c r="H314" s="41">
        <f>H313*0.1082</f>
        <v>746.12015000000008</v>
      </c>
      <c r="I314" s="43">
        <f t="shared" si="9"/>
        <v>746.12015000000008</v>
      </c>
      <c r="J314" s="110">
        <f t="shared" si="10"/>
        <v>0</v>
      </c>
    </row>
    <row r="315" spans="1:10" ht="17" customHeight="1" x14ac:dyDescent="0.2">
      <c r="A315" s="22">
        <v>6130</v>
      </c>
      <c r="B315" s="12">
        <v>220</v>
      </c>
      <c r="C315" s="4"/>
      <c r="D315" s="4"/>
      <c r="E315" s="11" t="s">
        <v>736</v>
      </c>
      <c r="F315" s="4"/>
      <c r="G315" s="24"/>
      <c r="H315" s="41">
        <f>H313*0.0765</f>
        <v>527.52487499999995</v>
      </c>
      <c r="I315" s="43">
        <f t="shared" si="9"/>
        <v>527.52487499999995</v>
      </c>
      <c r="J315" s="110">
        <f t="shared" si="10"/>
        <v>0</v>
      </c>
    </row>
    <row r="316" spans="1:10" ht="17" customHeight="1" x14ac:dyDescent="0.2">
      <c r="A316" s="22">
        <v>6130</v>
      </c>
      <c r="B316" s="12">
        <v>240</v>
      </c>
      <c r="C316" s="4"/>
      <c r="D316" s="4"/>
      <c r="E316" s="11" t="s">
        <v>737</v>
      </c>
      <c r="F316" s="4"/>
      <c r="G316" s="24"/>
      <c r="H316" s="41">
        <f>H313*0.004</f>
        <v>27.583000000000002</v>
      </c>
      <c r="I316" s="43">
        <f t="shared" si="9"/>
        <v>27.583000000000002</v>
      </c>
      <c r="J316" s="110">
        <f t="shared" si="10"/>
        <v>0</v>
      </c>
    </row>
    <row r="317" spans="1:10" x14ac:dyDescent="0.2">
      <c r="A317" s="22">
        <v>6130</v>
      </c>
      <c r="B317" s="12">
        <v>160</v>
      </c>
      <c r="C317" s="4"/>
      <c r="D317" s="4"/>
      <c r="E317" s="11" t="s">
        <v>424</v>
      </c>
      <c r="F317" s="4">
        <v>15</v>
      </c>
      <c r="G317" s="24">
        <v>15000</v>
      </c>
      <c r="H317" s="24"/>
      <c r="I317" s="43">
        <f t="shared" si="9"/>
        <v>15000</v>
      </c>
      <c r="J317" s="110">
        <f t="shared" si="10"/>
        <v>0</v>
      </c>
    </row>
    <row r="318" spans="1:10" ht="17" customHeight="1" x14ac:dyDescent="0.2">
      <c r="A318" s="22">
        <v>6130</v>
      </c>
      <c r="B318" s="12">
        <v>220</v>
      </c>
      <c r="C318" s="4"/>
      <c r="D318" s="4"/>
      <c r="E318" s="11" t="s">
        <v>421</v>
      </c>
      <c r="F318" s="4"/>
      <c r="G318" s="24">
        <f>G317*0.0765</f>
        <v>1147.5</v>
      </c>
      <c r="H318" s="24"/>
      <c r="I318" s="43">
        <f t="shared" si="9"/>
        <v>1147.5</v>
      </c>
      <c r="J318" s="110">
        <f t="shared" si="10"/>
        <v>0</v>
      </c>
    </row>
    <row r="319" spans="1:10" x14ac:dyDescent="0.2">
      <c r="A319" s="22">
        <v>6130</v>
      </c>
      <c r="B319" s="12">
        <v>240</v>
      </c>
      <c r="C319" s="4"/>
      <c r="D319" s="4"/>
      <c r="E319" s="11" t="s">
        <v>759</v>
      </c>
      <c r="F319" s="4"/>
      <c r="G319" s="24">
        <f>G317*0.004</f>
        <v>60</v>
      </c>
      <c r="H319" s="24"/>
      <c r="I319" s="43">
        <f t="shared" si="9"/>
        <v>60</v>
      </c>
      <c r="J319" s="110">
        <f t="shared" si="10"/>
        <v>0</v>
      </c>
    </row>
    <row r="320" spans="1:10" ht="17" customHeight="1" x14ac:dyDescent="0.2">
      <c r="A320" s="22">
        <v>6130</v>
      </c>
      <c r="B320" s="12">
        <v>160</v>
      </c>
      <c r="C320" s="4">
        <v>3</v>
      </c>
      <c r="D320" s="4" t="s">
        <v>1217</v>
      </c>
      <c r="E320" s="14" t="s">
        <v>145</v>
      </c>
      <c r="F320" s="4">
        <v>6</v>
      </c>
      <c r="G320" s="24">
        <v>289059.13</v>
      </c>
      <c r="H320" s="24"/>
      <c r="I320" s="43">
        <f t="shared" si="9"/>
        <v>289059.13</v>
      </c>
      <c r="J320" s="110">
        <f t="shared" si="10"/>
        <v>0</v>
      </c>
    </row>
    <row r="321" spans="1:10" ht="17" customHeight="1" x14ac:dyDescent="0.2">
      <c r="A321" s="22">
        <v>6130</v>
      </c>
      <c r="B321" s="12">
        <v>210</v>
      </c>
      <c r="C321" s="4">
        <v>3</v>
      </c>
      <c r="D321" s="4" t="s">
        <v>1217</v>
      </c>
      <c r="E321" s="14" t="s">
        <v>141</v>
      </c>
      <c r="F321" s="4"/>
      <c r="G321" s="24">
        <f>G320*0.1082</f>
        <v>31276.197866000002</v>
      </c>
      <c r="H321" s="24"/>
      <c r="I321" s="43">
        <f t="shared" si="9"/>
        <v>31276.197866000002</v>
      </c>
      <c r="J321" s="110">
        <f t="shared" si="10"/>
        <v>0</v>
      </c>
    </row>
    <row r="322" spans="1:10" ht="17" customHeight="1" x14ac:dyDescent="0.2">
      <c r="A322" s="22">
        <v>6130</v>
      </c>
      <c r="B322" s="12">
        <v>220</v>
      </c>
      <c r="C322" s="4">
        <v>3</v>
      </c>
      <c r="D322" s="4" t="s">
        <v>1217</v>
      </c>
      <c r="E322" s="14" t="s">
        <v>142</v>
      </c>
      <c r="F322" s="4"/>
      <c r="G322" s="24">
        <f>G320*0.0765</f>
        <v>22113.023444999999</v>
      </c>
      <c r="H322" s="24"/>
      <c r="I322" s="43">
        <f t="shared" si="9"/>
        <v>22113.023444999999</v>
      </c>
      <c r="J322" s="110">
        <f t="shared" si="10"/>
        <v>0</v>
      </c>
    </row>
    <row r="323" spans="1:10" ht="17" customHeight="1" x14ac:dyDescent="0.2">
      <c r="A323" s="22">
        <v>6130</v>
      </c>
      <c r="B323" s="12">
        <v>231</v>
      </c>
      <c r="C323" s="4">
        <v>3</v>
      </c>
      <c r="D323" s="4" t="s">
        <v>1217</v>
      </c>
      <c r="E323" s="14" t="s">
        <v>143</v>
      </c>
      <c r="F323" s="4"/>
      <c r="G323" s="24">
        <v>48405</v>
      </c>
      <c r="H323" s="24"/>
      <c r="I323" s="43">
        <f t="shared" si="9"/>
        <v>48405</v>
      </c>
      <c r="J323" s="110">
        <f t="shared" si="10"/>
        <v>0</v>
      </c>
    </row>
    <row r="324" spans="1:10" ht="29.25" customHeight="1" x14ac:dyDescent="0.2">
      <c r="A324" s="22">
        <v>6130</v>
      </c>
      <c r="B324" s="12">
        <v>232</v>
      </c>
      <c r="C324" s="4">
        <v>3</v>
      </c>
      <c r="D324" s="4" t="s">
        <v>1217</v>
      </c>
      <c r="E324" s="14" t="s">
        <v>144</v>
      </c>
      <c r="F324" s="4"/>
      <c r="G324" s="24">
        <v>350</v>
      </c>
      <c r="H324" s="24"/>
      <c r="I324" s="43">
        <f t="shared" si="9"/>
        <v>350</v>
      </c>
      <c r="J324" s="110">
        <f t="shared" si="10"/>
        <v>0</v>
      </c>
    </row>
    <row r="325" spans="1:10" ht="27.5" customHeight="1" x14ac:dyDescent="0.2">
      <c r="A325" s="22">
        <v>6130</v>
      </c>
      <c r="B325" s="12">
        <v>240</v>
      </c>
      <c r="C325" s="4">
        <v>3</v>
      </c>
      <c r="D325" s="4" t="s">
        <v>1217</v>
      </c>
      <c r="E325" s="14" t="s">
        <v>279</v>
      </c>
      <c r="F325" s="4"/>
      <c r="G325" s="24">
        <f>G320*0.004</f>
        <v>1156.2365200000002</v>
      </c>
      <c r="H325" s="24"/>
      <c r="I325" s="43">
        <f t="shared" si="9"/>
        <v>1156.2365200000002</v>
      </c>
      <c r="J325" s="110">
        <f t="shared" si="10"/>
        <v>0</v>
      </c>
    </row>
    <row r="326" spans="1:10" ht="17" customHeight="1" x14ac:dyDescent="0.2">
      <c r="A326" s="22">
        <v>6130</v>
      </c>
      <c r="B326" s="12">
        <v>160</v>
      </c>
      <c r="C326" s="4">
        <v>2</v>
      </c>
      <c r="D326" s="4" t="s">
        <v>1217</v>
      </c>
      <c r="E326" s="45" t="s">
        <v>250</v>
      </c>
      <c r="F326" s="4">
        <v>4</v>
      </c>
      <c r="G326" s="24">
        <v>110068.97</v>
      </c>
      <c r="H326" s="24"/>
      <c r="I326" s="43">
        <f t="shared" si="9"/>
        <v>110068.97</v>
      </c>
      <c r="J326" s="110">
        <f t="shared" si="10"/>
        <v>0</v>
      </c>
    </row>
    <row r="327" spans="1:10" ht="17" customHeight="1" x14ac:dyDescent="0.2">
      <c r="A327" s="22">
        <v>6130</v>
      </c>
      <c r="B327" s="12">
        <v>210</v>
      </c>
      <c r="C327" s="4">
        <v>2</v>
      </c>
      <c r="D327" s="4" t="s">
        <v>1217</v>
      </c>
      <c r="E327" s="45" t="s">
        <v>246</v>
      </c>
      <c r="F327" s="4"/>
      <c r="G327" s="24">
        <f>G326*0.1082</f>
        <v>11909.462554</v>
      </c>
      <c r="H327" s="24"/>
      <c r="I327" s="43">
        <f t="shared" si="9"/>
        <v>11909.462554</v>
      </c>
      <c r="J327" s="110">
        <f t="shared" si="10"/>
        <v>0</v>
      </c>
    </row>
    <row r="328" spans="1:10" ht="17" customHeight="1" x14ac:dyDescent="0.2">
      <c r="A328" s="22">
        <v>6130</v>
      </c>
      <c r="B328" s="12">
        <v>220</v>
      </c>
      <c r="C328" s="4">
        <v>2</v>
      </c>
      <c r="D328" s="4" t="s">
        <v>1217</v>
      </c>
      <c r="E328" s="45" t="s">
        <v>247</v>
      </c>
      <c r="F328" s="4"/>
      <c r="G328" s="24">
        <f>G326*0.0765</f>
        <v>8420.2762050000001</v>
      </c>
      <c r="H328" s="24"/>
      <c r="I328" s="43">
        <f t="shared" si="9"/>
        <v>8420.2762050000001</v>
      </c>
      <c r="J328" s="110">
        <f t="shared" si="10"/>
        <v>0</v>
      </c>
    </row>
    <row r="329" spans="1:10" ht="17" customHeight="1" x14ac:dyDescent="0.2">
      <c r="A329" s="22">
        <v>6130</v>
      </c>
      <c r="B329" s="12">
        <v>231</v>
      </c>
      <c r="C329" s="4">
        <v>2</v>
      </c>
      <c r="D329" s="4" t="s">
        <v>1217</v>
      </c>
      <c r="E329" s="45" t="s">
        <v>248</v>
      </c>
      <c r="F329" s="4"/>
      <c r="G329" s="24">
        <v>38724</v>
      </c>
      <c r="H329" s="24"/>
      <c r="I329" s="43">
        <f t="shared" si="9"/>
        <v>38724</v>
      </c>
      <c r="J329" s="110">
        <f t="shared" si="10"/>
        <v>0</v>
      </c>
    </row>
    <row r="330" spans="1:10" ht="16" x14ac:dyDescent="0.2">
      <c r="A330" s="22">
        <v>6130</v>
      </c>
      <c r="B330" s="12">
        <v>232</v>
      </c>
      <c r="C330" s="4">
        <v>2</v>
      </c>
      <c r="D330" s="4" t="s">
        <v>1217</v>
      </c>
      <c r="E330" s="45" t="s">
        <v>249</v>
      </c>
      <c r="F330" s="4"/>
      <c r="G330" s="24">
        <v>280</v>
      </c>
      <c r="H330" s="24"/>
      <c r="I330" s="43">
        <f t="shared" si="9"/>
        <v>280</v>
      </c>
      <c r="J330" s="110">
        <f t="shared" si="10"/>
        <v>0</v>
      </c>
    </row>
    <row r="331" spans="1:10" ht="16" x14ac:dyDescent="0.2">
      <c r="A331" s="22">
        <v>6130</v>
      </c>
      <c r="B331" s="12">
        <v>240</v>
      </c>
      <c r="C331" s="4">
        <v>2</v>
      </c>
      <c r="D331" s="4" t="s">
        <v>1217</v>
      </c>
      <c r="E331" s="45" t="s">
        <v>280</v>
      </c>
      <c r="F331" s="4"/>
      <c r="G331" s="24">
        <f>G326*0.004</f>
        <v>440.27588000000003</v>
      </c>
      <c r="H331" s="24"/>
      <c r="I331" s="43">
        <f t="shared" si="9"/>
        <v>440.27588000000003</v>
      </c>
      <c r="J331" s="110">
        <f t="shared" si="10"/>
        <v>0</v>
      </c>
    </row>
    <row r="332" spans="1:10" x14ac:dyDescent="0.2">
      <c r="A332" s="22">
        <v>6130</v>
      </c>
      <c r="B332" s="12">
        <v>231</v>
      </c>
      <c r="C332" s="4">
        <v>6</v>
      </c>
      <c r="D332" s="4" t="s">
        <v>1217</v>
      </c>
      <c r="E332" s="11" t="s">
        <v>237</v>
      </c>
      <c r="F332" s="4"/>
      <c r="G332" s="24">
        <v>6000000</v>
      </c>
      <c r="H332" s="24"/>
      <c r="I332" s="43">
        <f t="shared" si="9"/>
        <v>6000000</v>
      </c>
      <c r="J332" s="110">
        <f t="shared" si="10"/>
        <v>0</v>
      </c>
    </row>
    <row r="333" spans="1:10" ht="48" x14ac:dyDescent="0.2">
      <c r="A333" s="22">
        <v>6130</v>
      </c>
      <c r="B333" s="12">
        <v>510</v>
      </c>
      <c r="C333" s="4">
        <v>1</v>
      </c>
      <c r="D333" s="4" t="s">
        <v>1219</v>
      </c>
      <c r="E333" s="37" t="s">
        <v>177</v>
      </c>
      <c r="F333" s="4"/>
      <c r="G333" s="90">
        <v>50000</v>
      </c>
      <c r="H333" s="24"/>
      <c r="I333" s="43">
        <f t="shared" si="9"/>
        <v>50000</v>
      </c>
      <c r="J333" s="110">
        <f t="shared" si="10"/>
        <v>0</v>
      </c>
    </row>
    <row r="334" spans="1:10" ht="48" x14ac:dyDescent="0.2">
      <c r="A334" s="22">
        <v>6130</v>
      </c>
      <c r="B334" s="12">
        <v>510</v>
      </c>
      <c r="C334" s="4">
        <v>1</v>
      </c>
      <c r="D334" s="4" t="s">
        <v>1219</v>
      </c>
      <c r="E334" s="37" t="s">
        <v>176</v>
      </c>
      <c r="F334" s="4"/>
      <c r="G334" s="90">
        <v>300672.77</v>
      </c>
      <c r="H334" s="24"/>
      <c r="I334" s="43">
        <f t="shared" si="9"/>
        <v>300672.77</v>
      </c>
      <c r="J334" s="110">
        <f t="shared" si="10"/>
        <v>0</v>
      </c>
    </row>
    <row r="335" spans="1:10" ht="48" x14ac:dyDescent="0.2">
      <c r="A335" s="22">
        <v>6130</v>
      </c>
      <c r="B335" s="12">
        <v>510</v>
      </c>
      <c r="C335" s="4">
        <v>1</v>
      </c>
      <c r="D335" s="4" t="s">
        <v>1219</v>
      </c>
      <c r="E335" s="38" t="s">
        <v>178</v>
      </c>
      <c r="F335" s="4"/>
      <c r="G335" s="24"/>
      <c r="H335" s="90">
        <v>299327.21999999997</v>
      </c>
      <c r="I335" s="43">
        <f t="shared" si="9"/>
        <v>299327.21999999997</v>
      </c>
      <c r="J335" s="110">
        <f t="shared" si="10"/>
        <v>0</v>
      </c>
    </row>
    <row r="336" spans="1:10" ht="20.5" customHeight="1" x14ac:dyDescent="0.2">
      <c r="A336" s="111">
        <v>6140</v>
      </c>
      <c r="B336" s="106">
        <v>130</v>
      </c>
      <c r="C336" s="160"/>
      <c r="D336" s="160"/>
      <c r="E336" s="164" t="s">
        <v>124</v>
      </c>
      <c r="F336" s="160">
        <v>1</v>
      </c>
      <c r="G336" s="39">
        <v>77432.62</v>
      </c>
      <c r="H336" s="39"/>
      <c r="I336" s="161">
        <f t="shared" si="9"/>
        <v>77432.62</v>
      </c>
      <c r="J336" s="110">
        <f t="shared" si="10"/>
        <v>0</v>
      </c>
    </row>
    <row r="337" spans="1:10" ht="21" customHeight="1" x14ac:dyDescent="0.2">
      <c r="A337" s="22">
        <v>6140</v>
      </c>
      <c r="B337" s="12">
        <v>210</v>
      </c>
      <c r="C337" s="4">
        <v>5</v>
      </c>
      <c r="D337" s="4" t="s">
        <v>1221</v>
      </c>
      <c r="E337" s="177" t="s">
        <v>1260</v>
      </c>
      <c r="F337" s="4"/>
      <c r="G337" s="24">
        <f>G336*0.1082</f>
        <v>8378.2094839999991</v>
      </c>
      <c r="H337" s="24"/>
      <c r="I337" s="43">
        <f t="shared" si="9"/>
        <v>8378.2094839999991</v>
      </c>
      <c r="J337" s="110">
        <f t="shared" si="10"/>
        <v>0</v>
      </c>
    </row>
    <row r="338" spans="1:10" ht="18.5" customHeight="1" x14ac:dyDescent="0.2">
      <c r="A338" s="22">
        <v>6140</v>
      </c>
      <c r="B338" s="12">
        <v>220</v>
      </c>
      <c r="C338" s="4">
        <v>5</v>
      </c>
      <c r="D338" s="4" t="s">
        <v>1221</v>
      </c>
      <c r="E338" s="177" t="s">
        <v>1261</v>
      </c>
      <c r="F338" s="4"/>
      <c r="G338" s="24">
        <f>G336*0.0765</f>
        <v>5923.5954299999994</v>
      </c>
      <c r="H338" s="24"/>
      <c r="I338" s="43">
        <f t="shared" si="9"/>
        <v>5923.5954299999994</v>
      </c>
      <c r="J338" s="110">
        <f t="shared" si="10"/>
        <v>0</v>
      </c>
    </row>
    <row r="339" spans="1:10" ht="18" customHeight="1" x14ac:dyDescent="0.2">
      <c r="A339" s="22">
        <v>6140</v>
      </c>
      <c r="B339" s="12">
        <v>231</v>
      </c>
      <c r="C339" s="4">
        <v>5</v>
      </c>
      <c r="D339" s="4" t="s">
        <v>1221</v>
      </c>
      <c r="E339" s="177" t="s">
        <v>1262</v>
      </c>
      <c r="F339" s="4"/>
      <c r="G339" s="24">
        <v>9681</v>
      </c>
      <c r="H339" s="24"/>
      <c r="I339" s="43">
        <f t="shared" si="9"/>
        <v>9681</v>
      </c>
      <c r="J339" s="110">
        <f t="shared" si="10"/>
        <v>0</v>
      </c>
    </row>
    <row r="340" spans="1:10" ht="15.5" customHeight="1" x14ac:dyDescent="0.2">
      <c r="A340" s="22">
        <v>6140</v>
      </c>
      <c r="B340" s="12">
        <v>232</v>
      </c>
      <c r="C340" s="4">
        <v>5</v>
      </c>
      <c r="D340" s="4" t="s">
        <v>1221</v>
      </c>
      <c r="E340" s="177" t="s">
        <v>1263</v>
      </c>
      <c r="F340" s="4"/>
      <c r="G340" s="24">
        <v>70</v>
      </c>
      <c r="H340" s="24"/>
      <c r="I340" s="43">
        <f t="shared" si="9"/>
        <v>70</v>
      </c>
      <c r="J340" s="110">
        <f t="shared" si="10"/>
        <v>0</v>
      </c>
    </row>
    <row r="341" spans="1:10" x14ac:dyDescent="0.2">
      <c r="A341" s="22">
        <v>6140</v>
      </c>
      <c r="B341" s="12">
        <v>240</v>
      </c>
      <c r="C341" s="4">
        <v>5</v>
      </c>
      <c r="D341" s="4" t="s">
        <v>1221</v>
      </c>
      <c r="E341" s="14" t="s">
        <v>1265</v>
      </c>
      <c r="F341" s="4"/>
      <c r="G341" s="24">
        <f>G336*0.004</f>
        <v>309.73048</v>
      </c>
      <c r="H341" s="24"/>
      <c r="I341" s="43">
        <f t="shared" si="9"/>
        <v>309.73048</v>
      </c>
      <c r="J341" s="110">
        <f t="shared" si="10"/>
        <v>0</v>
      </c>
    </row>
    <row r="342" spans="1:10" x14ac:dyDescent="0.2">
      <c r="A342" s="22">
        <v>6140</v>
      </c>
      <c r="B342" s="12">
        <v>130</v>
      </c>
      <c r="C342" s="4">
        <v>5</v>
      </c>
      <c r="D342" s="4" t="s">
        <v>1221</v>
      </c>
      <c r="E342" s="25" t="s">
        <v>125</v>
      </c>
      <c r="F342" s="4">
        <v>1</v>
      </c>
      <c r="G342" s="24">
        <v>81691.42</v>
      </c>
      <c r="H342" s="24"/>
      <c r="I342" s="43">
        <f t="shared" si="9"/>
        <v>81691.42</v>
      </c>
      <c r="J342" s="110">
        <f t="shared" si="10"/>
        <v>0</v>
      </c>
    </row>
    <row r="343" spans="1:10" x14ac:dyDescent="0.2">
      <c r="A343" s="22">
        <v>6140</v>
      </c>
      <c r="B343" s="12">
        <v>210</v>
      </c>
      <c r="C343" s="4">
        <v>5</v>
      </c>
      <c r="D343" s="4" t="s">
        <v>1221</v>
      </c>
      <c r="E343" s="14" t="s">
        <v>1260</v>
      </c>
      <c r="F343" s="4"/>
      <c r="G343" s="24">
        <f>G342*0.1082</f>
        <v>8839.0116440000002</v>
      </c>
      <c r="H343" s="24"/>
      <c r="I343" s="43">
        <f t="shared" si="9"/>
        <v>8839.0116440000002</v>
      </c>
      <c r="J343" s="110">
        <f t="shared" si="10"/>
        <v>0</v>
      </c>
    </row>
    <row r="344" spans="1:10" x14ac:dyDescent="0.2">
      <c r="A344" s="22">
        <v>6140</v>
      </c>
      <c r="B344" s="12">
        <v>220</v>
      </c>
      <c r="C344" s="4">
        <v>5</v>
      </c>
      <c r="D344" s="4" t="s">
        <v>1221</v>
      </c>
      <c r="E344" s="14" t="s">
        <v>1261</v>
      </c>
      <c r="F344" s="4"/>
      <c r="G344" s="24">
        <f>G342*0.0765</f>
        <v>6249.3936299999996</v>
      </c>
      <c r="H344" s="24"/>
      <c r="I344" s="43">
        <f t="shared" si="9"/>
        <v>6249.3936299999996</v>
      </c>
      <c r="J344" s="110">
        <f t="shared" si="10"/>
        <v>0</v>
      </c>
    </row>
    <row r="345" spans="1:10" x14ac:dyDescent="0.2">
      <c r="A345" s="22">
        <v>6140</v>
      </c>
      <c r="B345" s="12">
        <v>231</v>
      </c>
      <c r="C345" s="4">
        <v>5</v>
      </c>
      <c r="D345" s="4" t="s">
        <v>1221</v>
      </c>
      <c r="E345" s="14" t="s">
        <v>1262</v>
      </c>
      <c r="F345" s="4"/>
      <c r="G345" s="24">
        <v>9681</v>
      </c>
      <c r="H345" s="24"/>
      <c r="I345" s="43">
        <f t="shared" si="9"/>
        <v>9681</v>
      </c>
      <c r="J345" s="110">
        <f t="shared" si="10"/>
        <v>0</v>
      </c>
    </row>
    <row r="346" spans="1:10" x14ac:dyDescent="0.2">
      <c r="A346" s="22">
        <v>6140</v>
      </c>
      <c r="B346" s="12">
        <v>232</v>
      </c>
      <c r="C346" s="4">
        <v>5</v>
      </c>
      <c r="D346" s="4" t="s">
        <v>1221</v>
      </c>
      <c r="E346" s="14" t="s">
        <v>1263</v>
      </c>
      <c r="F346" s="4"/>
      <c r="G346" s="24">
        <v>70</v>
      </c>
      <c r="H346" s="24"/>
      <c r="I346" s="43">
        <f t="shared" si="9"/>
        <v>70</v>
      </c>
      <c r="J346" s="110">
        <f t="shared" si="10"/>
        <v>0</v>
      </c>
    </row>
    <row r="347" spans="1:10" x14ac:dyDescent="0.2">
      <c r="A347" s="22">
        <v>6140</v>
      </c>
      <c r="B347" s="12">
        <v>240</v>
      </c>
      <c r="C347" s="4">
        <v>5</v>
      </c>
      <c r="D347" s="4" t="s">
        <v>1221</v>
      </c>
      <c r="E347" s="14" t="s">
        <v>1265</v>
      </c>
      <c r="F347" s="4"/>
      <c r="G347" s="24">
        <f>G342*0.004</f>
        <v>326.76567999999997</v>
      </c>
      <c r="H347" s="24"/>
      <c r="I347" s="43">
        <f t="shared" si="9"/>
        <v>326.76567999999997</v>
      </c>
      <c r="J347" s="110">
        <f t="shared" ref="J347:J411" si="11">SUM(G347+H347)-I347</f>
        <v>0</v>
      </c>
    </row>
    <row r="348" spans="1:10" x14ac:dyDescent="0.2">
      <c r="A348" s="22">
        <v>6140</v>
      </c>
      <c r="B348" s="12">
        <v>110</v>
      </c>
      <c r="C348" s="4"/>
      <c r="D348" s="4"/>
      <c r="E348" s="16" t="s">
        <v>426</v>
      </c>
      <c r="F348" s="4">
        <v>1</v>
      </c>
      <c r="G348" s="24">
        <v>1000</v>
      </c>
      <c r="H348" s="24"/>
      <c r="I348" s="43">
        <f t="shared" si="9"/>
        <v>1000</v>
      </c>
      <c r="J348" s="110">
        <f t="shared" si="11"/>
        <v>0</v>
      </c>
    </row>
    <row r="349" spans="1:10" x14ac:dyDescent="0.2">
      <c r="A349" s="22">
        <v>6140</v>
      </c>
      <c r="B349" s="12">
        <v>220</v>
      </c>
      <c r="C349" s="4"/>
      <c r="D349" s="4"/>
      <c r="E349" s="16" t="s">
        <v>425</v>
      </c>
      <c r="F349" s="4"/>
      <c r="G349" s="24">
        <f>G348*0.0765</f>
        <v>76.5</v>
      </c>
      <c r="H349" s="24"/>
      <c r="I349" s="43">
        <f t="shared" si="9"/>
        <v>76.5</v>
      </c>
      <c r="J349" s="110">
        <f t="shared" si="11"/>
        <v>0</v>
      </c>
    </row>
    <row r="350" spans="1:10" x14ac:dyDescent="0.2">
      <c r="A350" s="22">
        <v>6140</v>
      </c>
      <c r="B350" s="12">
        <v>240</v>
      </c>
      <c r="C350" s="4"/>
      <c r="D350" s="4"/>
      <c r="E350" s="16" t="s">
        <v>760</v>
      </c>
      <c r="F350" s="4"/>
      <c r="G350" s="24">
        <f>G348*0.004</f>
        <v>4</v>
      </c>
      <c r="H350" s="24"/>
      <c r="I350" s="43">
        <f t="shared" si="9"/>
        <v>4</v>
      </c>
      <c r="J350" s="110">
        <f t="shared" si="11"/>
        <v>0</v>
      </c>
    </row>
    <row r="351" spans="1:10" x14ac:dyDescent="0.2">
      <c r="A351" s="22">
        <v>6140</v>
      </c>
      <c r="B351" s="12">
        <v>130</v>
      </c>
      <c r="C351" s="4"/>
      <c r="D351" s="4"/>
      <c r="E351" s="16" t="s">
        <v>427</v>
      </c>
      <c r="F351" s="4">
        <v>29.8</v>
      </c>
      <c r="G351" s="24">
        <v>29800</v>
      </c>
      <c r="H351" s="24"/>
      <c r="I351" s="43">
        <f t="shared" si="9"/>
        <v>29800</v>
      </c>
      <c r="J351" s="110">
        <f t="shared" si="11"/>
        <v>0</v>
      </c>
    </row>
    <row r="352" spans="1:10" x14ac:dyDescent="0.2">
      <c r="A352" s="22">
        <v>6140</v>
      </c>
      <c r="B352" s="12">
        <v>220</v>
      </c>
      <c r="C352" s="4"/>
      <c r="D352" s="4"/>
      <c r="E352" s="16" t="s">
        <v>425</v>
      </c>
      <c r="F352" s="4"/>
      <c r="G352" s="24">
        <f>G351*0.0765</f>
        <v>2279.6999999999998</v>
      </c>
      <c r="H352" s="24"/>
      <c r="I352" s="43">
        <f t="shared" si="9"/>
        <v>2279.6999999999998</v>
      </c>
      <c r="J352" s="110">
        <f t="shared" si="11"/>
        <v>0</v>
      </c>
    </row>
    <row r="353" spans="1:10" x14ac:dyDescent="0.2">
      <c r="A353" s="22">
        <v>6140</v>
      </c>
      <c r="B353" s="12">
        <v>240</v>
      </c>
      <c r="C353" s="4"/>
      <c r="D353" s="4"/>
      <c r="E353" s="67" t="s">
        <v>760</v>
      </c>
      <c r="F353" s="4"/>
      <c r="G353" s="24">
        <f>G351*0.004</f>
        <v>119.2</v>
      </c>
      <c r="H353" s="24"/>
      <c r="I353" s="43">
        <f t="shared" si="9"/>
        <v>119.2</v>
      </c>
      <c r="J353" s="110">
        <f t="shared" si="11"/>
        <v>0</v>
      </c>
    </row>
    <row r="354" spans="1:10" x14ac:dyDescent="0.2">
      <c r="A354" s="20">
        <v>6150</v>
      </c>
      <c r="B354" s="20">
        <v>110</v>
      </c>
      <c r="C354" s="4">
        <v>6</v>
      </c>
      <c r="D354" s="4" t="s">
        <v>1225</v>
      </c>
      <c r="E354" s="23" t="s">
        <v>106</v>
      </c>
      <c r="F354" s="4">
        <v>1</v>
      </c>
      <c r="G354" s="24">
        <v>110414.19</v>
      </c>
      <c r="H354" s="24"/>
      <c r="I354" s="43">
        <f t="shared" si="9"/>
        <v>110414.19</v>
      </c>
      <c r="J354" s="110">
        <f t="shared" si="11"/>
        <v>0</v>
      </c>
    </row>
    <row r="355" spans="1:10" x14ac:dyDescent="0.2">
      <c r="A355" s="21">
        <v>6150</v>
      </c>
      <c r="B355" s="21">
        <v>210</v>
      </c>
      <c r="C355" s="4">
        <v>6</v>
      </c>
      <c r="D355" s="4" t="s">
        <v>1225</v>
      </c>
      <c r="E355" s="11" t="s">
        <v>39</v>
      </c>
      <c r="F355" s="4"/>
      <c r="G355" s="24">
        <f>G354*0.1082</f>
        <v>11946.815358000002</v>
      </c>
      <c r="H355" s="24"/>
      <c r="I355" s="43">
        <f t="shared" si="9"/>
        <v>11946.815358000002</v>
      </c>
      <c r="J355" s="110">
        <f t="shared" si="11"/>
        <v>0</v>
      </c>
    </row>
    <row r="356" spans="1:10" x14ac:dyDescent="0.2">
      <c r="A356" s="21">
        <v>6150</v>
      </c>
      <c r="B356" s="21">
        <v>220</v>
      </c>
      <c r="C356" s="4">
        <v>6</v>
      </c>
      <c r="D356" s="4" t="s">
        <v>1225</v>
      </c>
      <c r="E356" s="11" t="s">
        <v>40</v>
      </c>
      <c r="F356" s="4"/>
      <c r="G356" s="24">
        <f>G354*0.0765</f>
        <v>8446.6855350000005</v>
      </c>
      <c r="H356" s="24"/>
      <c r="I356" s="43">
        <f t="shared" si="9"/>
        <v>8446.6855350000005</v>
      </c>
      <c r="J356" s="110">
        <f t="shared" si="11"/>
        <v>0</v>
      </c>
    </row>
    <row r="357" spans="1:10" x14ac:dyDescent="0.2">
      <c r="A357" s="21">
        <v>6150</v>
      </c>
      <c r="B357" s="21">
        <v>231</v>
      </c>
      <c r="C357" s="4">
        <v>6</v>
      </c>
      <c r="D357" s="4" t="s">
        <v>1225</v>
      </c>
      <c r="E357" s="11" t="s">
        <v>41</v>
      </c>
      <c r="F357" s="4"/>
      <c r="G357" s="24">
        <v>9681</v>
      </c>
      <c r="H357" s="24"/>
      <c r="I357" s="43">
        <f t="shared" si="9"/>
        <v>9681</v>
      </c>
      <c r="J357" s="110">
        <f t="shared" si="11"/>
        <v>0</v>
      </c>
    </row>
    <row r="358" spans="1:10" x14ac:dyDescent="0.2">
      <c r="A358" s="21">
        <v>6150</v>
      </c>
      <c r="B358" s="21">
        <v>232</v>
      </c>
      <c r="C358" s="4">
        <v>6</v>
      </c>
      <c r="D358" s="4" t="s">
        <v>1225</v>
      </c>
      <c r="E358" s="14" t="s">
        <v>42</v>
      </c>
      <c r="F358" s="4"/>
      <c r="G358" s="24">
        <v>70</v>
      </c>
      <c r="H358" s="24"/>
      <c r="I358" s="43">
        <f t="shared" si="9"/>
        <v>70</v>
      </c>
      <c r="J358" s="110">
        <f t="shared" si="11"/>
        <v>0</v>
      </c>
    </row>
    <row r="359" spans="1:10" x14ac:dyDescent="0.2">
      <c r="A359" s="12">
        <v>6150</v>
      </c>
      <c r="B359" s="12">
        <v>240</v>
      </c>
      <c r="C359" s="4">
        <v>6</v>
      </c>
      <c r="D359" s="4" t="s">
        <v>1225</v>
      </c>
      <c r="E359" s="11" t="s">
        <v>281</v>
      </c>
      <c r="F359" s="4"/>
      <c r="G359" s="24">
        <f>G354*0.004</f>
        <v>441.65676000000002</v>
      </c>
      <c r="H359" s="24"/>
      <c r="I359" s="43">
        <f t="shared" si="9"/>
        <v>441.65676000000002</v>
      </c>
      <c r="J359" s="110">
        <f t="shared" si="11"/>
        <v>0</v>
      </c>
    </row>
    <row r="360" spans="1:10" ht="26" customHeight="1" x14ac:dyDescent="0.2">
      <c r="A360" s="12">
        <v>6150</v>
      </c>
      <c r="B360" s="12">
        <v>130</v>
      </c>
      <c r="C360" s="4">
        <v>1</v>
      </c>
      <c r="D360" s="4" t="s">
        <v>1225</v>
      </c>
      <c r="E360" s="14" t="s">
        <v>107</v>
      </c>
      <c r="F360" s="4">
        <v>0.8</v>
      </c>
      <c r="G360" s="24">
        <v>64077.54</v>
      </c>
      <c r="H360" s="24"/>
      <c r="I360" s="43">
        <f t="shared" si="9"/>
        <v>64077.54</v>
      </c>
      <c r="J360" s="110">
        <f t="shared" si="11"/>
        <v>0</v>
      </c>
    </row>
    <row r="361" spans="1:10" ht="26" customHeight="1" x14ac:dyDescent="0.2">
      <c r="A361" s="12">
        <v>6150</v>
      </c>
      <c r="B361" s="12">
        <v>210</v>
      </c>
      <c r="C361" s="4">
        <v>1</v>
      </c>
      <c r="D361" s="4" t="s">
        <v>1225</v>
      </c>
      <c r="E361" s="14" t="s">
        <v>43</v>
      </c>
      <c r="F361" s="4"/>
      <c r="G361" s="24">
        <f>G360*0.1082</f>
        <v>6933.1898280000005</v>
      </c>
      <c r="H361" s="24"/>
      <c r="I361" s="43">
        <f t="shared" si="9"/>
        <v>6933.1898280000005</v>
      </c>
      <c r="J361" s="110">
        <f t="shared" si="11"/>
        <v>0</v>
      </c>
    </row>
    <row r="362" spans="1:10" ht="26" customHeight="1" x14ac:dyDescent="0.2">
      <c r="A362" s="12">
        <v>6150</v>
      </c>
      <c r="B362" s="12">
        <v>220</v>
      </c>
      <c r="C362" s="4">
        <v>1</v>
      </c>
      <c r="D362" s="4" t="s">
        <v>1225</v>
      </c>
      <c r="E362" s="14" t="s">
        <v>44</v>
      </c>
      <c r="F362" s="4"/>
      <c r="G362" s="24">
        <f>G360*0.0765</f>
        <v>4901.93181</v>
      </c>
      <c r="H362" s="24"/>
      <c r="I362" s="43">
        <f t="shared" si="9"/>
        <v>4901.93181</v>
      </c>
      <c r="J362" s="110">
        <f t="shared" si="11"/>
        <v>0</v>
      </c>
    </row>
    <row r="363" spans="1:10" ht="26" customHeight="1" x14ac:dyDescent="0.2">
      <c r="A363" s="12">
        <v>6150</v>
      </c>
      <c r="B363" s="12">
        <v>231</v>
      </c>
      <c r="C363" s="4">
        <v>1</v>
      </c>
      <c r="D363" s="4" t="s">
        <v>1225</v>
      </c>
      <c r="E363" s="14" t="s">
        <v>45</v>
      </c>
      <c r="F363" s="4"/>
      <c r="G363" s="24">
        <v>7744.8</v>
      </c>
      <c r="H363" s="24"/>
      <c r="I363" s="43">
        <f t="shared" si="9"/>
        <v>7744.8</v>
      </c>
      <c r="J363" s="110">
        <f t="shared" si="11"/>
        <v>0</v>
      </c>
    </row>
    <row r="364" spans="1:10" ht="26" customHeight="1" x14ac:dyDescent="0.2">
      <c r="A364" s="12">
        <v>6150</v>
      </c>
      <c r="B364" s="12">
        <v>232</v>
      </c>
      <c r="C364" s="4">
        <v>1</v>
      </c>
      <c r="D364" s="4" t="s">
        <v>1225</v>
      </c>
      <c r="E364" s="14" t="s">
        <v>46</v>
      </c>
      <c r="F364" s="4"/>
      <c r="G364" s="24">
        <v>56</v>
      </c>
      <c r="H364" s="24"/>
      <c r="I364" s="43">
        <f t="shared" si="9"/>
        <v>56</v>
      </c>
      <c r="J364" s="110">
        <f t="shared" si="11"/>
        <v>0</v>
      </c>
    </row>
    <row r="365" spans="1:10" ht="26" customHeight="1" x14ac:dyDescent="0.2">
      <c r="A365" s="12">
        <v>6150</v>
      </c>
      <c r="B365" s="12">
        <v>240</v>
      </c>
      <c r="C365" s="4">
        <v>1</v>
      </c>
      <c r="D365" s="4" t="s">
        <v>1225</v>
      </c>
      <c r="E365" s="11" t="s">
        <v>282</v>
      </c>
      <c r="F365" s="4"/>
      <c r="G365" s="24">
        <f>G360*0.004</f>
        <v>256.31016</v>
      </c>
      <c r="H365" s="24"/>
      <c r="I365" s="43">
        <f t="shared" si="9"/>
        <v>256.31016</v>
      </c>
      <c r="J365" s="110">
        <f t="shared" si="11"/>
        <v>0</v>
      </c>
    </row>
    <row r="366" spans="1:10" ht="26" customHeight="1" x14ac:dyDescent="0.2">
      <c r="A366" s="12">
        <v>6150</v>
      </c>
      <c r="B366" s="12">
        <v>160</v>
      </c>
      <c r="C366" s="4">
        <v>4</v>
      </c>
      <c r="D366" s="4" t="s">
        <v>1225</v>
      </c>
      <c r="E366" s="26" t="s">
        <v>350</v>
      </c>
      <c r="F366" s="4">
        <v>0.24</v>
      </c>
      <c r="G366" s="24"/>
      <c r="H366" s="50">
        <v>6309.41</v>
      </c>
      <c r="I366" s="43">
        <f t="shared" si="9"/>
        <v>6309.41</v>
      </c>
      <c r="J366" s="110">
        <f t="shared" si="11"/>
        <v>0</v>
      </c>
    </row>
    <row r="367" spans="1:10" ht="26" customHeight="1" x14ac:dyDescent="0.2">
      <c r="A367" s="12">
        <v>6150</v>
      </c>
      <c r="B367" s="12">
        <v>210</v>
      </c>
      <c r="C367" s="4">
        <v>4</v>
      </c>
      <c r="D367" s="4" t="s">
        <v>1225</v>
      </c>
      <c r="E367" s="42" t="s">
        <v>347</v>
      </c>
      <c r="F367" s="4"/>
      <c r="G367" s="24"/>
      <c r="H367" s="50">
        <f>H366*0.1082</f>
        <v>682.67816200000004</v>
      </c>
      <c r="I367" s="43">
        <f t="shared" si="9"/>
        <v>682.67816200000004</v>
      </c>
      <c r="J367" s="110">
        <f t="shared" si="11"/>
        <v>0</v>
      </c>
    </row>
    <row r="368" spans="1:10" ht="26" customHeight="1" x14ac:dyDescent="0.2">
      <c r="A368" s="12">
        <v>6150</v>
      </c>
      <c r="B368" s="12">
        <v>220</v>
      </c>
      <c r="C368" s="4">
        <v>4</v>
      </c>
      <c r="D368" s="4" t="s">
        <v>1225</v>
      </c>
      <c r="E368" s="42" t="s">
        <v>348</v>
      </c>
      <c r="F368" s="4"/>
      <c r="G368" s="24"/>
      <c r="H368" s="50">
        <f>H366*0.0765</f>
        <v>482.66986499999996</v>
      </c>
      <c r="I368" s="43">
        <f t="shared" si="9"/>
        <v>482.66986499999996</v>
      </c>
      <c r="J368" s="110">
        <f t="shared" si="11"/>
        <v>0</v>
      </c>
    </row>
    <row r="369" spans="1:10" ht="26" customHeight="1" x14ac:dyDescent="0.2">
      <c r="A369" s="12">
        <v>6150</v>
      </c>
      <c r="B369" s="12">
        <v>240</v>
      </c>
      <c r="C369" s="4">
        <v>4</v>
      </c>
      <c r="D369" s="4" t="s">
        <v>1225</v>
      </c>
      <c r="E369" s="42" t="s">
        <v>349</v>
      </c>
      <c r="F369" s="4"/>
      <c r="G369" s="24"/>
      <c r="H369" s="50">
        <f>H366*0.004</f>
        <v>25.237639999999999</v>
      </c>
      <c r="I369" s="43">
        <f t="shared" si="9"/>
        <v>25.237639999999999</v>
      </c>
      <c r="J369" s="110">
        <f t="shared" si="11"/>
        <v>0</v>
      </c>
    </row>
    <row r="370" spans="1:10" ht="26" customHeight="1" x14ac:dyDescent="0.2">
      <c r="A370" s="12">
        <v>6150</v>
      </c>
      <c r="B370" s="12">
        <v>110</v>
      </c>
      <c r="C370" s="4"/>
      <c r="D370" s="4"/>
      <c r="E370" s="26" t="s">
        <v>429</v>
      </c>
      <c r="F370" s="4">
        <v>1</v>
      </c>
      <c r="G370" s="24">
        <v>1000</v>
      </c>
      <c r="H370" s="50"/>
      <c r="I370" s="43">
        <f t="shared" si="9"/>
        <v>1000</v>
      </c>
      <c r="J370" s="110">
        <f t="shared" si="11"/>
        <v>0</v>
      </c>
    </row>
    <row r="371" spans="1:10" ht="26" customHeight="1" x14ac:dyDescent="0.2">
      <c r="A371" s="12">
        <v>6150</v>
      </c>
      <c r="B371" s="12">
        <v>220</v>
      </c>
      <c r="C371" s="4"/>
      <c r="D371" s="4"/>
      <c r="E371" s="26" t="s">
        <v>428</v>
      </c>
      <c r="F371" s="4"/>
      <c r="G371" s="24">
        <f>G370*0.0765</f>
        <v>76.5</v>
      </c>
      <c r="H371" s="50"/>
      <c r="I371" s="43">
        <f t="shared" si="9"/>
        <v>76.5</v>
      </c>
      <c r="J371" s="110">
        <f t="shared" si="11"/>
        <v>0</v>
      </c>
    </row>
    <row r="372" spans="1:10" ht="30" customHeight="1" x14ac:dyDescent="0.2">
      <c r="A372" s="12">
        <v>6150</v>
      </c>
      <c r="B372" s="12">
        <v>240</v>
      </c>
      <c r="C372" s="4"/>
      <c r="D372" s="4"/>
      <c r="E372" s="26" t="s">
        <v>761</v>
      </c>
      <c r="F372" s="4"/>
      <c r="G372" s="24">
        <f>G370*0.004</f>
        <v>4</v>
      </c>
      <c r="H372" s="50"/>
      <c r="I372" s="43">
        <f t="shared" si="9"/>
        <v>4</v>
      </c>
      <c r="J372" s="110">
        <f t="shared" si="11"/>
        <v>0</v>
      </c>
    </row>
    <row r="373" spans="1:10" ht="30" customHeight="1" x14ac:dyDescent="0.2">
      <c r="A373" s="12">
        <v>6150</v>
      </c>
      <c r="B373" s="12">
        <v>130</v>
      </c>
      <c r="C373" s="4"/>
      <c r="D373" s="4"/>
      <c r="E373" s="26" t="s">
        <v>430</v>
      </c>
      <c r="F373" s="4">
        <v>3</v>
      </c>
      <c r="G373" s="24">
        <v>5400</v>
      </c>
      <c r="H373" s="50"/>
      <c r="I373" s="43">
        <f t="shared" si="9"/>
        <v>5400</v>
      </c>
      <c r="J373" s="110">
        <f t="shared" si="11"/>
        <v>0</v>
      </c>
    </row>
    <row r="374" spans="1:10" ht="30" customHeight="1" x14ac:dyDescent="0.2">
      <c r="A374" s="12">
        <v>6150</v>
      </c>
      <c r="B374" s="12">
        <v>220</v>
      </c>
      <c r="C374" s="4"/>
      <c r="D374" s="4"/>
      <c r="E374" s="26" t="s">
        <v>428</v>
      </c>
      <c r="F374" s="4"/>
      <c r="G374" s="24">
        <f>G373*0.0765</f>
        <v>413.09999999999997</v>
      </c>
      <c r="H374" s="50"/>
      <c r="I374" s="43">
        <f t="shared" si="9"/>
        <v>413.09999999999997</v>
      </c>
      <c r="J374" s="110">
        <f t="shared" si="11"/>
        <v>0</v>
      </c>
    </row>
    <row r="375" spans="1:10" ht="30" customHeight="1" x14ac:dyDescent="0.2">
      <c r="A375" s="12">
        <v>6150</v>
      </c>
      <c r="B375" s="12">
        <v>240</v>
      </c>
      <c r="C375" s="4"/>
      <c r="D375" s="4"/>
      <c r="E375" s="26" t="s">
        <v>761</v>
      </c>
      <c r="F375" s="4"/>
      <c r="G375" s="24">
        <f>G373*0.004</f>
        <v>21.6</v>
      </c>
      <c r="H375" s="50"/>
      <c r="I375" s="43">
        <f t="shared" si="9"/>
        <v>21.6</v>
      </c>
      <c r="J375" s="110">
        <f t="shared" si="11"/>
        <v>0</v>
      </c>
    </row>
    <row r="376" spans="1:10" ht="30" customHeight="1" x14ac:dyDescent="0.2">
      <c r="A376" s="12">
        <v>6150</v>
      </c>
      <c r="B376" s="12">
        <v>160</v>
      </c>
      <c r="C376" s="4"/>
      <c r="D376" s="4"/>
      <c r="E376" s="26" t="s">
        <v>431</v>
      </c>
      <c r="F376" s="4">
        <v>19</v>
      </c>
      <c r="G376" s="24">
        <v>19000</v>
      </c>
      <c r="H376" s="50"/>
      <c r="I376" s="43">
        <f t="shared" si="9"/>
        <v>19000</v>
      </c>
      <c r="J376" s="110">
        <f t="shared" si="11"/>
        <v>0</v>
      </c>
    </row>
    <row r="377" spans="1:10" ht="30" customHeight="1" x14ac:dyDescent="0.2">
      <c r="A377" s="12">
        <v>6150</v>
      </c>
      <c r="B377" s="12">
        <v>220</v>
      </c>
      <c r="C377" s="4"/>
      <c r="D377" s="4"/>
      <c r="E377" s="26" t="s">
        <v>428</v>
      </c>
      <c r="F377" s="4"/>
      <c r="G377" s="24">
        <f>G376*0.0765</f>
        <v>1453.5</v>
      </c>
      <c r="H377" s="50"/>
      <c r="I377" s="43">
        <f t="shared" si="9"/>
        <v>1453.5</v>
      </c>
      <c r="J377" s="110">
        <f t="shared" si="11"/>
        <v>0</v>
      </c>
    </row>
    <row r="378" spans="1:10" ht="30" customHeight="1" x14ac:dyDescent="0.2">
      <c r="A378" s="12">
        <v>6150</v>
      </c>
      <c r="B378" s="12">
        <v>240</v>
      </c>
      <c r="C378" s="4"/>
      <c r="D378" s="4"/>
      <c r="E378" s="26" t="s">
        <v>761</v>
      </c>
      <c r="F378" s="4"/>
      <c r="G378" s="24">
        <f>G376*0.004</f>
        <v>76</v>
      </c>
      <c r="H378" s="50"/>
      <c r="I378" s="43">
        <f t="shared" si="9"/>
        <v>76</v>
      </c>
      <c r="J378" s="110">
        <f t="shared" si="11"/>
        <v>0</v>
      </c>
    </row>
    <row r="379" spans="1:10" ht="30" customHeight="1" x14ac:dyDescent="0.2">
      <c r="A379" s="12">
        <v>6150</v>
      </c>
      <c r="B379" s="12">
        <v>390</v>
      </c>
      <c r="C379" s="4">
        <v>3</v>
      </c>
      <c r="D379" s="4" t="s">
        <v>1225</v>
      </c>
      <c r="E379" s="11" t="s">
        <v>207</v>
      </c>
      <c r="F379" s="4"/>
      <c r="G379" s="24">
        <v>20000</v>
      </c>
      <c r="H379" s="90">
        <v>0</v>
      </c>
      <c r="I379" s="43">
        <f t="shared" si="9"/>
        <v>20000</v>
      </c>
      <c r="J379" s="110">
        <f t="shared" si="11"/>
        <v>0</v>
      </c>
    </row>
    <row r="380" spans="1:10" ht="30" customHeight="1" x14ac:dyDescent="0.2">
      <c r="A380" s="12">
        <v>6150</v>
      </c>
      <c r="B380" s="12">
        <v>390</v>
      </c>
      <c r="C380" s="4">
        <v>3</v>
      </c>
      <c r="D380" s="4" t="s">
        <v>1225</v>
      </c>
      <c r="E380" s="11" t="s">
        <v>208</v>
      </c>
      <c r="F380" s="4"/>
      <c r="G380" s="90">
        <v>80000</v>
      </c>
      <c r="I380" s="43">
        <f>SUM(G380:G380)</f>
        <v>80000</v>
      </c>
      <c r="J380" s="110">
        <f t="shared" si="11"/>
        <v>0</v>
      </c>
    </row>
    <row r="381" spans="1:10" ht="30" customHeight="1" x14ac:dyDescent="0.2">
      <c r="A381" s="12">
        <v>6150</v>
      </c>
      <c r="B381" s="12">
        <v>390</v>
      </c>
      <c r="C381" s="4">
        <v>3</v>
      </c>
      <c r="D381" s="4" t="s">
        <v>1225</v>
      </c>
      <c r="E381" s="11" t="s">
        <v>238</v>
      </c>
      <c r="F381" s="4"/>
      <c r="G381" s="24"/>
      <c r="H381" s="90">
        <v>80000</v>
      </c>
      <c r="I381" s="43">
        <f t="shared" ref="I381:I516" si="12">SUM(G381:H381)</f>
        <v>80000</v>
      </c>
      <c r="J381" s="110">
        <f t="shared" si="11"/>
        <v>0</v>
      </c>
    </row>
    <row r="382" spans="1:10" ht="30" customHeight="1" x14ac:dyDescent="0.2">
      <c r="A382" s="106">
        <v>6150</v>
      </c>
      <c r="B382" s="106">
        <v>510</v>
      </c>
      <c r="C382" s="160"/>
      <c r="D382" s="160"/>
      <c r="E382" s="158" t="s">
        <v>1264</v>
      </c>
      <c r="F382" s="160"/>
      <c r="G382" s="39">
        <v>10000</v>
      </c>
      <c r="H382" s="90"/>
      <c r="I382" s="43">
        <f t="shared" si="12"/>
        <v>10000</v>
      </c>
      <c r="J382" s="110"/>
    </row>
    <row r="383" spans="1:10" x14ac:dyDescent="0.2">
      <c r="A383" s="12">
        <v>6150</v>
      </c>
      <c r="B383" s="12">
        <v>790</v>
      </c>
      <c r="C383" s="4">
        <v>5</v>
      </c>
      <c r="D383" s="4" t="s">
        <v>1225</v>
      </c>
      <c r="E383" s="42" t="s">
        <v>352</v>
      </c>
      <c r="F383" s="4"/>
      <c r="G383" s="24"/>
      <c r="H383" s="24">
        <v>5000</v>
      </c>
      <c r="I383" s="43">
        <f t="shared" si="12"/>
        <v>5000</v>
      </c>
      <c r="J383" s="110">
        <f t="shared" si="11"/>
        <v>0</v>
      </c>
    </row>
    <row r="384" spans="1:10" ht="30" customHeight="1" x14ac:dyDescent="0.2">
      <c r="A384" s="12">
        <v>6190</v>
      </c>
      <c r="B384" s="12">
        <v>110</v>
      </c>
      <c r="C384" s="4"/>
      <c r="D384" s="4"/>
      <c r="E384" s="26" t="s">
        <v>434</v>
      </c>
      <c r="F384" s="4">
        <v>1</v>
      </c>
      <c r="G384" s="24">
        <v>1000</v>
      </c>
      <c r="H384" s="24"/>
      <c r="I384" s="43">
        <f t="shared" si="12"/>
        <v>1000</v>
      </c>
      <c r="J384" s="110">
        <f t="shared" si="11"/>
        <v>0</v>
      </c>
    </row>
    <row r="385" spans="1:10" ht="30" customHeight="1" x14ac:dyDescent="0.2">
      <c r="A385" s="12">
        <v>6190</v>
      </c>
      <c r="B385" s="12">
        <v>220</v>
      </c>
      <c r="C385" s="4"/>
      <c r="D385" s="4"/>
      <c r="E385" s="26" t="s">
        <v>435</v>
      </c>
      <c r="F385" s="4"/>
      <c r="G385" s="24">
        <f>G384*0.0765</f>
        <v>76.5</v>
      </c>
      <c r="H385" s="24"/>
      <c r="I385" s="43">
        <f t="shared" si="12"/>
        <v>76.5</v>
      </c>
      <c r="J385" s="110">
        <f t="shared" si="11"/>
        <v>0</v>
      </c>
    </row>
    <row r="386" spans="1:10" ht="30" customHeight="1" x14ac:dyDescent="0.2">
      <c r="A386" s="12">
        <v>6190</v>
      </c>
      <c r="B386" s="12">
        <v>240</v>
      </c>
      <c r="C386" s="4"/>
      <c r="D386" s="4"/>
      <c r="E386" s="26" t="s">
        <v>762</v>
      </c>
      <c r="F386" s="4"/>
      <c r="G386" s="24">
        <f>G384*0.004</f>
        <v>4</v>
      </c>
      <c r="H386" s="24"/>
      <c r="I386" s="43">
        <f t="shared" si="12"/>
        <v>4</v>
      </c>
      <c r="J386" s="110">
        <f t="shared" si="11"/>
        <v>0</v>
      </c>
    </row>
    <row r="387" spans="1:10" ht="30" customHeight="1" x14ac:dyDescent="0.2">
      <c r="A387" s="12">
        <v>6190</v>
      </c>
      <c r="B387" s="12">
        <v>130</v>
      </c>
      <c r="C387" s="4"/>
      <c r="D387" s="4"/>
      <c r="E387" s="26" t="s">
        <v>436</v>
      </c>
      <c r="F387" s="4">
        <v>12.5</v>
      </c>
      <c r="G387" s="24">
        <v>26500</v>
      </c>
      <c r="H387" s="24"/>
      <c r="I387" s="43">
        <f t="shared" si="12"/>
        <v>26500</v>
      </c>
      <c r="J387" s="110">
        <f t="shared" si="11"/>
        <v>0</v>
      </c>
    </row>
    <row r="388" spans="1:10" ht="30" customHeight="1" x14ac:dyDescent="0.2">
      <c r="A388" s="12">
        <v>6190</v>
      </c>
      <c r="B388" s="12">
        <v>220</v>
      </c>
      <c r="C388" s="4"/>
      <c r="D388" s="4"/>
      <c r="E388" s="26" t="s">
        <v>437</v>
      </c>
      <c r="F388" s="4"/>
      <c r="G388" s="24">
        <f>G387*0.0765</f>
        <v>2027.25</v>
      </c>
      <c r="H388" s="24"/>
      <c r="I388" s="43">
        <f t="shared" si="12"/>
        <v>2027.25</v>
      </c>
      <c r="J388" s="110">
        <f t="shared" si="11"/>
        <v>0</v>
      </c>
    </row>
    <row r="389" spans="1:10" ht="30" customHeight="1" x14ac:dyDescent="0.2">
      <c r="A389" s="12">
        <v>6190</v>
      </c>
      <c r="B389" s="12">
        <v>240</v>
      </c>
      <c r="C389" s="4"/>
      <c r="D389" s="4"/>
      <c r="E389" s="26" t="s">
        <v>762</v>
      </c>
      <c r="F389" s="4"/>
      <c r="G389" s="24">
        <f>G387*0.004</f>
        <v>106</v>
      </c>
      <c r="H389" s="24"/>
      <c r="I389" s="43">
        <f t="shared" si="12"/>
        <v>106</v>
      </c>
      <c r="J389" s="110">
        <f t="shared" si="11"/>
        <v>0</v>
      </c>
    </row>
    <row r="390" spans="1:10" ht="30" customHeight="1" x14ac:dyDescent="0.2">
      <c r="A390" s="12">
        <v>6190</v>
      </c>
      <c r="B390" s="12">
        <v>150</v>
      </c>
      <c r="C390" s="4"/>
      <c r="D390" s="4"/>
      <c r="E390" s="26" t="s">
        <v>1187</v>
      </c>
      <c r="F390" s="4">
        <v>2.2000000000000002</v>
      </c>
      <c r="G390" s="24">
        <v>2200</v>
      </c>
      <c r="H390" s="24"/>
      <c r="I390" s="43">
        <f t="shared" si="12"/>
        <v>2200</v>
      </c>
      <c r="J390" s="110">
        <f t="shared" si="11"/>
        <v>0</v>
      </c>
    </row>
    <row r="391" spans="1:10" ht="30" customHeight="1" x14ac:dyDescent="0.2">
      <c r="A391" s="12">
        <v>6190</v>
      </c>
      <c r="B391" s="12">
        <v>220</v>
      </c>
      <c r="C391" s="4"/>
      <c r="D391" s="4"/>
      <c r="E391" s="26" t="s">
        <v>437</v>
      </c>
      <c r="F391" s="4"/>
      <c r="G391" s="24">
        <f>G390*0.0765</f>
        <v>168.29999999999998</v>
      </c>
      <c r="H391" s="24"/>
      <c r="I391" s="43">
        <f t="shared" si="12"/>
        <v>168.29999999999998</v>
      </c>
      <c r="J391" s="110">
        <f t="shared" si="11"/>
        <v>0</v>
      </c>
    </row>
    <row r="392" spans="1:10" ht="30" customHeight="1" x14ac:dyDescent="0.2">
      <c r="A392" s="12">
        <v>6190</v>
      </c>
      <c r="B392" s="12">
        <v>240</v>
      </c>
      <c r="C392" s="4"/>
      <c r="D392" s="4"/>
      <c r="E392" s="26" t="s">
        <v>762</v>
      </c>
      <c r="F392" s="4"/>
      <c r="G392" s="24">
        <f>G390*0.004</f>
        <v>8.8000000000000007</v>
      </c>
      <c r="H392" s="24"/>
      <c r="I392" s="43">
        <f t="shared" si="12"/>
        <v>8.8000000000000007</v>
      </c>
      <c r="J392" s="110">
        <f t="shared" si="11"/>
        <v>0</v>
      </c>
    </row>
    <row r="393" spans="1:10" ht="30" customHeight="1" x14ac:dyDescent="0.2">
      <c r="A393" s="12">
        <v>6190</v>
      </c>
      <c r="B393" s="12">
        <v>160</v>
      </c>
      <c r="C393" s="4"/>
      <c r="D393" s="4"/>
      <c r="E393" s="26" t="s">
        <v>439</v>
      </c>
      <c r="F393" s="4">
        <v>5</v>
      </c>
      <c r="G393" s="24">
        <v>7400</v>
      </c>
      <c r="H393" s="24"/>
      <c r="I393" s="43">
        <f t="shared" si="12"/>
        <v>7400</v>
      </c>
      <c r="J393" s="110">
        <f t="shared" si="11"/>
        <v>0</v>
      </c>
    </row>
    <row r="394" spans="1:10" ht="30" customHeight="1" x14ac:dyDescent="0.2">
      <c r="A394" s="12">
        <v>6190</v>
      </c>
      <c r="B394" s="12">
        <v>220</v>
      </c>
      <c r="C394" s="4"/>
      <c r="D394" s="4"/>
      <c r="E394" s="26" t="s">
        <v>432</v>
      </c>
      <c r="F394" s="4"/>
      <c r="G394" s="24">
        <f>G393*0.0765</f>
        <v>566.1</v>
      </c>
      <c r="H394" s="24"/>
      <c r="I394" s="43">
        <f t="shared" si="12"/>
        <v>566.1</v>
      </c>
      <c r="J394" s="110">
        <f t="shared" si="11"/>
        <v>0</v>
      </c>
    </row>
    <row r="395" spans="1:10" ht="42.75" customHeight="1" x14ac:dyDescent="0.2">
      <c r="A395" s="12">
        <v>6190</v>
      </c>
      <c r="B395" s="12">
        <v>240</v>
      </c>
      <c r="C395" s="4"/>
      <c r="D395" s="4"/>
      <c r="E395" s="26" t="s">
        <v>762</v>
      </c>
      <c r="F395" s="4"/>
      <c r="G395" s="24">
        <f>G393*0.004</f>
        <v>29.6</v>
      </c>
      <c r="H395" s="24"/>
      <c r="I395" s="43">
        <f t="shared" si="12"/>
        <v>29.6</v>
      </c>
      <c r="J395" s="110">
        <f t="shared" si="11"/>
        <v>0</v>
      </c>
    </row>
    <row r="396" spans="1:10" x14ac:dyDescent="0.2">
      <c r="A396" s="12">
        <v>6200</v>
      </c>
      <c r="B396" s="12">
        <v>130</v>
      </c>
      <c r="C396" s="4"/>
      <c r="D396" s="4"/>
      <c r="E396" s="26" t="s">
        <v>440</v>
      </c>
      <c r="F396" s="4">
        <v>51</v>
      </c>
      <c r="G396" s="24">
        <v>112200</v>
      </c>
      <c r="H396" s="24"/>
      <c r="I396" s="43">
        <f t="shared" si="12"/>
        <v>112200</v>
      </c>
      <c r="J396" s="110">
        <f t="shared" si="11"/>
        <v>0</v>
      </c>
    </row>
    <row r="397" spans="1:10" x14ac:dyDescent="0.2">
      <c r="A397" s="12">
        <v>6200</v>
      </c>
      <c r="B397" s="12">
        <v>220</v>
      </c>
      <c r="C397" s="4"/>
      <c r="D397" s="4"/>
      <c r="E397" s="26" t="s">
        <v>433</v>
      </c>
      <c r="F397" s="4"/>
      <c r="G397" s="24">
        <f>G396*0.0765</f>
        <v>8583.2999999999993</v>
      </c>
      <c r="H397" s="24"/>
      <c r="I397" s="43">
        <f t="shared" si="12"/>
        <v>8583.2999999999993</v>
      </c>
      <c r="J397" s="110">
        <f t="shared" si="11"/>
        <v>0</v>
      </c>
    </row>
    <row r="398" spans="1:10" ht="33" customHeight="1" x14ac:dyDescent="0.2">
      <c r="A398" s="12">
        <v>6200</v>
      </c>
      <c r="B398" s="12">
        <v>240</v>
      </c>
      <c r="C398" s="4"/>
      <c r="D398" s="4"/>
      <c r="E398" s="26" t="s">
        <v>763</v>
      </c>
      <c r="F398" s="4"/>
      <c r="G398" s="24">
        <f>G396*0.004</f>
        <v>448.8</v>
      </c>
      <c r="H398" s="24"/>
      <c r="I398" s="43">
        <f t="shared" si="12"/>
        <v>448.8</v>
      </c>
      <c r="J398" s="110">
        <f t="shared" si="11"/>
        <v>0</v>
      </c>
    </row>
    <row r="399" spans="1:10" ht="33" customHeight="1" x14ac:dyDescent="0.2">
      <c r="A399" s="12">
        <v>6200</v>
      </c>
      <c r="B399" s="12">
        <v>150</v>
      </c>
      <c r="C399" s="4"/>
      <c r="D399" s="4"/>
      <c r="E399" s="26" t="s">
        <v>441</v>
      </c>
      <c r="F399" s="4">
        <v>37</v>
      </c>
      <c r="G399" s="24">
        <v>37000</v>
      </c>
      <c r="H399" s="24"/>
      <c r="I399" s="43">
        <f t="shared" si="12"/>
        <v>37000</v>
      </c>
      <c r="J399" s="110">
        <f t="shared" si="11"/>
        <v>0</v>
      </c>
    </row>
    <row r="400" spans="1:10" ht="33" customHeight="1" x14ac:dyDescent="0.2">
      <c r="A400" s="12">
        <v>6200</v>
      </c>
      <c r="B400" s="12">
        <v>220</v>
      </c>
      <c r="C400" s="4"/>
      <c r="D400" s="4"/>
      <c r="E400" s="26" t="s">
        <v>433</v>
      </c>
      <c r="F400" s="4"/>
      <c r="G400" s="24">
        <f>G399*0.0765</f>
        <v>2830.5</v>
      </c>
      <c r="H400" s="24"/>
      <c r="I400" s="43">
        <f t="shared" si="12"/>
        <v>2830.5</v>
      </c>
      <c r="J400" s="110">
        <f t="shared" si="11"/>
        <v>0</v>
      </c>
    </row>
    <row r="401" spans="1:10" ht="33" customHeight="1" x14ac:dyDescent="0.2">
      <c r="A401" s="12">
        <v>6200</v>
      </c>
      <c r="B401" s="12">
        <v>240</v>
      </c>
      <c r="C401" s="4"/>
      <c r="D401" s="4"/>
      <c r="E401" s="26" t="s">
        <v>763</v>
      </c>
      <c r="F401" s="4"/>
      <c r="G401" s="24">
        <f>G399*0.004</f>
        <v>148</v>
      </c>
      <c r="H401" s="24"/>
      <c r="I401" s="43">
        <f t="shared" si="12"/>
        <v>148</v>
      </c>
      <c r="J401" s="110">
        <f t="shared" si="11"/>
        <v>0</v>
      </c>
    </row>
    <row r="402" spans="1:10" ht="33" customHeight="1" x14ac:dyDescent="0.2">
      <c r="A402" s="12">
        <v>6200</v>
      </c>
      <c r="B402" s="12">
        <v>130</v>
      </c>
      <c r="C402" s="4"/>
      <c r="D402" s="4"/>
      <c r="E402" s="26" t="s">
        <v>152</v>
      </c>
      <c r="F402" s="4">
        <v>1.07</v>
      </c>
      <c r="G402" s="24">
        <v>71336</v>
      </c>
      <c r="H402" s="24"/>
      <c r="I402" s="43">
        <f t="shared" si="12"/>
        <v>71336</v>
      </c>
      <c r="J402" s="110">
        <f t="shared" si="11"/>
        <v>0</v>
      </c>
    </row>
    <row r="403" spans="1:10" ht="33" customHeight="1" x14ac:dyDescent="0.2">
      <c r="A403" s="12">
        <v>6200</v>
      </c>
      <c r="B403" s="12">
        <v>210</v>
      </c>
      <c r="C403" s="4"/>
      <c r="D403" s="4"/>
      <c r="E403" s="11" t="s">
        <v>146</v>
      </c>
      <c r="F403" s="4"/>
      <c r="G403" s="24">
        <f>G402*0.1082</f>
        <v>7718.5552000000007</v>
      </c>
      <c r="H403" s="24"/>
      <c r="I403" s="43">
        <f t="shared" si="12"/>
        <v>7718.5552000000007</v>
      </c>
      <c r="J403" s="110">
        <f t="shared" si="11"/>
        <v>0</v>
      </c>
    </row>
    <row r="404" spans="1:10" ht="33" customHeight="1" x14ac:dyDescent="0.2">
      <c r="A404" s="12">
        <v>6200</v>
      </c>
      <c r="B404" s="12">
        <v>220</v>
      </c>
      <c r="C404" s="4"/>
      <c r="D404" s="4"/>
      <c r="E404" s="11" t="s">
        <v>147</v>
      </c>
      <c r="F404" s="4"/>
      <c r="G404" s="24">
        <f>G402*0.0765</f>
        <v>5457.2039999999997</v>
      </c>
      <c r="H404" s="24"/>
      <c r="I404" s="43">
        <f t="shared" si="12"/>
        <v>5457.2039999999997</v>
      </c>
      <c r="J404" s="110">
        <f t="shared" si="11"/>
        <v>0</v>
      </c>
    </row>
    <row r="405" spans="1:10" ht="33" customHeight="1" x14ac:dyDescent="0.2">
      <c r="A405" s="12">
        <v>6200</v>
      </c>
      <c r="B405" s="12">
        <v>240</v>
      </c>
      <c r="C405" s="4"/>
      <c r="D405" s="4"/>
      <c r="E405" s="11" t="s">
        <v>283</v>
      </c>
      <c r="F405" s="4"/>
      <c r="G405" s="24">
        <f>G402*0.004</f>
        <v>285.34399999999999</v>
      </c>
      <c r="H405" s="24"/>
      <c r="I405" s="43">
        <f t="shared" si="12"/>
        <v>285.34399999999999</v>
      </c>
      <c r="J405" s="110">
        <f t="shared" si="11"/>
        <v>0</v>
      </c>
    </row>
    <row r="406" spans="1:10" ht="33" customHeight="1" x14ac:dyDescent="0.2">
      <c r="A406" s="12">
        <v>6300</v>
      </c>
      <c r="B406" s="12">
        <v>110</v>
      </c>
      <c r="C406" s="4"/>
      <c r="D406" s="4"/>
      <c r="E406" s="16" t="s">
        <v>452</v>
      </c>
      <c r="F406" s="4">
        <v>41.77</v>
      </c>
      <c r="G406" s="24">
        <v>35770</v>
      </c>
      <c r="H406" s="24"/>
      <c r="I406" s="43">
        <f t="shared" si="12"/>
        <v>35770</v>
      </c>
      <c r="J406" s="110">
        <f t="shared" si="11"/>
        <v>0</v>
      </c>
    </row>
    <row r="407" spans="1:10" ht="33" customHeight="1" x14ac:dyDescent="0.2">
      <c r="A407" s="12">
        <v>6300</v>
      </c>
      <c r="B407" s="12">
        <v>220</v>
      </c>
      <c r="C407" s="4"/>
      <c r="D407" s="4"/>
      <c r="E407" s="16" t="s">
        <v>442</v>
      </c>
      <c r="F407" s="4"/>
      <c r="G407" s="24">
        <f>G406*0.0765</f>
        <v>2736.4049999999997</v>
      </c>
      <c r="H407" s="24"/>
      <c r="I407" s="43">
        <f t="shared" si="12"/>
        <v>2736.4049999999997</v>
      </c>
      <c r="J407" s="110">
        <f t="shared" si="11"/>
        <v>0</v>
      </c>
    </row>
    <row r="408" spans="1:10" ht="33" customHeight="1" x14ac:dyDescent="0.2">
      <c r="A408" s="12">
        <v>6300</v>
      </c>
      <c r="B408" s="12">
        <v>240</v>
      </c>
      <c r="C408" s="4"/>
      <c r="D408" s="4"/>
      <c r="E408" s="16" t="s">
        <v>764</v>
      </c>
      <c r="F408" s="4"/>
      <c r="G408" s="24">
        <f>G406*0.004</f>
        <v>143.08000000000001</v>
      </c>
      <c r="H408" s="24"/>
      <c r="I408" s="43">
        <f t="shared" si="12"/>
        <v>143.08000000000001</v>
      </c>
      <c r="J408" s="110">
        <f t="shared" si="11"/>
        <v>0</v>
      </c>
    </row>
    <row r="409" spans="1:10" ht="33" customHeight="1" x14ac:dyDescent="0.2">
      <c r="A409" s="12">
        <v>6300</v>
      </c>
      <c r="B409" s="12">
        <v>130</v>
      </c>
      <c r="C409" s="4"/>
      <c r="D409" s="4"/>
      <c r="E409" s="16" t="s">
        <v>453</v>
      </c>
      <c r="F409" s="4">
        <v>82.7</v>
      </c>
      <c r="G409" s="24">
        <v>109620</v>
      </c>
      <c r="H409" s="24"/>
      <c r="I409" s="43">
        <f t="shared" si="12"/>
        <v>109620</v>
      </c>
      <c r="J409" s="110">
        <f t="shared" si="11"/>
        <v>0</v>
      </c>
    </row>
    <row r="410" spans="1:10" ht="33" customHeight="1" x14ac:dyDescent="0.2">
      <c r="A410" s="12">
        <v>6300</v>
      </c>
      <c r="B410" s="12">
        <v>220</v>
      </c>
      <c r="C410" s="4"/>
      <c r="D410" s="4"/>
      <c r="E410" s="16" t="s">
        <v>442</v>
      </c>
      <c r="F410" s="4"/>
      <c r="G410" s="24">
        <f>G409*0.0765</f>
        <v>8385.93</v>
      </c>
      <c r="H410" s="24"/>
      <c r="I410" s="43">
        <f t="shared" si="12"/>
        <v>8385.93</v>
      </c>
      <c r="J410" s="110">
        <f t="shared" si="11"/>
        <v>0</v>
      </c>
    </row>
    <row r="411" spans="1:10" ht="33" customHeight="1" x14ac:dyDescent="0.2">
      <c r="A411" s="12">
        <v>6300</v>
      </c>
      <c r="B411" s="12">
        <v>240</v>
      </c>
      <c r="C411" s="4"/>
      <c r="D411" s="4"/>
      <c r="E411" s="16" t="s">
        <v>764</v>
      </c>
      <c r="F411" s="4"/>
      <c r="G411" s="24">
        <f>G409*0.004</f>
        <v>438.48</v>
      </c>
      <c r="H411" s="24"/>
      <c r="I411" s="43">
        <f t="shared" si="12"/>
        <v>438.48</v>
      </c>
      <c r="J411" s="110">
        <f t="shared" si="11"/>
        <v>0</v>
      </c>
    </row>
    <row r="412" spans="1:10" ht="33" customHeight="1" x14ac:dyDescent="0.2">
      <c r="A412" s="12">
        <v>6300</v>
      </c>
      <c r="B412" s="12">
        <v>160</v>
      </c>
      <c r="C412" s="4"/>
      <c r="D412" s="4"/>
      <c r="E412" s="16" t="s">
        <v>454</v>
      </c>
      <c r="F412" s="4">
        <v>35.1</v>
      </c>
      <c r="G412" s="24">
        <v>35100</v>
      </c>
      <c r="H412" s="24"/>
      <c r="I412" s="43">
        <f t="shared" si="12"/>
        <v>35100</v>
      </c>
      <c r="J412" s="110">
        <f t="shared" ref="J412:J475" si="13">SUM(G412+H412)-I412</f>
        <v>0</v>
      </c>
    </row>
    <row r="413" spans="1:10" ht="33" customHeight="1" x14ac:dyDescent="0.2">
      <c r="A413" s="12">
        <v>6300</v>
      </c>
      <c r="B413" s="12">
        <v>220</v>
      </c>
      <c r="C413" s="4"/>
      <c r="D413" s="4"/>
      <c r="E413" s="67" t="s">
        <v>442</v>
      </c>
      <c r="F413" s="4"/>
      <c r="G413" s="24">
        <f>G412*0.0765</f>
        <v>2685.15</v>
      </c>
      <c r="H413" s="24"/>
      <c r="I413" s="43">
        <f t="shared" si="12"/>
        <v>2685.15</v>
      </c>
      <c r="J413" s="110">
        <f t="shared" si="13"/>
        <v>0</v>
      </c>
    </row>
    <row r="414" spans="1:10" ht="33" customHeight="1" x14ac:dyDescent="0.2">
      <c r="A414" s="12">
        <v>6300</v>
      </c>
      <c r="B414" s="12">
        <v>240</v>
      </c>
      <c r="C414" s="4"/>
      <c r="D414" s="4"/>
      <c r="E414" s="67" t="s">
        <v>764</v>
      </c>
      <c r="F414" s="4"/>
      <c r="G414" s="24">
        <f>G412*0.004</f>
        <v>140.4</v>
      </c>
      <c r="H414" s="24"/>
      <c r="I414" s="43">
        <f t="shared" si="12"/>
        <v>140.4</v>
      </c>
      <c r="J414" s="110">
        <f t="shared" si="13"/>
        <v>0</v>
      </c>
    </row>
    <row r="415" spans="1:10" ht="33" customHeight="1" x14ac:dyDescent="0.2">
      <c r="A415" s="12">
        <v>6300</v>
      </c>
      <c r="B415" s="12">
        <v>110</v>
      </c>
      <c r="C415" s="4"/>
      <c r="D415" s="4"/>
      <c r="E415" s="16" t="s">
        <v>447</v>
      </c>
      <c r="F415" s="4">
        <v>0.78</v>
      </c>
      <c r="G415" s="24">
        <v>780</v>
      </c>
      <c r="H415" s="24"/>
      <c r="I415" s="43">
        <f t="shared" si="12"/>
        <v>780</v>
      </c>
      <c r="J415" s="110">
        <f t="shared" si="13"/>
        <v>0</v>
      </c>
    </row>
    <row r="416" spans="1:10" ht="33" customHeight="1" x14ac:dyDescent="0.2">
      <c r="A416" s="12">
        <v>6300</v>
      </c>
      <c r="B416" s="12">
        <v>220</v>
      </c>
      <c r="C416" s="4"/>
      <c r="D416" s="4"/>
      <c r="E416" s="16" t="s">
        <v>443</v>
      </c>
      <c r="F416" s="4"/>
      <c r="G416" s="24">
        <f>G415*0.0765</f>
        <v>59.67</v>
      </c>
      <c r="H416" s="24"/>
      <c r="I416" s="43">
        <f t="shared" si="12"/>
        <v>59.67</v>
      </c>
      <c r="J416" s="110">
        <f t="shared" si="13"/>
        <v>0</v>
      </c>
    </row>
    <row r="417" spans="1:10" ht="33" customHeight="1" x14ac:dyDescent="0.2">
      <c r="A417" s="12">
        <v>6300</v>
      </c>
      <c r="B417" s="12">
        <v>240</v>
      </c>
      <c r="C417" s="4"/>
      <c r="D417" s="4"/>
      <c r="E417" s="16" t="s">
        <v>765</v>
      </c>
      <c r="F417" s="4"/>
      <c r="G417" s="24">
        <f>G415*0.004</f>
        <v>3.12</v>
      </c>
      <c r="H417" s="24"/>
      <c r="I417" s="43">
        <f t="shared" si="12"/>
        <v>3.12</v>
      </c>
      <c r="J417" s="110">
        <f t="shared" si="13"/>
        <v>0</v>
      </c>
    </row>
    <row r="418" spans="1:10" ht="33" customHeight="1" x14ac:dyDescent="0.2">
      <c r="A418" s="12">
        <v>6300</v>
      </c>
      <c r="B418" s="12">
        <v>160</v>
      </c>
      <c r="C418" s="4"/>
      <c r="D418" s="4"/>
      <c r="E418" s="16" t="s">
        <v>448</v>
      </c>
      <c r="F418" s="4">
        <v>0.9</v>
      </c>
      <c r="G418" s="24">
        <v>900</v>
      </c>
      <c r="H418" s="24"/>
      <c r="I418" s="43">
        <f t="shared" si="12"/>
        <v>900</v>
      </c>
      <c r="J418" s="110">
        <f t="shared" si="13"/>
        <v>0</v>
      </c>
    </row>
    <row r="419" spans="1:10" ht="33" customHeight="1" x14ac:dyDescent="0.2">
      <c r="A419" s="12">
        <v>6300</v>
      </c>
      <c r="B419" s="12">
        <v>220</v>
      </c>
      <c r="C419" s="4"/>
      <c r="D419" s="4"/>
      <c r="E419" s="16" t="s">
        <v>443</v>
      </c>
      <c r="F419" s="4"/>
      <c r="G419" s="24">
        <f>G418*0.0765</f>
        <v>68.849999999999994</v>
      </c>
      <c r="H419" s="24"/>
      <c r="I419" s="43">
        <f t="shared" si="12"/>
        <v>68.849999999999994</v>
      </c>
      <c r="J419" s="110">
        <f t="shared" si="13"/>
        <v>0</v>
      </c>
    </row>
    <row r="420" spans="1:10" ht="33" customHeight="1" x14ac:dyDescent="0.2">
      <c r="A420" s="12">
        <v>6300</v>
      </c>
      <c r="B420" s="12">
        <v>240</v>
      </c>
      <c r="C420" s="4"/>
      <c r="D420" s="4"/>
      <c r="E420" s="16" t="s">
        <v>765</v>
      </c>
      <c r="F420" s="4"/>
      <c r="G420" s="24">
        <f>G418*0.004</f>
        <v>3.6</v>
      </c>
      <c r="H420" s="24"/>
      <c r="I420" s="43">
        <f t="shared" si="12"/>
        <v>3.6</v>
      </c>
      <c r="J420" s="110">
        <f t="shared" si="13"/>
        <v>0</v>
      </c>
    </row>
    <row r="421" spans="1:10" ht="33" customHeight="1" x14ac:dyDescent="0.2">
      <c r="A421" s="12">
        <v>6300</v>
      </c>
      <c r="B421" s="12">
        <v>130</v>
      </c>
      <c r="C421" s="4"/>
      <c r="D421" s="4"/>
      <c r="E421" s="16" t="s">
        <v>449</v>
      </c>
      <c r="F421" s="4">
        <v>6</v>
      </c>
      <c r="G421" s="24">
        <v>13200</v>
      </c>
      <c r="H421" s="24"/>
      <c r="I421" s="43">
        <f t="shared" si="12"/>
        <v>13200</v>
      </c>
      <c r="J421" s="110">
        <f t="shared" si="13"/>
        <v>0</v>
      </c>
    </row>
    <row r="422" spans="1:10" ht="33" customHeight="1" x14ac:dyDescent="0.2">
      <c r="A422" s="12">
        <v>6300</v>
      </c>
      <c r="B422" s="12">
        <v>220</v>
      </c>
      <c r="C422" s="4"/>
      <c r="D422" s="4"/>
      <c r="E422" s="16" t="s">
        <v>444</v>
      </c>
      <c r="F422" s="4"/>
      <c r="G422" s="24">
        <f>G421*0.0765</f>
        <v>1009.8</v>
      </c>
      <c r="H422" s="24"/>
      <c r="I422" s="43">
        <f t="shared" si="12"/>
        <v>1009.8</v>
      </c>
      <c r="J422" s="110">
        <f t="shared" si="13"/>
        <v>0</v>
      </c>
    </row>
    <row r="423" spans="1:10" x14ac:dyDescent="0.2">
      <c r="A423" s="12">
        <v>6300</v>
      </c>
      <c r="B423" s="12">
        <v>240</v>
      </c>
      <c r="C423" s="4"/>
      <c r="D423" s="4"/>
      <c r="E423" s="16" t="s">
        <v>766</v>
      </c>
      <c r="F423" s="4"/>
      <c r="G423" s="24">
        <f>G421*0.004</f>
        <v>52.800000000000004</v>
      </c>
      <c r="H423" s="24"/>
      <c r="I423" s="43">
        <f t="shared" si="12"/>
        <v>52.800000000000004</v>
      </c>
      <c r="J423" s="110">
        <f t="shared" si="13"/>
        <v>0</v>
      </c>
    </row>
    <row r="424" spans="1:10" x14ac:dyDescent="0.2">
      <c r="A424" s="12">
        <v>6300</v>
      </c>
      <c r="B424" s="12">
        <v>130</v>
      </c>
      <c r="C424" s="4"/>
      <c r="D424" s="4"/>
      <c r="E424" s="16" t="s">
        <v>450</v>
      </c>
      <c r="F424" s="4">
        <v>4</v>
      </c>
      <c r="G424" s="24">
        <v>8800</v>
      </c>
      <c r="H424" s="24"/>
      <c r="I424" s="43">
        <f t="shared" si="12"/>
        <v>8800</v>
      </c>
      <c r="J424" s="110">
        <f t="shared" si="13"/>
        <v>0</v>
      </c>
    </row>
    <row r="425" spans="1:10" ht="26" customHeight="1" x14ac:dyDescent="0.2">
      <c r="A425" s="12">
        <v>6300</v>
      </c>
      <c r="B425" s="12">
        <v>220</v>
      </c>
      <c r="C425" s="4"/>
      <c r="D425" s="4"/>
      <c r="E425" s="16" t="s">
        <v>445</v>
      </c>
      <c r="F425" s="4"/>
      <c r="G425" s="24">
        <f>G424*0.0765</f>
        <v>673.19999999999993</v>
      </c>
      <c r="H425" s="24"/>
      <c r="I425" s="43">
        <f t="shared" si="12"/>
        <v>673.19999999999993</v>
      </c>
      <c r="J425" s="110">
        <f t="shared" si="13"/>
        <v>0</v>
      </c>
    </row>
    <row r="426" spans="1:10" x14ac:dyDescent="0.2">
      <c r="A426" s="12">
        <v>6300</v>
      </c>
      <c r="B426" s="12">
        <v>240</v>
      </c>
      <c r="C426" s="4"/>
      <c r="D426" s="4"/>
      <c r="E426" s="16" t="s">
        <v>767</v>
      </c>
      <c r="F426" s="4"/>
      <c r="G426" s="24">
        <f>G424*0.004</f>
        <v>35.200000000000003</v>
      </c>
      <c r="H426" s="24"/>
      <c r="I426" s="43">
        <f t="shared" si="12"/>
        <v>35.200000000000003</v>
      </c>
      <c r="J426" s="110">
        <f t="shared" si="13"/>
        <v>0</v>
      </c>
    </row>
    <row r="427" spans="1:10" x14ac:dyDescent="0.2">
      <c r="A427" s="12">
        <v>6300</v>
      </c>
      <c r="B427" s="12">
        <v>130</v>
      </c>
      <c r="C427" s="4"/>
      <c r="D427" s="4"/>
      <c r="E427" s="16" t="s">
        <v>451</v>
      </c>
      <c r="F427" s="4">
        <v>3</v>
      </c>
      <c r="G427" s="24">
        <v>6600</v>
      </c>
      <c r="H427" s="24"/>
      <c r="I427" s="43">
        <f t="shared" si="12"/>
        <v>6600</v>
      </c>
      <c r="J427" s="110">
        <f t="shared" si="13"/>
        <v>0</v>
      </c>
    </row>
    <row r="428" spans="1:10" ht="28.25" customHeight="1" x14ac:dyDescent="0.2">
      <c r="A428" s="12">
        <v>6300</v>
      </c>
      <c r="B428" s="12">
        <v>220</v>
      </c>
      <c r="C428" s="4"/>
      <c r="D428" s="4"/>
      <c r="E428" s="16" t="s">
        <v>446</v>
      </c>
      <c r="F428" s="4"/>
      <c r="G428" s="24">
        <f>G427*0.0765</f>
        <v>504.9</v>
      </c>
      <c r="H428" s="24"/>
      <c r="I428" s="43">
        <f t="shared" si="12"/>
        <v>504.9</v>
      </c>
      <c r="J428" s="110">
        <f t="shared" si="13"/>
        <v>0</v>
      </c>
    </row>
    <row r="429" spans="1:10" ht="28.25" customHeight="1" x14ac:dyDescent="0.2">
      <c r="A429" s="12">
        <v>6300</v>
      </c>
      <c r="B429" s="12">
        <v>240</v>
      </c>
      <c r="C429" s="4"/>
      <c r="D429" s="4"/>
      <c r="E429" s="16" t="s">
        <v>768</v>
      </c>
      <c r="F429" s="4"/>
      <c r="G429" s="24">
        <f>G427*0.004</f>
        <v>26.400000000000002</v>
      </c>
      <c r="H429" s="24"/>
      <c r="I429" s="43">
        <f t="shared" si="12"/>
        <v>26.400000000000002</v>
      </c>
      <c r="J429" s="110">
        <f t="shared" si="13"/>
        <v>0</v>
      </c>
    </row>
    <row r="430" spans="1:10" x14ac:dyDescent="0.2">
      <c r="A430" s="12">
        <v>6300</v>
      </c>
      <c r="B430" s="12">
        <v>110</v>
      </c>
      <c r="C430" s="4">
        <v>2</v>
      </c>
      <c r="D430" s="4" t="s">
        <v>1216</v>
      </c>
      <c r="E430" s="23" t="s">
        <v>108</v>
      </c>
      <c r="F430" s="4">
        <v>1</v>
      </c>
      <c r="G430" s="24">
        <v>120533.75</v>
      </c>
      <c r="H430" s="24"/>
      <c r="I430" s="43">
        <f t="shared" si="12"/>
        <v>120533.75</v>
      </c>
      <c r="J430" s="110">
        <f t="shared" si="13"/>
        <v>0</v>
      </c>
    </row>
    <row r="431" spans="1:10" x14ac:dyDescent="0.2">
      <c r="A431" s="12">
        <v>6300</v>
      </c>
      <c r="B431" s="12">
        <v>210</v>
      </c>
      <c r="C431" s="4">
        <v>2</v>
      </c>
      <c r="D431" s="4" t="s">
        <v>1216</v>
      </c>
      <c r="E431" s="11" t="s">
        <v>47</v>
      </c>
      <c r="F431" s="4"/>
      <c r="G431" s="24">
        <f>G430*0.1082</f>
        <v>13041.751750000001</v>
      </c>
      <c r="H431" s="24"/>
      <c r="I431" s="43">
        <f t="shared" si="12"/>
        <v>13041.751750000001</v>
      </c>
      <c r="J431" s="110">
        <f t="shared" si="13"/>
        <v>0</v>
      </c>
    </row>
    <row r="432" spans="1:10" ht="27" customHeight="1" x14ac:dyDescent="0.2">
      <c r="A432" s="12">
        <v>6300</v>
      </c>
      <c r="B432" s="12">
        <v>220</v>
      </c>
      <c r="C432" s="4">
        <v>2</v>
      </c>
      <c r="D432" s="4" t="s">
        <v>1216</v>
      </c>
      <c r="E432" s="11" t="s">
        <v>48</v>
      </c>
      <c r="F432" s="4"/>
      <c r="G432" s="24">
        <f>G430*0.0765</f>
        <v>9220.8318749999999</v>
      </c>
      <c r="H432" s="24"/>
      <c r="I432" s="43">
        <f t="shared" si="12"/>
        <v>9220.8318749999999</v>
      </c>
      <c r="J432" s="110">
        <f t="shared" si="13"/>
        <v>0</v>
      </c>
    </row>
    <row r="433" spans="1:11" ht="27" customHeight="1" x14ac:dyDescent="0.2">
      <c r="A433" s="12">
        <v>6300</v>
      </c>
      <c r="B433" s="12">
        <v>231</v>
      </c>
      <c r="C433" s="4">
        <v>2</v>
      </c>
      <c r="D433" s="4" t="s">
        <v>1216</v>
      </c>
      <c r="E433" s="11" t="s">
        <v>49</v>
      </c>
      <c r="F433" s="4"/>
      <c r="G433" s="24">
        <v>9681</v>
      </c>
      <c r="H433" s="24"/>
      <c r="I433" s="43">
        <f t="shared" si="12"/>
        <v>9681</v>
      </c>
      <c r="J433" s="110">
        <f t="shared" si="13"/>
        <v>0</v>
      </c>
    </row>
    <row r="434" spans="1:11" ht="27.75" customHeight="1" x14ac:dyDescent="0.2">
      <c r="A434" s="12">
        <v>6300</v>
      </c>
      <c r="B434" s="12">
        <v>232</v>
      </c>
      <c r="C434" s="4">
        <v>2</v>
      </c>
      <c r="D434" s="4" t="s">
        <v>1216</v>
      </c>
      <c r="E434" s="14" t="s">
        <v>50</v>
      </c>
      <c r="F434" s="4"/>
      <c r="G434" s="24">
        <v>70</v>
      </c>
      <c r="H434" s="24"/>
      <c r="I434" s="43">
        <f t="shared" si="12"/>
        <v>70</v>
      </c>
      <c r="J434" s="110">
        <f t="shared" si="13"/>
        <v>0</v>
      </c>
    </row>
    <row r="435" spans="1:11" ht="32.5" customHeight="1" x14ac:dyDescent="0.2">
      <c r="A435" s="12">
        <v>6300</v>
      </c>
      <c r="B435" s="12">
        <v>240</v>
      </c>
      <c r="C435" s="4">
        <v>2</v>
      </c>
      <c r="D435" s="4" t="s">
        <v>1216</v>
      </c>
      <c r="E435" s="11" t="s">
        <v>284</v>
      </c>
      <c r="F435" s="4"/>
      <c r="G435" s="24">
        <f>G430*0.004</f>
        <v>482.13499999999999</v>
      </c>
      <c r="H435" s="24"/>
      <c r="I435" s="43">
        <f t="shared" si="12"/>
        <v>482.13499999999999</v>
      </c>
      <c r="J435" s="110">
        <f t="shared" si="13"/>
        <v>0</v>
      </c>
    </row>
    <row r="436" spans="1:11" ht="27.5" customHeight="1" x14ac:dyDescent="0.2">
      <c r="A436" s="12">
        <v>6300</v>
      </c>
      <c r="B436" s="12">
        <v>130</v>
      </c>
      <c r="C436" s="4"/>
      <c r="D436" s="4"/>
      <c r="E436" s="11" t="s">
        <v>151</v>
      </c>
      <c r="F436" s="4">
        <v>1.21</v>
      </c>
      <c r="G436" s="24">
        <v>71336</v>
      </c>
      <c r="H436" s="24"/>
      <c r="I436" s="43">
        <f t="shared" si="12"/>
        <v>71336</v>
      </c>
      <c r="J436" s="110">
        <f t="shared" si="13"/>
        <v>0</v>
      </c>
    </row>
    <row r="437" spans="1:11" ht="32.5" customHeight="1" x14ac:dyDescent="0.2">
      <c r="A437" s="12">
        <v>6300</v>
      </c>
      <c r="B437" s="12">
        <v>210</v>
      </c>
      <c r="C437" s="4"/>
      <c r="D437" s="4"/>
      <c r="E437" s="11" t="s">
        <v>146</v>
      </c>
      <c r="F437" s="4"/>
      <c r="G437" s="24">
        <f>G436*0.1082</f>
        <v>7718.5552000000007</v>
      </c>
      <c r="H437" s="24"/>
      <c r="I437" s="43">
        <f t="shared" si="12"/>
        <v>7718.5552000000007</v>
      </c>
      <c r="J437" s="110">
        <f t="shared" si="13"/>
        <v>0</v>
      </c>
    </row>
    <row r="438" spans="1:11" ht="29.5" customHeight="1" x14ac:dyDescent="0.2">
      <c r="A438" s="12">
        <v>6300</v>
      </c>
      <c r="B438" s="12">
        <v>220</v>
      </c>
      <c r="C438" s="4"/>
      <c r="D438" s="4"/>
      <c r="E438" s="11" t="s">
        <v>147</v>
      </c>
      <c r="F438" s="4"/>
      <c r="G438" s="24">
        <f>G436*0.0765</f>
        <v>5457.2039999999997</v>
      </c>
      <c r="H438" s="24"/>
      <c r="I438" s="43">
        <f t="shared" si="12"/>
        <v>5457.2039999999997</v>
      </c>
      <c r="J438" s="110">
        <f t="shared" si="13"/>
        <v>0</v>
      </c>
    </row>
    <row r="439" spans="1:11" ht="29.5" customHeight="1" x14ac:dyDescent="0.2">
      <c r="A439" s="12">
        <v>6300</v>
      </c>
      <c r="B439" s="12">
        <v>240</v>
      </c>
      <c r="C439" s="4"/>
      <c r="D439" s="4"/>
      <c r="E439" s="11" t="s">
        <v>283</v>
      </c>
      <c r="F439" s="4"/>
      <c r="G439" s="24">
        <f>G436*0.004</f>
        <v>285.34399999999999</v>
      </c>
      <c r="H439" s="24"/>
      <c r="I439" s="43">
        <f t="shared" si="12"/>
        <v>285.34399999999999</v>
      </c>
      <c r="J439" s="110">
        <f t="shared" si="13"/>
        <v>0</v>
      </c>
    </row>
    <row r="440" spans="1:11" ht="29.5" customHeight="1" x14ac:dyDescent="0.2">
      <c r="A440" s="12">
        <v>6300</v>
      </c>
      <c r="B440" s="12">
        <v>110</v>
      </c>
      <c r="C440" s="4"/>
      <c r="D440" s="4"/>
      <c r="E440" s="52" t="s">
        <v>371</v>
      </c>
      <c r="F440" s="4">
        <v>1</v>
      </c>
      <c r="G440" s="24">
        <v>108205.37</v>
      </c>
      <c r="H440" s="24"/>
      <c r="I440" s="43">
        <f t="shared" si="12"/>
        <v>108205.37</v>
      </c>
      <c r="J440" s="110">
        <f t="shared" si="13"/>
        <v>0</v>
      </c>
    </row>
    <row r="441" spans="1:11" ht="29.5" customHeight="1" x14ac:dyDescent="0.2">
      <c r="A441" s="12">
        <v>6300</v>
      </c>
      <c r="B441" s="12">
        <v>210</v>
      </c>
      <c r="C441" s="4">
        <v>7</v>
      </c>
      <c r="D441" s="4" t="s">
        <v>1225</v>
      </c>
      <c r="E441" s="52" t="s">
        <v>372</v>
      </c>
      <c r="F441" s="4"/>
      <c r="G441" s="24">
        <f>G440*0.1082</f>
        <v>11707.821034000001</v>
      </c>
      <c r="H441" s="24"/>
      <c r="I441" s="43">
        <f t="shared" si="12"/>
        <v>11707.821034000001</v>
      </c>
      <c r="J441" s="110">
        <f t="shared" si="13"/>
        <v>0</v>
      </c>
    </row>
    <row r="442" spans="1:11" ht="29.5" customHeight="1" x14ac:dyDescent="0.2">
      <c r="A442" s="12">
        <v>6300</v>
      </c>
      <c r="B442" s="12">
        <v>220</v>
      </c>
      <c r="C442" s="4">
        <v>7</v>
      </c>
      <c r="D442" s="4" t="s">
        <v>1225</v>
      </c>
      <c r="E442" s="52" t="s">
        <v>370</v>
      </c>
      <c r="F442" s="4"/>
      <c r="G442" s="24">
        <f>G440*0.0765</f>
        <v>8277.7108049999988</v>
      </c>
      <c r="H442" s="24"/>
      <c r="I442" s="43">
        <f t="shared" si="12"/>
        <v>8277.7108049999988</v>
      </c>
      <c r="J442" s="110">
        <f t="shared" si="13"/>
        <v>0</v>
      </c>
    </row>
    <row r="443" spans="1:11" ht="29.5" customHeight="1" x14ac:dyDescent="0.2">
      <c r="A443" s="12">
        <v>6300</v>
      </c>
      <c r="B443" s="12">
        <v>231</v>
      </c>
      <c r="C443" s="4">
        <v>7</v>
      </c>
      <c r="D443" s="4" t="s">
        <v>1225</v>
      </c>
      <c r="E443" s="52" t="s">
        <v>373</v>
      </c>
      <c r="F443" s="4"/>
      <c r="G443" s="24">
        <v>9681</v>
      </c>
      <c r="H443" s="24"/>
      <c r="I443" s="43">
        <f t="shared" si="12"/>
        <v>9681</v>
      </c>
      <c r="J443" s="110">
        <f t="shared" si="13"/>
        <v>0</v>
      </c>
    </row>
    <row r="444" spans="1:11" ht="29.5" customHeight="1" x14ac:dyDescent="0.2">
      <c r="A444" s="12">
        <v>6300</v>
      </c>
      <c r="B444" s="12">
        <v>232</v>
      </c>
      <c r="C444" s="4">
        <v>7</v>
      </c>
      <c r="D444" s="4" t="s">
        <v>1225</v>
      </c>
      <c r="E444" s="52" t="s">
        <v>374</v>
      </c>
      <c r="F444" s="4"/>
      <c r="G444" s="24">
        <v>70</v>
      </c>
      <c r="H444" s="24"/>
      <c r="I444" s="43">
        <f t="shared" si="12"/>
        <v>70</v>
      </c>
      <c r="J444" s="110">
        <f t="shared" si="13"/>
        <v>0</v>
      </c>
    </row>
    <row r="445" spans="1:11" ht="32" customHeight="1" x14ac:dyDescent="0.2">
      <c r="A445" s="12">
        <v>6300</v>
      </c>
      <c r="B445" s="12">
        <v>240</v>
      </c>
      <c r="C445" s="4">
        <v>7</v>
      </c>
      <c r="D445" s="4" t="s">
        <v>1225</v>
      </c>
      <c r="E445" s="52" t="s">
        <v>375</v>
      </c>
      <c r="F445" s="4"/>
      <c r="G445" s="24">
        <f>G440*0.004</f>
        <v>432.82148000000001</v>
      </c>
      <c r="H445" s="24"/>
      <c r="I445" s="43">
        <f t="shared" si="12"/>
        <v>432.82148000000001</v>
      </c>
      <c r="J445" s="110">
        <f t="shared" si="13"/>
        <v>0</v>
      </c>
      <c r="K445" s="110"/>
    </row>
    <row r="446" spans="1:11" ht="16" x14ac:dyDescent="0.2">
      <c r="A446" s="12">
        <v>6300</v>
      </c>
      <c r="B446" s="12">
        <v>110</v>
      </c>
      <c r="C446" s="4">
        <v>7</v>
      </c>
      <c r="D446" s="4" t="s">
        <v>1225</v>
      </c>
      <c r="E446" s="52" t="s">
        <v>376</v>
      </c>
      <c r="F446" s="4">
        <v>1</v>
      </c>
      <c r="G446" s="24"/>
      <c r="H446" s="24">
        <v>114156.67</v>
      </c>
      <c r="I446" s="43">
        <f t="shared" si="12"/>
        <v>114156.67</v>
      </c>
      <c r="J446" s="110">
        <f t="shared" si="13"/>
        <v>0</v>
      </c>
    </row>
    <row r="447" spans="1:11" ht="16" x14ac:dyDescent="0.2">
      <c r="A447" s="12">
        <v>6300</v>
      </c>
      <c r="B447" s="12">
        <v>210</v>
      </c>
      <c r="C447" s="4">
        <v>7</v>
      </c>
      <c r="D447" s="4" t="s">
        <v>1225</v>
      </c>
      <c r="E447" s="52" t="s">
        <v>377</v>
      </c>
      <c r="F447" s="4"/>
      <c r="G447" s="24"/>
      <c r="H447" s="24">
        <f>H446*0.1082</f>
        <v>12351.751694</v>
      </c>
      <c r="I447" s="43">
        <f t="shared" si="12"/>
        <v>12351.751694</v>
      </c>
      <c r="J447" s="110">
        <f t="shared" si="13"/>
        <v>0</v>
      </c>
    </row>
    <row r="448" spans="1:11" ht="16" x14ac:dyDescent="0.2">
      <c r="A448" s="12">
        <v>6300</v>
      </c>
      <c r="B448" s="12">
        <v>220</v>
      </c>
      <c r="C448" s="4">
        <v>7</v>
      </c>
      <c r="D448" s="4" t="s">
        <v>1225</v>
      </c>
      <c r="E448" s="52" t="s">
        <v>378</v>
      </c>
      <c r="F448" s="4"/>
      <c r="G448" s="24"/>
      <c r="H448" s="24">
        <f>H446*0.0765</f>
        <v>8732.9852549999996</v>
      </c>
      <c r="I448" s="43">
        <f t="shared" si="12"/>
        <v>8732.9852549999996</v>
      </c>
      <c r="J448" s="110">
        <f t="shared" si="13"/>
        <v>0</v>
      </c>
    </row>
    <row r="449" spans="1:11" ht="16" x14ac:dyDescent="0.2">
      <c r="A449" s="12">
        <v>6300</v>
      </c>
      <c r="B449" s="12">
        <v>231</v>
      </c>
      <c r="C449" s="4">
        <v>7</v>
      </c>
      <c r="D449" s="4" t="s">
        <v>1225</v>
      </c>
      <c r="E449" s="52" t="s">
        <v>379</v>
      </c>
      <c r="F449" s="4"/>
      <c r="G449" s="24"/>
      <c r="H449" s="24">
        <v>9681</v>
      </c>
      <c r="I449" s="43">
        <f t="shared" si="12"/>
        <v>9681</v>
      </c>
      <c r="J449" s="110">
        <f t="shared" si="13"/>
        <v>0</v>
      </c>
    </row>
    <row r="450" spans="1:11" ht="16" x14ac:dyDescent="0.2">
      <c r="A450" s="12">
        <v>6300</v>
      </c>
      <c r="B450" s="12">
        <v>232</v>
      </c>
      <c r="C450" s="4">
        <v>7</v>
      </c>
      <c r="D450" s="4" t="s">
        <v>1225</v>
      </c>
      <c r="E450" s="52" t="s">
        <v>374</v>
      </c>
      <c r="F450" s="4"/>
      <c r="G450" s="24"/>
      <c r="H450" s="24">
        <v>70</v>
      </c>
      <c r="I450" s="43">
        <f t="shared" si="12"/>
        <v>70</v>
      </c>
      <c r="J450" s="110">
        <f t="shared" si="13"/>
        <v>0</v>
      </c>
    </row>
    <row r="451" spans="1:11" ht="16" x14ac:dyDescent="0.2">
      <c r="A451" s="12">
        <v>6300</v>
      </c>
      <c r="B451" s="12">
        <v>240</v>
      </c>
      <c r="C451" s="4">
        <v>7</v>
      </c>
      <c r="D451" s="4" t="s">
        <v>1225</v>
      </c>
      <c r="E451" s="52" t="s">
        <v>380</v>
      </c>
      <c r="F451" s="4"/>
      <c r="G451" s="24"/>
      <c r="H451" s="24">
        <f>H446*0.004</f>
        <v>456.62668000000002</v>
      </c>
      <c r="I451" s="43">
        <f t="shared" si="12"/>
        <v>456.62668000000002</v>
      </c>
      <c r="J451" s="110">
        <f t="shared" si="13"/>
        <v>0</v>
      </c>
    </row>
    <row r="452" spans="1:11" x14ac:dyDescent="0.2">
      <c r="A452" s="166">
        <v>6300</v>
      </c>
      <c r="B452" s="166">
        <v>130</v>
      </c>
      <c r="C452" s="167"/>
      <c r="D452" s="167"/>
      <c r="E452" s="168" t="s">
        <v>1050</v>
      </c>
      <c r="F452" s="167">
        <v>0.16</v>
      </c>
      <c r="G452" s="165"/>
      <c r="H452" s="180">
        <v>9675</v>
      </c>
      <c r="I452" s="169">
        <f t="shared" si="12"/>
        <v>9675</v>
      </c>
      <c r="J452" s="110">
        <f t="shared" si="13"/>
        <v>0</v>
      </c>
      <c r="K452" s="170" t="s">
        <v>1233</v>
      </c>
    </row>
    <row r="453" spans="1:11" x14ac:dyDescent="0.2">
      <c r="A453" s="166">
        <v>6300</v>
      </c>
      <c r="B453" s="166">
        <v>210</v>
      </c>
      <c r="C453" s="167"/>
      <c r="D453" s="167"/>
      <c r="E453" s="168" t="s">
        <v>353</v>
      </c>
      <c r="F453" s="167"/>
      <c r="G453" s="165"/>
      <c r="H453" s="181">
        <f>H452*0.1082</f>
        <v>1046.835</v>
      </c>
      <c r="I453" s="169">
        <f t="shared" si="12"/>
        <v>1046.835</v>
      </c>
      <c r="J453" s="110">
        <f t="shared" si="13"/>
        <v>0</v>
      </c>
    </row>
    <row r="454" spans="1:11" ht="20" customHeight="1" x14ac:dyDescent="0.2">
      <c r="A454" s="166">
        <v>6300</v>
      </c>
      <c r="B454" s="166">
        <v>220</v>
      </c>
      <c r="C454" s="167"/>
      <c r="D454" s="167"/>
      <c r="E454" s="168" t="s">
        <v>354</v>
      </c>
      <c r="F454" s="167"/>
      <c r="G454" s="165"/>
      <c r="H454" s="180">
        <f>H452*0.0765</f>
        <v>740.13749999999993</v>
      </c>
      <c r="I454" s="169">
        <f t="shared" si="12"/>
        <v>740.13749999999993</v>
      </c>
      <c r="J454" s="110">
        <f t="shared" si="13"/>
        <v>0</v>
      </c>
    </row>
    <row r="455" spans="1:11" ht="21.5" customHeight="1" x14ac:dyDescent="0.2">
      <c r="A455" s="166">
        <v>6300</v>
      </c>
      <c r="B455" s="166">
        <v>240</v>
      </c>
      <c r="C455" s="167"/>
      <c r="D455" s="167"/>
      <c r="E455" s="168" t="s">
        <v>355</v>
      </c>
      <c r="F455" s="167"/>
      <c r="G455" s="165"/>
      <c r="H455" s="180">
        <f>H452*0.004</f>
        <v>38.700000000000003</v>
      </c>
      <c r="I455" s="169">
        <f t="shared" si="12"/>
        <v>38.700000000000003</v>
      </c>
      <c r="J455" s="110">
        <f t="shared" si="13"/>
        <v>0</v>
      </c>
    </row>
    <row r="456" spans="1:11" ht="17.5" customHeight="1" x14ac:dyDescent="0.2">
      <c r="A456" s="12">
        <v>6300</v>
      </c>
      <c r="B456" s="12">
        <v>160</v>
      </c>
      <c r="C456" s="4">
        <v>4</v>
      </c>
      <c r="D456" s="4" t="s">
        <v>1221</v>
      </c>
      <c r="E456" s="14" t="s">
        <v>109</v>
      </c>
      <c r="F456" s="4">
        <v>1</v>
      </c>
      <c r="G456" s="24">
        <v>47914.94</v>
      </c>
      <c r="H456" s="24"/>
      <c r="I456" s="43">
        <f t="shared" si="12"/>
        <v>47914.94</v>
      </c>
      <c r="J456" s="110">
        <f t="shared" si="13"/>
        <v>0</v>
      </c>
    </row>
    <row r="457" spans="1:11" ht="15" customHeight="1" x14ac:dyDescent="0.2">
      <c r="A457" s="12">
        <v>6300</v>
      </c>
      <c r="B457" s="12">
        <v>210</v>
      </c>
      <c r="C457" s="4">
        <v>4</v>
      </c>
      <c r="D457" s="4" t="s">
        <v>1221</v>
      </c>
      <c r="E457" s="14" t="s">
        <v>51</v>
      </c>
      <c r="F457" s="4"/>
      <c r="G457" s="24">
        <f>G456*0.1082</f>
        <v>5184.3965080000007</v>
      </c>
      <c r="H457" s="24"/>
      <c r="I457" s="43">
        <f t="shared" si="12"/>
        <v>5184.3965080000007</v>
      </c>
      <c r="J457" s="110">
        <f t="shared" si="13"/>
        <v>0</v>
      </c>
    </row>
    <row r="458" spans="1:11" ht="16.25" customHeight="1" x14ac:dyDescent="0.2">
      <c r="A458" s="12">
        <v>6300</v>
      </c>
      <c r="B458" s="12">
        <v>220</v>
      </c>
      <c r="C458" s="4">
        <v>4</v>
      </c>
      <c r="D458" s="4" t="s">
        <v>1221</v>
      </c>
      <c r="E458" s="14" t="s">
        <v>52</v>
      </c>
      <c r="F458" s="4"/>
      <c r="G458" s="24">
        <f>G456*0.0765</f>
        <v>3665.4929099999999</v>
      </c>
      <c r="H458" s="24"/>
      <c r="I458" s="43">
        <f t="shared" si="12"/>
        <v>3665.4929099999999</v>
      </c>
      <c r="J458" s="110">
        <f t="shared" si="13"/>
        <v>0</v>
      </c>
    </row>
    <row r="459" spans="1:11" ht="17.5" customHeight="1" x14ac:dyDescent="0.2">
      <c r="A459" s="12">
        <v>6300</v>
      </c>
      <c r="B459" s="12">
        <v>231</v>
      </c>
      <c r="C459" s="4">
        <v>4</v>
      </c>
      <c r="D459" s="4" t="s">
        <v>1221</v>
      </c>
      <c r="E459" s="14" t="s">
        <v>53</v>
      </c>
      <c r="F459" s="4"/>
      <c r="G459" s="24">
        <v>9681</v>
      </c>
      <c r="H459" s="24"/>
      <c r="I459" s="43">
        <f t="shared" si="12"/>
        <v>9681</v>
      </c>
      <c r="J459" s="110">
        <f t="shared" si="13"/>
        <v>0</v>
      </c>
    </row>
    <row r="460" spans="1:11" ht="15" customHeight="1" x14ac:dyDescent="0.2">
      <c r="A460" s="12">
        <v>6300</v>
      </c>
      <c r="B460" s="12">
        <v>232</v>
      </c>
      <c r="C460" s="4">
        <v>4</v>
      </c>
      <c r="D460" s="4" t="s">
        <v>1221</v>
      </c>
      <c r="E460" s="14" t="s">
        <v>54</v>
      </c>
      <c r="F460" s="4"/>
      <c r="G460" s="24">
        <v>70</v>
      </c>
      <c r="H460" s="24"/>
      <c r="I460" s="43">
        <f t="shared" si="12"/>
        <v>70</v>
      </c>
      <c r="J460" s="110">
        <f t="shared" si="13"/>
        <v>0</v>
      </c>
    </row>
    <row r="461" spans="1:11" ht="20" customHeight="1" x14ac:dyDescent="0.2">
      <c r="A461" s="12">
        <v>6300</v>
      </c>
      <c r="B461" s="12">
        <v>240</v>
      </c>
      <c r="C461" s="4">
        <v>4</v>
      </c>
      <c r="D461" s="4" t="s">
        <v>1221</v>
      </c>
      <c r="E461" s="14" t="s">
        <v>285</v>
      </c>
      <c r="F461" s="4"/>
      <c r="G461" s="24">
        <f>G456*0.004</f>
        <v>191.65976000000001</v>
      </c>
      <c r="H461" s="24"/>
      <c r="I461" s="43">
        <f t="shared" si="12"/>
        <v>191.65976000000001</v>
      </c>
      <c r="J461" s="110">
        <f t="shared" si="13"/>
        <v>0</v>
      </c>
    </row>
    <row r="462" spans="1:11" ht="15" customHeight="1" x14ac:dyDescent="0.2">
      <c r="A462" s="12">
        <v>6300</v>
      </c>
      <c r="B462" s="12">
        <v>130</v>
      </c>
      <c r="C462" s="4" t="s">
        <v>1223</v>
      </c>
      <c r="D462" s="4" t="s">
        <v>1216</v>
      </c>
      <c r="E462" s="11" t="s">
        <v>110</v>
      </c>
      <c r="F462" s="4">
        <v>4</v>
      </c>
      <c r="G462" s="24">
        <v>345243.36</v>
      </c>
      <c r="H462" s="24"/>
      <c r="I462" s="43">
        <f t="shared" si="12"/>
        <v>345243.36</v>
      </c>
      <c r="J462" s="110">
        <f t="shared" si="13"/>
        <v>0</v>
      </c>
    </row>
    <row r="463" spans="1:11" ht="15" customHeight="1" x14ac:dyDescent="0.2">
      <c r="A463" s="12">
        <v>6300</v>
      </c>
      <c r="B463" s="12">
        <v>210</v>
      </c>
      <c r="C463" s="4" t="s">
        <v>1223</v>
      </c>
      <c r="D463" s="4" t="s">
        <v>1216</v>
      </c>
      <c r="E463" s="11" t="s">
        <v>55</v>
      </c>
      <c r="F463" s="4"/>
      <c r="G463" s="24">
        <f>G462*0.1082</f>
        <v>37355.331552000003</v>
      </c>
      <c r="H463" s="24"/>
      <c r="I463" s="43">
        <f t="shared" si="12"/>
        <v>37355.331552000003</v>
      </c>
      <c r="J463" s="110">
        <f t="shared" si="13"/>
        <v>0</v>
      </c>
    </row>
    <row r="464" spans="1:11" ht="15" customHeight="1" x14ac:dyDescent="0.2">
      <c r="A464" s="12">
        <v>6300</v>
      </c>
      <c r="B464" s="12">
        <v>220</v>
      </c>
      <c r="C464" s="4" t="s">
        <v>1223</v>
      </c>
      <c r="D464" s="4" t="s">
        <v>1216</v>
      </c>
      <c r="E464" s="11" t="s">
        <v>56</v>
      </c>
      <c r="F464" s="4"/>
      <c r="G464" s="24">
        <f>G462*0.0765</f>
        <v>26411.117039999997</v>
      </c>
      <c r="H464" s="24"/>
      <c r="I464" s="43">
        <f t="shared" si="12"/>
        <v>26411.117039999997</v>
      </c>
      <c r="J464" s="110">
        <f t="shared" si="13"/>
        <v>0</v>
      </c>
    </row>
    <row r="465" spans="1:10" ht="15" customHeight="1" x14ac:dyDescent="0.2">
      <c r="A465" s="12">
        <v>6300</v>
      </c>
      <c r="B465" s="12">
        <v>231</v>
      </c>
      <c r="C465" s="4" t="s">
        <v>1223</v>
      </c>
      <c r="D465" s="4" t="s">
        <v>1216</v>
      </c>
      <c r="E465" s="11" t="s">
        <v>57</v>
      </c>
      <c r="F465" s="4"/>
      <c r="G465" s="24">
        <v>38724</v>
      </c>
      <c r="H465" s="24"/>
      <c r="I465" s="43">
        <f t="shared" si="12"/>
        <v>38724</v>
      </c>
      <c r="J465" s="110">
        <f t="shared" si="13"/>
        <v>0</v>
      </c>
    </row>
    <row r="466" spans="1:10" ht="15" customHeight="1" x14ac:dyDescent="0.2">
      <c r="A466" s="12">
        <v>6300</v>
      </c>
      <c r="B466" s="12">
        <v>232</v>
      </c>
      <c r="C466" s="4" t="s">
        <v>1223</v>
      </c>
      <c r="D466" s="4" t="s">
        <v>1216</v>
      </c>
      <c r="E466" s="11" t="s">
        <v>58</v>
      </c>
      <c r="F466" s="4"/>
      <c r="G466" s="24">
        <v>280</v>
      </c>
      <c r="H466" s="24"/>
      <c r="I466" s="43">
        <f t="shared" si="12"/>
        <v>280</v>
      </c>
      <c r="J466" s="110">
        <f t="shared" si="13"/>
        <v>0</v>
      </c>
    </row>
    <row r="467" spans="1:10" x14ac:dyDescent="0.2">
      <c r="A467" s="12">
        <v>6300</v>
      </c>
      <c r="B467" s="12">
        <v>240</v>
      </c>
      <c r="C467" s="4" t="s">
        <v>1223</v>
      </c>
      <c r="D467" s="4" t="s">
        <v>1216</v>
      </c>
      <c r="E467" s="16" t="s">
        <v>286</v>
      </c>
      <c r="F467" s="4"/>
      <c r="G467" s="24">
        <f>G462*0.004</f>
        <v>1380.97344</v>
      </c>
      <c r="H467" s="24"/>
      <c r="I467" s="43">
        <f t="shared" si="12"/>
        <v>1380.97344</v>
      </c>
      <c r="J467" s="110">
        <f t="shared" si="13"/>
        <v>0</v>
      </c>
    </row>
    <row r="468" spans="1:10" x14ac:dyDescent="0.2">
      <c r="A468" s="12">
        <v>6300</v>
      </c>
      <c r="B468" s="12">
        <v>130</v>
      </c>
      <c r="C468" s="4" t="s">
        <v>1226</v>
      </c>
      <c r="D468" s="4" t="s">
        <v>1216</v>
      </c>
      <c r="E468" s="28" t="s">
        <v>172</v>
      </c>
      <c r="F468" s="4">
        <v>6</v>
      </c>
      <c r="G468" s="24">
        <v>392923.76</v>
      </c>
      <c r="H468" s="24"/>
      <c r="I468" s="43">
        <f t="shared" si="12"/>
        <v>392923.76</v>
      </c>
      <c r="J468" s="110">
        <f t="shared" si="13"/>
        <v>0</v>
      </c>
    </row>
    <row r="469" spans="1:10" x14ac:dyDescent="0.2">
      <c r="A469" s="12">
        <v>6300</v>
      </c>
      <c r="B469" s="12">
        <v>210</v>
      </c>
      <c r="C469" s="4" t="s">
        <v>1226</v>
      </c>
      <c r="D469" s="4" t="s">
        <v>1216</v>
      </c>
      <c r="E469" s="17" t="s">
        <v>156</v>
      </c>
      <c r="F469" s="4"/>
      <c r="G469" s="24">
        <f>G468*0.1082</f>
        <v>42514.350832000004</v>
      </c>
      <c r="H469" s="24"/>
      <c r="I469" s="43">
        <f t="shared" si="12"/>
        <v>42514.350832000004</v>
      </c>
      <c r="J469" s="110">
        <f t="shared" si="13"/>
        <v>0</v>
      </c>
    </row>
    <row r="470" spans="1:10" x14ac:dyDescent="0.2">
      <c r="A470" s="12">
        <v>6300</v>
      </c>
      <c r="B470" s="12">
        <v>220</v>
      </c>
      <c r="C470" s="4" t="s">
        <v>1226</v>
      </c>
      <c r="D470" s="4" t="s">
        <v>1216</v>
      </c>
      <c r="E470" s="17" t="s">
        <v>157</v>
      </c>
      <c r="F470" s="4"/>
      <c r="G470" s="24">
        <f>G468*0.0765</f>
        <v>30058.66764</v>
      </c>
      <c r="H470" s="24"/>
      <c r="I470" s="43">
        <f t="shared" si="12"/>
        <v>30058.66764</v>
      </c>
      <c r="J470" s="110">
        <f t="shared" si="13"/>
        <v>0</v>
      </c>
    </row>
    <row r="471" spans="1:10" x14ac:dyDescent="0.2">
      <c r="A471" s="12">
        <v>6300</v>
      </c>
      <c r="B471" s="12">
        <v>231</v>
      </c>
      <c r="C471" s="4" t="s">
        <v>1226</v>
      </c>
      <c r="D471" s="4" t="s">
        <v>1216</v>
      </c>
      <c r="E471" s="17" t="s">
        <v>158</v>
      </c>
      <c r="F471" s="4"/>
      <c r="G471" s="24">
        <v>58086</v>
      </c>
      <c r="H471" s="24"/>
      <c r="I471" s="43">
        <f t="shared" si="12"/>
        <v>58086</v>
      </c>
      <c r="J471" s="110">
        <f t="shared" si="13"/>
        <v>0</v>
      </c>
    </row>
    <row r="472" spans="1:10" x14ac:dyDescent="0.2">
      <c r="A472" s="12">
        <v>6300</v>
      </c>
      <c r="B472" s="12">
        <v>232</v>
      </c>
      <c r="C472" s="4" t="s">
        <v>1226</v>
      </c>
      <c r="D472" s="4" t="s">
        <v>1216</v>
      </c>
      <c r="E472" s="17" t="s">
        <v>159</v>
      </c>
      <c r="F472" s="4"/>
      <c r="G472" s="24">
        <v>420</v>
      </c>
      <c r="H472" s="24"/>
      <c r="I472" s="43">
        <f t="shared" si="12"/>
        <v>420</v>
      </c>
      <c r="J472" s="110">
        <f t="shared" si="13"/>
        <v>0</v>
      </c>
    </row>
    <row r="473" spans="1:10" x14ac:dyDescent="0.2">
      <c r="A473" s="12">
        <v>6300</v>
      </c>
      <c r="B473" s="12">
        <v>240</v>
      </c>
      <c r="C473" s="4" t="s">
        <v>1226</v>
      </c>
      <c r="D473" s="4" t="s">
        <v>1216</v>
      </c>
      <c r="E473" s="15" t="s">
        <v>287</v>
      </c>
      <c r="F473" s="4"/>
      <c r="G473" s="24">
        <f>G468*0.004</f>
        <v>1571.6950400000001</v>
      </c>
      <c r="H473" s="24"/>
      <c r="I473" s="43">
        <f t="shared" si="12"/>
        <v>1571.6950400000001</v>
      </c>
      <c r="J473" s="110">
        <f t="shared" si="13"/>
        <v>0</v>
      </c>
    </row>
    <row r="474" spans="1:10" x14ac:dyDescent="0.2">
      <c r="A474" s="12">
        <v>6400</v>
      </c>
      <c r="B474" s="12">
        <v>110</v>
      </c>
      <c r="C474" s="4"/>
      <c r="D474" s="27"/>
      <c r="E474" s="16" t="s">
        <v>457</v>
      </c>
      <c r="F474" s="4">
        <v>3</v>
      </c>
      <c r="G474" s="24">
        <v>3000</v>
      </c>
      <c r="H474" s="24"/>
      <c r="I474" s="43">
        <f t="shared" si="12"/>
        <v>3000</v>
      </c>
      <c r="J474" s="110">
        <f t="shared" si="13"/>
        <v>0</v>
      </c>
    </row>
    <row r="475" spans="1:10" x14ac:dyDescent="0.2">
      <c r="A475" s="12">
        <v>6400</v>
      </c>
      <c r="B475" s="12">
        <v>220</v>
      </c>
      <c r="C475" s="4"/>
      <c r="D475" s="27"/>
      <c r="E475" s="16" t="s">
        <v>455</v>
      </c>
      <c r="F475" s="4"/>
      <c r="G475" s="24">
        <f>G474*0.0765</f>
        <v>229.5</v>
      </c>
      <c r="H475" s="24"/>
      <c r="I475" s="43">
        <f t="shared" si="12"/>
        <v>229.5</v>
      </c>
      <c r="J475" s="110">
        <f t="shared" si="13"/>
        <v>0</v>
      </c>
    </row>
    <row r="476" spans="1:10" x14ac:dyDescent="0.2">
      <c r="A476" s="12">
        <v>6400</v>
      </c>
      <c r="B476" s="12">
        <v>240</v>
      </c>
      <c r="C476" s="4"/>
      <c r="D476" s="27"/>
      <c r="E476" s="16" t="s">
        <v>769</v>
      </c>
      <c r="F476" s="4"/>
      <c r="G476" s="24">
        <f>G474*0.004</f>
        <v>12</v>
      </c>
      <c r="H476" s="24"/>
      <c r="I476" s="43">
        <f t="shared" si="12"/>
        <v>12</v>
      </c>
      <c r="J476" s="110">
        <f t="shared" ref="J476:J539" si="14">SUM(G476+H476)-I476</f>
        <v>0</v>
      </c>
    </row>
    <row r="477" spans="1:10" x14ac:dyDescent="0.2">
      <c r="A477" s="12">
        <v>6400</v>
      </c>
      <c r="B477" s="12">
        <v>130</v>
      </c>
      <c r="C477" s="4"/>
      <c r="D477" s="27"/>
      <c r="E477" s="16" t="s">
        <v>458</v>
      </c>
      <c r="F477" s="4">
        <v>86.27</v>
      </c>
      <c r="G477" s="24">
        <v>189794</v>
      </c>
      <c r="H477" s="24"/>
      <c r="I477" s="43">
        <f t="shared" si="12"/>
        <v>189794</v>
      </c>
      <c r="J477" s="110">
        <f t="shared" si="14"/>
        <v>0</v>
      </c>
    </row>
    <row r="478" spans="1:10" x14ac:dyDescent="0.2">
      <c r="A478" s="12">
        <v>6400</v>
      </c>
      <c r="B478" s="12">
        <v>220</v>
      </c>
      <c r="C478" s="4"/>
      <c r="D478" s="27"/>
      <c r="E478" s="16" t="s">
        <v>455</v>
      </c>
      <c r="F478" s="4"/>
      <c r="G478" s="24">
        <f>G477*0.0765</f>
        <v>14519.241</v>
      </c>
      <c r="H478" s="24"/>
      <c r="I478" s="43">
        <f t="shared" si="12"/>
        <v>14519.241</v>
      </c>
      <c r="J478" s="110">
        <f t="shared" si="14"/>
        <v>0</v>
      </c>
    </row>
    <row r="479" spans="1:10" ht="16.25" customHeight="1" x14ac:dyDescent="0.2">
      <c r="A479" s="12">
        <v>6400</v>
      </c>
      <c r="B479" s="12">
        <v>240</v>
      </c>
      <c r="C479" s="4"/>
      <c r="D479" s="27"/>
      <c r="E479" s="16" t="s">
        <v>769</v>
      </c>
      <c r="F479" s="4"/>
      <c r="G479" s="24">
        <f>G477*0.004</f>
        <v>759.17600000000004</v>
      </c>
      <c r="H479" s="24"/>
      <c r="I479" s="43">
        <f t="shared" si="12"/>
        <v>759.17600000000004</v>
      </c>
      <c r="J479" s="110">
        <f t="shared" si="14"/>
        <v>0</v>
      </c>
    </row>
    <row r="480" spans="1:10" x14ac:dyDescent="0.2">
      <c r="A480" s="12">
        <v>6400</v>
      </c>
      <c r="B480" s="12">
        <v>160</v>
      </c>
      <c r="C480" s="4"/>
      <c r="D480" s="27"/>
      <c r="E480" s="16" t="s">
        <v>459</v>
      </c>
      <c r="F480" s="4">
        <v>4</v>
      </c>
      <c r="G480" s="24">
        <v>4000</v>
      </c>
      <c r="H480" s="24"/>
      <c r="I480" s="43">
        <f t="shared" si="12"/>
        <v>4000</v>
      </c>
      <c r="J480" s="110">
        <f t="shared" si="14"/>
        <v>0</v>
      </c>
    </row>
    <row r="481" spans="1:10" x14ac:dyDescent="0.2">
      <c r="A481" s="12">
        <v>6400</v>
      </c>
      <c r="B481" s="12">
        <v>220</v>
      </c>
      <c r="C481" s="4"/>
      <c r="D481" s="27"/>
      <c r="E481" s="16" t="s">
        <v>455</v>
      </c>
      <c r="F481" s="4"/>
      <c r="G481" s="24">
        <f>G480*0.0765</f>
        <v>306</v>
      </c>
      <c r="H481" s="24"/>
      <c r="I481" s="43">
        <f t="shared" si="12"/>
        <v>306</v>
      </c>
      <c r="J481" s="110">
        <f t="shared" si="14"/>
        <v>0</v>
      </c>
    </row>
    <row r="482" spans="1:10" x14ac:dyDescent="0.2">
      <c r="A482" s="12">
        <v>6400</v>
      </c>
      <c r="B482" s="12">
        <v>240</v>
      </c>
      <c r="C482" s="4"/>
      <c r="D482" s="27"/>
      <c r="E482" s="16" t="s">
        <v>769</v>
      </c>
      <c r="F482" s="4"/>
      <c r="G482" s="24">
        <f>G480*0.004</f>
        <v>16</v>
      </c>
      <c r="H482" s="24"/>
      <c r="I482" s="43">
        <f t="shared" si="12"/>
        <v>16</v>
      </c>
      <c r="J482" s="110">
        <f t="shared" si="14"/>
        <v>0</v>
      </c>
    </row>
    <row r="483" spans="1:10" x14ac:dyDescent="0.2">
      <c r="A483" s="12">
        <v>6400</v>
      </c>
      <c r="B483" s="12">
        <v>130</v>
      </c>
      <c r="C483" s="4"/>
      <c r="D483" s="27"/>
      <c r="E483" s="16" t="s">
        <v>460</v>
      </c>
      <c r="F483" s="4">
        <v>2</v>
      </c>
      <c r="G483" s="24">
        <v>4400</v>
      </c>
      <c r="H483" s="24"/>
      <c r="I483" s="43">
        <f t="shared" si="12"/>
        <v>4400</v>
      </c>
      <c r="J483" s="110">
        <f t="shared" si="14"/>
        <v>0</v>
      </c>
    </row>
    <row r="484" spans="1:10" x14ac:dyDescent="0.2">
      <c r="A484" s="12">
        <v>6400</v>
      </c>
      <c r="B484" s="12">
        <v>220</v>
      </c>
      <c r="C484" s="4"/>
      <c r="D484" s="27"/>
      <c r="E484" s="16" t="s">
        <v>456</v>
      </c>
      <c r="F484" s="4"/>
      <c r="G484" s="24">
        <f>G483*0.0765</f>
        <v>336.59999999999997</v>
      </c>
      <c r="H484" s="24"/>
      <c r="I484" s="43">
        <f t="shared" si="12"/>
        <v>336.59999999999997</v>
      </c>
      <c r="J484" s="110">
        <f t="shared" si="14"/>
        <v>0</v>
      </c>
    </row>
    <row r="485" spans="1:10" x14ac:dyDescent="0.2">
      <c r="A485" s="12">
        <v>6400</v>
      </c>
      <c r="B485" s="12">
        <v>240</v>
      </c>
      <c r="C485" s="4"/>
      <c r="D485" s="27"/>
      <c r="E485" s="16" t="s">
        <v>770</v>
      </c>
      <c r="F485" s="4"/>
      <c r="G485" s="24">
        <f>G483*0.004</f>
        <v>17.600000000000001</v>
      </c>
      <c r="H485" s="24"/>
      <c r="I485" s="43">
        <f t="shared" si="12"/>
        <v>17.600000000000001</v>
      </c>
      <c r="J485" s="110">
        <f t="shared" si="14"/>
        <v>0</v>
      </c>
    </row>
    <row r="486" spans="1:10" x14ac:dyDescent="0.2">
      <c r="A486" s="12">
        <v>6400</v>
      </c>
      <c r="B486" s="12">
        <v>130</v>
      </c>
      <c r="C486" s="4">
        <v>9</v>
      </c>
      <c r="D486" s="4" t="s">
        <v>1204</v>
      </c>
      <c r="E486" s="23" t="s">
        <v>111</v>
      </c>
      <c r="F486" s="4">
        <v>2</v>
      </c>
      <c r="G486" s="24"/>
      <c r="H486" s="24">
        <v>129265.99</v>
      </c>
      <c r="I486" s="43">
        <f t="shared" si="12"/>
        <v>129265.99</v>
      </c>
      <c r="J486" s="110">
        <f t="shared" si="14"/>
        <v>0</v>
      </c>
    </row>
    <row r="487" spans="1:10" ht="15" customHeight="1" x14ac:dyDescent="0.2">
      <c r="A487" s="12">
        <v>6400</v>
      </c>
      <c r="B487" s="12">
        <v>210</v>
      </c>
      <c r="C487" s="4">
        <v>9</v>
      </c>
      <c r="D487" s="4" t="s">
        <v>1204</v>
      </c>
      <c r="E487" s="14" t="s">
        <v>59</v>
      </c>
      <c r="F487" s="4"/>
      <c r="G487" s="24"/>
      <c r="H487" s="24">
        <f>H486*0.1082</f>
        <v>13986.580118000002</v>
      </c>
      <c r="I487" s="43">
        <f t="shared" si="12"/>
        <v>13986.580118000002</v>
      </c>
      <c r="J487" s="110">
        <f t="shared" si="14"/>
        <v>0</v>
      </c>
    </row>
    <row r="488" spans="1:10" ht="16.25" customHeight="1" x14ac:dyDescent="0.2">
      <c r="A488" s="12">
        <v>6400</v>
      </c>
      <c r="B488" s="12">
        <v>220</v>
      </c>
      <c r="C488" s="4">
        <v>9</v>
      </c>
      <c r="D488" s="4" t="s">
        <v>1204</v>
      </c>
      <c r="E488" s="14" t="s">
        <v>60</v>
      </c>
      <c r="F488" s="4"/>
      <c r="G488" s="24"/>
      <c r="H488" s="24">
        <f>H486*0.0765</f>
        <v>9888.8482349999995</v>
      </c>
      <c r="I488" s="43">
        <f t="shared" si="12"/>
        <v>9888.8482349999995</v>
      </c>
      <c r="J488" s="110">
        <f t="shared" si="14"/>
        <v>0</v>
      </c>
    </row>
    <row r="489" spans="1:10" ht="18" customHeight="1" x14ac:dyDescent="0.2">
      <c r="A489" s="12">
        <v>6400</v>
      </c>
      <c r="B489" s="12">
        <v>231</v>
      </c>
      <c r="C489" s="4">
        <v>9</v>
      </c>
      <c r="D489" s="4" t="s">
        <v>1204</v>
      </c>
      <c r="E489" s="14" t="s">
        <v>61</v>
      </c>
      <c r="F489" s="4"/>
      <c r="G489" s="24"/>
      <c r="H489" s="24">
        <v>19362</v>
      </c>
      <c r="I489" s="43">
        <f t="shared" si="12"/>
        <v>19362</v>
      </c>
      <c r="J489" s="110">
        <f t="shared" si="14"/>
        <v>0</v>
      </c>
    </row>
    <row r="490" spans="1:10" ht="18.5" customHeight="1" x14ac:dyDescent="0.2">
      <c r="A490" s="12">
        <v>6400</v>
      </c>
      <c r="B490" s="12">
        <v>232</v>
      </c>
      <c r="C490" s="4">
        <v>9</v>
      </c>
      <c r="D490" s="4" t="s">
        <v>1204</v>
      </c>
      <c r="E490" s="14" t="s">
        <v>62</v>
      </c>
      <c r="F490" s="4"/>
      <c r="G490" s="24"/>
      <c r="H490" s="24">
        <v>140</v>
      </c>
      <c r="I490" s="43">
        <f t="shared" si="12"/>
        <v>140</v>
      </c>
      <c r="J490" s="110">
        <f t="shared" si="14"/>
        <v>0</v>
      </c>
    </row>
    <row r="491" spans="1:10" x14ac:dyDescent="0.2">
      <c r="A491" s="12">
        <v>6400</v>
      </c>
      <c r="B491" s="12">
        <v>240</v>
      </c>
      <c r="C491" s="4">
        <v>9</v>
      </c>
      <c r="D491" s="4" t="s">
        <v>1204</v>
      </c>
      <c r="E491" s="11" t="s">
        <v>288</v>
      </c>
      <c r="F491" s="4"/>
      <c r="G491" s="24"/>
      <c r="H491" s="24">
        <f>H486*0.004</f>
        <v>517.06396000000007</v>
      </c>
      <c r="I491" s="43">
        <f t="shared" si="12"/>
        <v>517.06396000000007</v>
      </c>
      <c r="J491" s="110">
        <f t="shared" si="14"/>
        <v>0</v>
      </c>
    </row>
    <row r="492" spans="1:10" ht="18.5" customHeight="1" x14ac:dyDescent="0.2">
      <c r="A492" s="12">
        <v>6400</v>
      </c>
      <c r="B492" s="12">
        <v>130</v>
      </c>
      <c r="C492" s="4">
        <v>2</v>
      </c>
      <c r="D492" s="4" t="s">
        <v>1221</v>
      </c>
      <c r="E492" s="11" t="s">
        <v>112</v>
      </c>
      <c r="F492" s="4">
        <v>1</v>
      </c>
      <c r="G492" s="24"/>
      <c r="H492" s="24">
        <v>68854.58</v>
      </c>
      <c r="I492" s="43">
        <f t="shared" si="12"/>
        <v>68854.58</v>
      </c>
      <c r="J492" s="110">
        <f t="shared" si="14"/>
        <v>0</v>
      </c>
    </row>
    <row r="493" spans="1:10" ht="18.5" customHeight="1" x14ac:dyDescent="0.2">
      <c r="A493" s="12">
        <v>6400</v>
      </c>
      <c r="B493" s="12">
        <v>210</v>
      </c>
      <c r="C493" s="4">
        <v>2</v>
      </c>
      <c r="D493" s="4" t="s">
        <v>1221</v>
      </c>
      <c r="E493" s="14" t="s">
        <v>63</v>
      </c>
      <c r="F493" s="4"/>
      <c r="G493" s="24"/>
      <c r="H493" s="24">
        <f>H492*0.1082</f>
        <v>7450.0655560000005</v>
      </c>
      <c r="I493" s="43">
        <f t="shared" si="12"/>
        <v>7450.0655560000005</v>
      </c>
      <c r="J493" s="110">
        <f t="shared" si="14"/>
        <v>0</v>
      </c>
    </row>
    <row r="494" spans="1:10" ht="18.5" customHeight="1" x14ac:dyDescent="0.2">
      <c r="A494" s="12">
        <v>6400</v>
      </c>
      <c r="B494" s="12">
        <v>220</v>
      </c>
      <c r="C494" s="4">
        <v>2</v>
      </c>
      <c r="D494" s="4" t="s">
        <v>1221</v>
      </c>
      <c r="E494" s="14" t="s">
        <v>64</v>
      </c>
      <c r="F494" s="4"/>
      <c r="G494" s="24"/>
      <c r="H494" s="24">
        <f>H492*0.0765</f>
        <v>5267.3753699999997</v>
      </c>
      <c r="I494" s="43">
        <f t="shared" si="12"/>
        <v>5267.3753699999997</v>
      </c>
      <c r="J494" s="110">
        <f t="shared" si="14"/>
        <v>0</v>
      </c>
    </row>
    <row r="495" spans="1:10" ht="18.5" customHeight="1" x14ac:dyDescent="0.2">
      <c r="A495" s="12">
        <v>6400</v>
      </c>
      <c r="B495" s="12">
        <v>231</v>
      </c>
      <c r="C495" s="4">
        <v>2</v>
      </c>
      <c r="D495" s="4" t="s">
        <v>1221</v>
      </c>
      <c r="E495" s="14" t="s">
        <v>65</v>
      </c>
      <c r="F495" s="4"/>
      <c r="G495" s="24"/>
      <c r="H495" s="24">
        <v>9681</v>
      </c>
      <c r="I495" s="43">
        <f t="shared" si="12"/>
        <v>9681</v>
      </c>
      <c r="J495" s="110">
        <f t="shared" si="14"/>
        <v>0</v>
      </c>
    </row>
    <row r="496" spans="1:10" ht="18.5" customHeight="1" x14ac:dyDescent="0.2">
      <c r="A496" s="12">
        <v>6400</v>
      </c>
      <c r="B496" s="12">
        <v>232</v>
      </c>
      <c r="C496" s="4">
        <v>2</v>
      </c>
      <c r="D496" s="4" t="s">
        <v>1221</v>
      </c>
      <c r="E496" s="14" t="s">
        <v>66</v>
      </c>
      <c r="F496" s="4"/>
      <c r="G496" s="24"/>
      <c r="H496" s="24">
        <v>70</v>
      </c>
      <c r="I496" s="43">
        <f t="shared" si="12"/>
        <v>70</v>
      </c>
      <c r="J496" s="110">
        <f t="shared" si="14"/>
        <v>0</v>
      </c>
    </row>
    <row r="497" spans="1:10" x14ac:dyDescent="0.2">
      <c r="A497" s="12">
        <v>6400</v>
      </c>
      <c r="B497" s="12">
        <v>240</v>
      </c>
      <c r="C497" s="4">
        <v>2</v>
      </c>
      <c r="D497" s="4" t="s">
        <v>1221</v>
      </c>
      <c r="E497" s="15" t="s">
        <v>289</v>
      </c>
      <c r="F497" s="4"/>
      <c r="G497" s="24"/>
      <c r="H497" s="24">
        <f>H492*0.004</f>
        <v>275.41831999999999</v>
      </c>
      <c r="I497" s="43">
        <f t="shared" si="12"/>
        <v>275.41831999999999</v>
      </c>
      <c r="J497" s="110">
        <f t="shared" si="14"/>
        <v>0</v>
      </c>
    </row>
    <row r="498" spans="1:10" ht="20.5" customHeight="1" x14ac:dyDescent="0.2">
      <c r="A498" s="12">
        <v>6400</v>
      </c>
      <c r="B498" s="12">
        <v>130</v>
      </c>
      <c r="C498" s="4">
        <v>2</v>
      </c>
      <c r="D498" s="4" t="s">
        <v>1221</v>
      </c>
      <c r="E498" s="16" t="s">
        <v>173</v>
      </c>
      <c r="F498" s="4">
        <v>4</v>
      </c>
      <c r="G498" s="24"/>
      <c r="H498" s="24">
        <v>328106.42</v>
      </c>
      <c r="I498" s="43">
        <f t="shared" si="12"/>
        <v>328106.42</v>
      </c>
      <c r="J498" s="110">
        <f t="shared" si="14"/>
        <v>0</v>
      </c>
    </row>
    <row r="499" spans="1:10" ht="17" customHeight="1" x14ac:dyDescent="0.2">
      <c r="A499" s="12">
        <v>6400</v>
      </c>
      <c r="B499" s="12">
        <v>210</v>
      </c>
      <c r="C499" s="4">
        <v>2</v>
      </c>
      <c r="D499" s="4" t="s">
        <v>1221</v>
      </c>
      <c r="E499" s="15" t="s">
        <v>164</v>
      </c>
      <c r="F499" s="4"/>
      <c r="G499" s="24"/>
      <c r="H499" s="24">
        <f>H498*0.1082</f>
        <v>35501.114644000001</v>
      </c>
      <c r="I499" s="43">
        <f t="shared" si="12"/>
        <v>35501.114644000001</v>
      </c>
      <c r="J499" s="110">
        <f t="shared" si="14"/>
        <v>0</v>
      </c>
    </row>
    <row r="500" spans="1:10" ht="18" customHeight="1" x14ac:dyDescent="0.2">
      <c r="A500" s="12">
        <v>6400</v>
      </c>
      <c r="B500" s="12">
        <v>220</v>
      </c>
      <c r="C500" s="4">
        <v>2</v>
      </c>
      <c r="D500" s="4" t="s">
        <v>1221</v>
      </c>
      <c r="E500" s="15" t="s">
        <v>165</v>
      </c>
      <c r="F500" s="4"/>
      <c r="G500" s="24"/>
      <c r="H500" s="24">
        <f>H498*0.0765</f>
        <v>25100.14113</v>
      </c>
      <c r="I500" s="43">
        <f t="shared" si="12"/>
        <v>25100.14113</v>
      </c>
      <c r="J500" s="110">
        <f t="shared" si="14"/>
        <v>0</v>
      </c>
    </row>
    <row r="501" spans="1:10" ht="15" customHeight="1" x14ac:dyDescent="0.2">
      <c r="A501" s="12">
        <v>6400</v>
      </c>
      <c r="B501" s="12">
        <v>231</v>
      </c>
      <c r="C501" s="4">
        <v>2</v>
      </c>
      <c r="D501" s="4" t="s">
        <v>1221</v>
      </c>
      <c r="E501" s="16" t="s">
        <v>166</v>
      </c>
      <c r="F501" s="4"/>
      <c r="G501" s="24"/>
      <c r="H501" s="24">
        <v>38724</v>
      </c>
      <c r="I501" s="43">
        <f t="shared" si="12"/>
        <v>38724</v>
      </c>
      <c r="J501" s="110">
        <f t="shared" si="14"/>
        <v>0</v>
      </c>
    </row>
    <row r="502" spans="1:10" ht="14" customHeight="1" x14ac:dyDescent="0.2">
      <c r="A502" s="12">
        <v>6400</v>
      </c>
      <c r="B502" s="12">
        <v>232</v>
      </c>
      <c r="C502" s="4">
        <v>2</v>
      </c>
      <c r="D502" s="4" t="s">
        <v>1221</v>
      </c>
      <c r="E502" s="16" t="s">
        <v>167</v>
      </c>
      <c r="F502" s="4"/>
      <c r="G502" s="24"/>
      <c r="H502" s="24">
        <v>280</v>
      </c>
      <c r="I502" s="43">
        <f t="shared" si="12"/>
        <v>280</v>
      </c>
      <c r="J502" s="110">
        <f t="shared" si="14"/>
        <v>0</v>
      </c>
    </row>
    <row r="503" spans="1:10" ht="18" customHeight="1" x14ac:dyDescent="0.2">
      <c r="A503" s="12">
        <v>6400</v>
      </c>
      <c r="B503" s="12">
        <v>240</v>
      </c>
      <c r="C503" s="4">
        <v>2</v>
      </c>
      <c r="D503" s="4" t="s">
        <v>1221</v>
      </c>
      <c r="E503" s="30" t="s">
        <v>290</v>
      </c>
      <c r="F503" s="4"/>
      <c r="G503" s="24"/>
      <c r="H503" s="24">
        <f>H498*0.004</f>
        <v>1312.4256800000001</v>
      </c>
      <c r="I503" s="43">
        <f t="shared" si="12"/>
        <v>1312.4256800000001</v>
      </c>
      <c r="J503" s="110">
        <f t="shared" si="14"/>
        <v>0</v>
      </c>
    </row>
    <row r="504" spans="1:10" x14ac:dyDescent="0.2">
      <c r="A504" s="12">
        <v>6400</v>
      </c>
      <c r="B504" s="12">
        <v>130</v>
      </c>
      <c r="C504" s="4">
        <v>5</v>
      </c>
      <c r="D504" s="4" t="s">
        <v>1221</v>
      </c>
      <c r="E504" s="29" t="s">
        <v>113</v>
      </c>
      <c r="F504" s="4">
        <v>2</v>
      </c>
      <c r="G504" s="24"/>
      <c r="H504" s="24">
        <v>135008.35</v>
      </c>
      <c r="I504" s="43">
        <f t="shared" si="12"/>
        <v>135008.35</v>
      </c>
      <c r="J504" s="110">
        <f t="shared" si="14"/>
        <v>0</v>
      </c>
    </row>
    <row r="505" spans="1:10" ht="14" customHeight="1" x14ac:dyDescent="0.2">
      <c r="A505" s="12">
        <v>6400</v>
      </c>
      <c r="B505" s="12">
        <v>210</v>
      </c>
      <c r="C505" s="4">
        <v>5</v>
      </c>
      <c r="D505" s="4" t="s">
        <v>1221</v>
      </c>
      <c r="E505" s="14" t="s">
        <v>67</v>
      </c>
      <c r="F505" s="4"/>
      <c r="G505" s="24"/>
      <c r="H505" s="24">
        <f>H504*0.1082</f>
        <v>14607.903470000001</v>
      </c>
      <c r="I505" s="43">
        <f t="shared" si="12"/>
        <v>14607.903470000001</v>
      </c>
      <c r="J505" s="110">
        <f t="shared" si="14"/>
        <v>0</v>
      </c>
    </row>
    <row r="506" spans="1:10" ht="14" customHeight="1" x14ac:dyDescent="0.2">
      <c r="A506" s="12">
        <v>6400</v>
      </c>
      <c r="B506" s="12">
        <v>220</v>
      </c>
      <c r="C506" s="4">
        <v>5</v>
      </c>
      <c r="D506" s="4" t="s">
        <v>1221</v>
      </c>
      <c r="E506" s="14" t="s">
        <v>68</v>
      </c>
      <c r="F506" s="4"/>
      <c r="G506" s="24"/>
      <c r="H506" s="24">
        <f>H504*0.0765</f>
        <v>10328.138774999999</v>
      </c>
      <c r="I506" s="43">
        <f t="shared" si="12"/>
        <v>10328.138774999999</v>
      </c>
      <c r="J506" s="110">
        <f t="shared" si="14"/>
        <v>0</v>
      </c>
    </row>
    <row r="507" spans="1:10" ht="14" customHeight="1" x14ac:dyDescent="0.2">
      <c r="A507" s="12">
        <v>6400</v>
      </c>
      <c r="B507" s="12">
        <v>231</v>
      </c>
      <c r="C507" s="4">
        <v>5</v>
      </c>
      <c r="D507" s="4" t="s">
        <v>1221</v>
      </c>
      <c r="E507" s="14" t="s">
        <v>69</v>
      </c>
      <c r="F507" s="4"/>
      <c r="G507" s="24"/>
      <c r="H507" s="24">
        <v>19362</v>
      </c>
      <c r="I507" s="43">
        <f t="shared" si="12"/>
        <v>19362</v>
      </c>
      <c r="J507" s="110">
        <f t="shared" si="14"/>
        <v>0</v>
      </c>
    </row>
    <row r="508" spans="1:10" ht="14" customHeight="1" x14ac:dyDescent="0.2">
      <c r="A508" s="12">
        <v>6400</v>
      </c>
      <c r="B508" s="12">
        <v>232</v>
      </c>
      <c r="C508" s="4">
        <v>5</v>
      </c>
      <c r="D508" s="4" t="s">
        <v>1221</v>
      </c>
      <c r="E508" s="15" t="s">
        <v>70</v>
      </c>
      <c r="F508" s="4"/>
      <c r="G508" s="24"/>
      <c r="H508" s="24">
        <v>140</v>
      </c>
      <c r="I508" s="43">
        <f t="shared" si="12"/>
        <v>140</v>
      </c>
      <c r="J508" s="110">
        <f t="shared" si="14"/>
        <v>0</v>
      </c>
    </row>
    <row r="509" spans="1:10" ht="16.25" customHeight="1" x14ac:dyDescent="0.2">
      <c r="A509" s="12">
        <v>6400</v>
      </c>
      <c r="B509" s="12">
        <v>240</v>
      </c>
      <c r="C509" s="4">
        <v>5</v>
      </c>
      <c r="D509" s="4" t="s">
        <v>1221</v>
      </c>
      <c r="E509" s="30" t="s">
        <v>291</v>
      </c>
      <c r="F509" s="31"/>
      <c r="G509" s="24"/>
      <c r="H509" s="24">
        <f>H504*0.004</f>
        <v>540.03340000000003</v>
      </c>
      <c r="I509" s="43">
        <f t="shared" si="12"/>
        <v>540.03340000000003</v>
      </c>
      <c r="J509" s="110">
        <f t="shared" si="14"/>
        <v>0</v>
      </c>
    </row>
    <row r="510" spans="1:10" ht="14" customHeight="1" x14ac:dyDescent="0.2">
      <c r="A510" s="12">
        <v>6400</v>
      </c>
      <c r="B510" s="12">
        <v>130</v>
      </c>
      <c r="C510" s="4">
        <v>4</v>
      </c>
      <c r="D510" s="27" t="s">
        <v>1216</v>
      </c>
      <c r="E510" s="33" t="s">
        <v>240</v>
      </c>
      <c r="F510" s="31">
        <v>3</v>
      </c>
      <c r="G510" s="24"/>
      <c r="H510" s="24">
        <v>222871.28</v>
      </c>
      <c r="I510" s="43">
        <f t="shared" si="12"/>
        <v>222871.28</v>
      </c>
      <c r="J510" s="110">
        <f t="shared" si="14"/>
        <v>0</v>
      </c>
    </row>
    <row r="511" spans="1:10" ht="14" customHeight="1" x14ac:dyDescent="0.2">
      <c r="A511" s="12">
        <v>6400</v>
      </c>
      <c r="B511" s="12">
        <v>210</v>
      </c>
      <c r="C511" s="4">
        <v>4</v>
      </c>
      <c r="D511" s="27" t="s">
        <v>1216</v>
      </c>
      <c r="E511" s="15" t="s">
        <v>160</v>
      </c>
      <c r="F511" s="31"/>
      <c r="G511" s="24"/>
      <c r="H511" s="24">
        <f>H510*0.1082</f>
        <v>24114.672495999999</v>
      </c>
      <c r="I511" s="43">
        <f t="shared" si="12"/>
        <v>24114.672495999999</v>
      </c>
      <c r="J511" s="110">
        <f t="shared" si="14"/>
        <v>0</v>
      </c>
    </row>
    <row r="512" spans="1:10" ht="14" customHeight="1" x14ac:dyDescent="0.2">
      <c r="A512" s="12">
        <v>6400</v>
      </c>
      <c r="B512" s="12">
        <v>220</v>
      </c>
      <c r="C512" s="4">
        <v>4</v>
      </c>
      <c r="D512" s="27" t="s">
        <v>1216</v>
      </c>
      <c r="E512" s="15" t="s">
        <v>161</v>
      </c>
      <c r="F512" s="31"/>
      <c r="G512" s="24"/>
      <c r="H512" s="24">
        <f>H510*0.0765</f>
        <v>17049.65292</v>
      </c>
      <c r="I512" s="43">
        <f t="shared" si="12"/>
        <v>17049.65292</v>
      </c>
      <c r="J512" s="110">
        <f t="shared" si="14"/>
        <v>0</v>
      </c>
    </row>
    <row r="513" spans="1:11" ht="14" customHeight="1" x14ac:dyDescent="0.2">
      <c r="A513" s="12">
        <v>6400</v>
      </c>
      <c r="B513" s="12">
        <v>231</v>
      </c>
      <c r="C513" s="4">
        <v>4</v>
      </c>
      <c r="D513" s="27" t="s">
        <v>1216</v>
      </c>
      <c r="E513" s="15" t="s">
        <v>162</v>
      </c>
      <c r="F513" s="31"/>
      <c r="G513" s="24"/>
      <c r="H513" s="24">
        <v>29043</v>
      </c>
      <c r="I513" s="43">
        <f t="shared" si="12"/>
        <v>29043</v>
      </c>
      <c r="J513" s="110">
        <f t="shared" si="14"/>
        <v>0</v>
      </c>
    </row>
    <row r="514" spans="1:11" ht="14" customHeight="1" x14ac:dyDescent="0.2">
      <c r="A514" s="12">
        <v>6400</v>
      </c>
      <c r="B514" s="12">
        <v>232</v>
      </c>
      <c r="C514" s="4">
        <v>4</v>
      </c>
      <c r="D514" s="27" t="s">
        <v>1216</v>
      </c>
      <c r="E514" s="15" t="s">
        <v>163</v>
      </c>
      <c r="F514" s="31"/>
      <c r="G514" s="24"/>
      <c r="H514" s="24">
        <v>210</v>
      </c>
      <c r="I514" s="43">
        <f t="shared" si="12"/>
        <v>210</v>
      </c>
      <c r="J514" s="110">
        <f t="shared" si="14"/>
        <v>0</v>
      </c>
    </row>
    <row r="515" spans="1:11" ht="19.25" customHeight="1" x14ac:dyDescent="0.2">
      <c r="A515" s="12">
        <v>6400</v>
      </c>
      <c r="B515" s="12">
        <v>240</v>
      </c>
      <c r="C515" s="4">
        <v>4</v>
      </c>
      <c r="D515" s="27" t="s">
        <v>1216</v>
      </c>
      <c r="E515" s="15" t="s">
        <v>266</v>
      </c>
      <c r="F515" s="31"/>
      <c r="G515" s="24"/>
      <c r="H515" s="24">
        <f>H510*0.004</f>
        <v>891.48512000000005</v>
      </c>
      <c r="I515" s="43">
        <f t="shared" si="12"/>
        <v>891.48512000000005</v>
      </c>
      <c r="J515" s="110">
        <f t="shared" si="14"/>
        <v>0</v>
      </c>
    </row>
    <row r="516" spans="1:11" x14ac:dyDescent="0.2">
      <c r="A516" s="12">
        <v>6400</v>
      </c>
      <c r="B516" s="12">
        <v>130</v>
      </c>
      <c r="C516" s="4" t="s">
        <v>1222</v>
      </c>
      <c r="D516" s="27" t="s">
        <v>1216</v>
      </c>
      <c r="E516" s="34" t="s">
        <v>239</v>
      </c>
      <c r="F516" s="31">
        <v>4</v>
      </c>
      <c r="G516" s="24"/>
      <c r="H516" s="24">
        <v>275992.8</v>
      </c>
      <c r="I516" s="43">
        <f t="shared" si="12"/>
        <v>275992.8</v>
      </c>
      <c r="J516" s="110">
        <f t="shared" si="14"/>
        <v>0</v>
      </c>
    </row>
    <row r="517" spans="1:11" ht="14" customHeight="1" x14ac:dyDescent="0.2">
      <c r="A517" s="12">
        <v>6400</v>
      </c>
      <c r="B517" s="12">
        <v>210</v>
      </c>
      <c r="C517" s="4" t="s">
        <v>1222</v>
      </c>
      <c r="D517" s="27" t="s">
        <v>1216</v>
      </c>
      <c r="E517" s="15" t="s">
        <v>168</v>
      </c>
      <c r="F517" s="31"/>
      <c r="G517" s="24"/>
      <c r="H517" s="24">
        <f>H516*0.1082</f>
        <v>29862.420959999999</v>
      </c>
      <c r="I517" s="43">
        <f t="shared" ref="I517:I662" si="15">SUM(G517:H517)</f>
        <v>29862.420959999999</v>
      </c>
      <c r="J517" s="110">
        <f t="shared" si="14"/>
        <v>0</v>
      </c>
    </row>
    <row r="518" spans="1:11" ht="14" customHeight="1" x14ac:dyDescent="0.2">
      <c r="A518" s="12">
        <v>6400</v>
      </c>
      <c r="B518" s="12">
        <v>220</v>
      </c>
      <c r="C518" s="4" t="s">
        <v>1222</v>
      </c>
      <c r="D518" s="27" t="s">
        <v>1216</v>
      </c>
      <c r="E518" s="15" t="s">
        <v>169</v>
      </c>
      <c r="F518" s="31"/>
      <c r="G518" s="24"/>
      <c r="H518" s="24">
        <f>H516*0.0765</f>
        <v>21113.449199999999</v>
      </c>
      <c r="I518" s="43">
        <f t="shared" si="15"/>
        <v>21113.449199999999</v>
      </c>
      <c r="J518" s="110">
        <f t="shared" si="14"/>
        <v>0</v>
      </c>
    </row>
    <row r="519" spans="1:11" ht="18" customHeight="1" x14ac:dyDescent="0.2">
      <c r="A519" s="12">
        <v>6400</v>
      </c>
      <c r="B519" s="12">
        <v>231</v>
      </c>
      <c r="C519" s="4" t="s">
        <v>1222</v>
      </c>
      <c r="D519" s="27" t="s">
        <v>1216</v>
      </c>
      <c r="E519" s="15" t="s">
        <v>170</v>
      </c>
      <c r="F519" s="31"/>
      <c r="G519" s="24"/>
      <c r="H519" s="24">
        <v>38724</v>
      </c>
      <c r="I519" s="43">
        <f t="shared" si="15"/>
        <v>38724</v>
      </c>
      <c r="J519" s="110">
        <f t="shared" si="14"/>
        <v>0</v>
      </c>
    </row>
    <row r="520" spans="1:11" ht="14" customHeight="1" x14ac:dyDescent="0.2">
      <c r="A520" s="12">
        <v>6400</v>
      </c>
      <c r="B520" s="12">
        <v>232</v>
      </c>
      <c r="C520" s="4" t="s">
        <v>1222</v>
      </c>
      <c r="D520" s="27" t="s">
        <v>1216</v>
      </c>
      <c r="E520" s="15" t="s">
        <v>171</v>
      </c>
      <c r="F520" s="31"/>
      <c r="G520" s="24"/>
      <c r="H520" s="24">
        <v>280</v>
      </c>
      <c r="I520" s="43">
        <f t="shared" si="15"/>
        <v>280</v>
      </c>
      <c r="J520" s="110">
        <f t="shared" si="14"/>
        <v>0</v>
      </c>
    </row>
    <row r="521" spans="1:11" ht="14" customHeight="1" x14ac:dyDescent="0.2">
      <c r="A521" s="12">
        <v>6400</v>
      </c>
      <c r="B521" s="12">
        <v>240</v>
      </c>
      <c r="C521" s="4" t="s">
        <v>1222</v>
      </c>
      <c r="D521" s="27" t="s">
        <v>1216</v>
      </c>
      <c r="E521" s="15" t="s">
        <v>265</v>
      </c>
      <c r="F521" s="31"/>
      <c r="G521" s="24"/>
      <c r="H521" s="24">
        <f>H516*0.004</f>
        <v>1103.9712</v>
      </c>
      <c r="I521" s="43">
        <f t="shared" si="15"/>
        <v>1103.9712</v>
      </c>
      <c r="J521" s="110">
        <f t="shared" si="14"/>
        <v>0</v>
      </c>
    </row>
    <row r="522" spans="1:11" x14ac:dyDescent="0.2">
      <c r="A522" s="12">
        <v>6400</v>
      </c>
      <c r="B522" s="12">
        <v>130</v>
      </c>
      <c r="C522" s="4"/>
      <c r="D522" s="4"/>
      <c r="E522" s="32" t="s">
        <v>150</v>
      </c>
      <c r="F522" s="4">
        <v>2.63</v>
      </c>
      <c r="G522" s="24"/>
      <c r="H522" s="24">
        <v>190229.33</v>
      </c>
      <c r="I522" s="43">
        <f t="shared" si="15"/>
        <v>190229.33</v>
      </c>
      <c r="J522" s="110">
        <f t="shared" si="14"/>
        <v>0</v>
      </c>
    </row>
    <row r="523" spans="1:11" ht="14" customHeight="1" x14ac:dyDescent="0.2">
      <c r="A523" s="12">
        <v>6400</v>
      </c>
      <c r="B523" s="12">
        <v>210</v>
      </c>
      <c r="C523" s="4"/>
      <c r="D523" s="4"/>
      <c r="E523" s="11" t="s">
        <v>148</v>
      </c>
      <c r="F523" s="4"/>
      <c r="G523" s="24"/>
      <c r="H523" s="24">
        <f>H522*0.1082</f>
        <v>20582.813505999999</v>
      </c>
      <c r="I523" s="43">
        <f t="shared" si="15"/>
        <v>20582.813505999999</v>
      </c>
      <c r="J523" s="110">
        <f t="shared" si="14"/>
        <v>0</v>
      </c>
    </row>
    <row r="524" spans="1:11" ht="14" customHeight="1" x14ac:dyDescent="0.2">
      <c r="A524" s="12">
        <v>6400</v>
      </c>
      <c r="B524" s="12">
        <v>220</v>
      </c>
      <c r="C524" s="4"/>
      <c r="D524" s="4"/>
      <c r="E524" s="11" t="s">
        <v>149</v>
      </c>
      <c r="F524" s="4"/>
      <c r="G524" s="24"/>
      <c r="H524" s="24">
        <f>H522*0.0765</f>
        <v>14552.543744999999</v>
      </c>
      <c r="I524" s="43">
        <f t="shared" si="15"/>
        <v>14552.543744999999</v>
      </c>
      <c r="J524" s="110">
        <f t="shared" si="14"/>
        <v>0</v>
      </c>
    </row>
    <row r="525" spans="1:11" ht="21.5" customHeight="1" x14ac:dyDescent="0.2">
      <c r="A525" s="12">
        <v>6400</v>
      </c>
      <c r="B525" s="12">
        <v>240</v>
      </c>
      <c r="C525" s="4"/>
      <c r="D525" s="4"/>
      <c r="E525" s="11" t="s">
        <v>292</v>
      </c>
      <c r="F525" s="4"/>
      <c r="G525" s="24"/>
      <c r="H525" s="24">
        <f>H522*0.004</f>
        <v>760.91732000000002</v>
      </c>
      <c r="I525" s="43">
        <f t="shared" si="15"/>
        <v>760.91732000000002</v>
      </c>
      <c r="J525" s="110">
        <f t="shared" si="14"/>
        <v>0</v>
      </c>
    </row>
    <row r="526" spans="1:11" x14ac:dyDescent="0.2">
      <c r="A526" s="12">
        <v>6400</v>
      </c>
      <c r="B526" s="12">
        <v>130</v>
      </c>
      <c r="C526" s="4"/>
      <c r="D526" s="4"/>
      <c r="E526" s="11" t="s">
        <v>1252</v>
      </c>
      <c r="F526" s="4">
        <v>4.72</v>
      </c>
      <c r="G526" s="24"/>
      <c r="H526" s="24">
        <v>277649.24</v>
      </c>
      <c r="I526" s="43">
        <f t="shared" si="15"/>
        <v>277649.24</v>
      </c>
      <c r="J526" s="110">
        <f t="shared" si="14"/>
        <v>0</v>
      </c>
    </row>
    <row r="527" spans="1:11" ht="14" customHeight="1" x14ac:dyDescent="0.2">
      <c r="A527" s="12">
        <v>6400</v>
      </c>
      <c r="B527" s="12">
        <v>220</v>
      </c>
      <c r="C527" s="4"/>
      <c r="D527" s="4"/>
      <c r="E527" s="11" t="s">
        <v>251</v>
      </c>
      <c r="F527" s="4"/>
      <c r="G527" s="24"/>
      <c r="H527" s="24">
        <f>H526*0.0765</f>
        <v>21240.166859999998</v>
      </c>
      <c r="I527" s="43">
        <f t="shared" si="15"/>
        <v>21240.166859999998</v>
      </c>
      <c r="J527" s="110">
        <f t="shared" si="14"/>
        <v>0</v>
      </c>
    </row>
    <row r="528" spans="1:11" ht="17.5" customHeight="1" x14ac:dyDescent="0.2">
      <c r="A528" s="12">
        <v>6400</v>
      </c>
      <c r="B528" s="12">
        <v>240</v>
      </c>
      <c r="C528" s="4"/>
      <c r="D528" s="4"/>
      <c r="E528" s="11" t="s">
        <v>264</v>
      </c>
      <c r="F528" s="4"/>
      <c r="G528" s="24"/>
      <c r="H528" s="24">
        <f>H526*0.004</f>
        <v>1110.5969600000001</v>
      </c>
      <c r="I528" s="43">
        <f t="shared" si="15"/>
        <v>1110.5969600000001</v>
      </c>
      <c r="J528" s="110">
        <f t="shared" si="14"/>
        <v>0</v>
      </c>
      <c r="K528" s="44"/>
    </row>
    <row r="529" spans="1:11" ht="14" customHeight="1" x14ac:dyDescent="0.2">
      <c r="A529" s="12">
        <v>6400</v>
      </c>
      <c r="B529" s="12">
        <v>130</v>
      </c>
      <c r="C529" s="4"/>
      <c r="D529" s="4"/>
      <c r="E529" s="11" t="s">
        <v>1253</v>
      </c>
      <c r="F529" s="4">
        <v>2.36</v>
      </c>
      <c r="G529" s="24"/>
      <c r="H529" s="24">
        <v>138824.62</v>
      </c>
      <c r="I529" s="43">
        <f t="shared" si="15"/>
        <v>138824.62</v>
      </c>
      <c r="J529" s="110">
        <f t="shared" si="14"/>
        <v>0</v>
      </c>
    </row>
    <row r="530" spans="1:11" ht="14" customHeight="1" x14ac:dyDescent="0.2">
      <c r="A530" s="12">
        <v>6400</v>
      </c>
      <c r="B530" s="12">
        <v>220</v>
      </c>
      <c r="C530" s="4"/>
      <c r="D530" s="4"/>
      <c r="E530" s="11" t="s">
        <v>252</v>
      </c>
      <c r="F530" s="4"/>
      <c r="G530" s="24"/>
      <c r="H530" s="24">
        <f>H529*0.0765</f>
        <v>10620.083429999999</v>
      </c>
      <c r="I530" s="43">
        <f t="shared" si="15"/>
        <v>10620.083429999999</v>
      </c>
      <c r="J530" s="110">
        <f t="shared" si="14"/>
        <v>0</v>
      </c>
    </row>
    <row r="531" spans="1:11" ht="16.25" customHeight="1" x14ac:dyDescent="0.2">
      <c r="A531" s="12">
        <v>6400</v>
      </c>
      <c r="B531" s="12">
        <v>240</v>
      </c>
      <c r="C531" s="4"/>
      <c r="D531" s="4"/>
      <c r="E531" s="11" t="s">
        <v>263</v>
      </c>
      <c r="F531" s="4"/>
      <c r="G531" s="24"/>
      <c r="H531" s="24">
        <f>H529*0.004</f>
        <v>555.29848000000004</v>
      </c>
      <c r="I531" s="43">
        <f t="shared" si="15"/>
        <v>555.29848000000004</v>
      </c>
      <c r="J531" s="110">
        <f t="shared" si="14"/>
        <v>0</v>
      </c>
    </row>
    <row r="532" spans="1:11" ht="14" customHeight="1" x14ac:dyDescent="0.2">
      <c r="A532" s="12">
        <v>6400</v>
      </c>
      <c r="B532" s="12">
        <v>130</v>
      </c>
      <c r="C532" s="4"/>
      <c r="D532" s="4"/>
      <c r="E532" s="11" t="s">
        <v>255</v>
      </c>
      <c r="F532" s="4">
        <v>6.3</v>
      </c>
      <c r="G532" s="24"/>
      <c r="H532" s="24">
        <v>370198.98</v>
      </c>
      <c r="I532" s="43">
        <f t="shared" si="15"/>
        <v>370198.98</v>
      </c>
      <c r="J532" s="110">
        <f t="shared" si="14"/>
        <v>0</v>
      </c>
    </row>
    <row r="533" spans="1:11" ht="14" customHeight="1" x14ac:dyDescent="0.2">
      <c r="A533" s="12">
        <v>6400</v>
      </c>
      <c r="B533" s="12">
        <v>220</v>
      </c>
      <c r="C533" s="4"/>
      <c r="D533" s="4"/>
      <c r="E533" s="11" t="s">
        <v>253</v>
      </c>
      <c r="F533" s="4"/>
      <c r="G533" s="24"/>
      <c r="H533" s="24">
        <f>H532*0.0765</f>
        <v>28320.221969999999</v>
      </c>
      <c r="I533" s="43">
        <f t="shared" si="15"/>
        <v>28320.221969999999</v>
      </c>
      <c r="J533" s="110">
        <f t="shared" si="14"/>
        <v>0</v>
      </c>
    </row>
    <row r="534" spans="1:11" x14ac:dyDescent="0.2">
      <c r="A534" s="12">
        <v>6400</v>
      </c>
      <c r="B534" s="12">
        <v>240</v>
      </c>
      <c r="C534" s="4"/>
      <c r="D534" s="4"/>
      <c r="E534" s="11" t="s">
        <v>262</v>
      </c>
      <c r="F534" s="4"/>
      <c r="G534" s="24"/>
      <c r="H534" s="24">
        <f>H532*0.004</f>
        <v>1480.79592</v>
      </c>
      <c r="I534" s="43">
        <f t="shared" si="15"/>
        <v>1480.79592</v>
      </c>
      <c r="J534" s="110">
        <f t="shared" si="14"/>
        <v>0</v>
      </c>
    </row>
    <row r="535" spans="1:11" ht="14" customHeight="1" x14ac:dyDescent="0.2">
      <c r="A535" s="12">
        <v>6400</v>
      </c>
      <c r="B535" s="12">
        <v>130</v>
      </c>
      <c r="C535" s="4"/>
      <c r="D535" s="4"/>
      <c r="E535" s="26" t="s">
        <v>311</v>
      </c>
      <c r="F535" s="4">
        <v>6.43</v>
      </c>
      <c r="G535" s="24"/>
      <c r="H535" s="24">
        <v>378227.67</v>
      </c>
      <c r="I535" s="43">
        <f t="shared" si="15"/>
        <v>378227.67</v>
      </c>
      <c r="J535" s="110">
        <f t="shared" si="14"/>
        <v>0</v>
      </c>
    </row>
    <row r="536" spans="1:11" ht="14" customHeight="1" x14ac:dyDescent="0.2">
      <c r="A536" s="12">
        <v>6400</v>
      </c>
      <c r="B536" s="12">
        <v>220</v>
      </c>
      <c r="C536" s="4"/>
      <c r="D536" s="4"/>
      <c r="E536" s="42" t="s">
        <v>254</v>
      </c>
      <c r="F536" s="4"/>
      <c r="G536" s="24"/>
      <c r="H536" s="24">
        <f>H535*0.0765</f>
        <v>28934.416754999998</v>
      </c>
      <c r="I536" s="43">
        <f t="shared" si="15"/>
        <v>28934.416754999998</v>
      </c>
      <c r="J536" s="110">
        <f t="shared" si="14"/>
        <v>0</v>
      </c>
    </row>
    <row r="537" spans="1:11" ht="20.5" customHeight="1" x14ac:dyDescent="0.2">
      <c r="A537" s="12">
        <v>6400</v>
      </c>
      <c r="B537" s="12">
        <v>240</v>
      </c>
      <c r="C537" s="4"/>
      <c r="D537" s="4"/>
      <c r="E537" s="42" t="s">
        <v>261</v>
      </c>
      <c r="F537" s="4"/>
      <c r="G537" s="24"/>
      <c r="H537" s="24">
        <f>H535*0.004</f>
        <v>1512.91068</v>
      </c>
      <c r="I537" s="43">
        <f t="shared" si="15"/>
        <v>1512.91068</v>
      </c>
      <c r="J537" s="110">
        <f t="shared" si="14"/>
        <v>0</v>
      </c>
    </row>
    <row r="538" spans="1:11" x14ac:dyDescent="0.2">
      <c r="A538" s="12">
        <v>6400</v>
      </c>
      <c r="B538" s="12">
        <v>130</v>
      </c>
      <c r="C538" s="4">
        <v>10</v>
      </c>
      <c r="D538" s="4" t="s">
        <v>1204</v>
      </c>
      <c r="E538" s="11" t="s">
        <v>258</v>
      </c>
      <c r="F538" s="4">
        <v>0.4</v>
      </c>
      <c r="G538" s="24"/>
      <c r="H538" s="90">
        <v>23137.439999999999</v>
      </c>
      <c r="I538" s="43">
        <f t="shared" si="15"/>
        <v>23137.439999999999</v>
      </c>
      <c r="J538" s="110">
        <f t="shared" si="14"/>
        <v>0</v>
      </c>
    </row>
    <row r="539" spans="1:11" x14ac:dyDescent="0.2">
      <c r="A539" s="12">
        <v>6400</v>
      </c>
      <c r="B539" s="12">
        <v>220</v>
      </c>
      <c r="C539" s="4">
        <v>10</v>
      </c>
      <c r="D539" s="4" t="s">
        <v>1204</v>
      </c>
      <c r="E539" s="42" t="s">
        <v>259</v>
      </c>
      <c r="F539" s="4"/>
      <c r="G539" s="24"/>
      <c r="H539" s="90">
        <f>H538*0.0765</f>
        <v>1770.0141599999999</v>
      </c>
      <c r="I539" s="43">
        <f t="shared" si="15"/>
        <v>1770.0141599999999</v>
      </c>
      <c r="J539" s="110">
        <f t="shared" si="14"/>
        <v>0</v>
      </c>
    </row>
    <row r="540" spans="1:11" ht="18" customHeight="1" x14ac:dyDescent="0.2">
      <c r="A540" s="12">
        <v>6400</v>
      </c>
      <c r="B540" s="12">
        <v>240</v>
      </c>
      <c r="C540" s="4">
        <v>10</v>
      </c>
      <c r="D540" s="4" t="s">
        <v>1204</v>
      </c>
      <c r="E540" s="42" t="s">
        <v>260</v>
      </c>
      <c r="F540" s="4"/>
      <c r="G540" s="24"/>
      <c r="H540" s="90">
        <f>H538*0.004</f>
        <v>92.549759999999992</v>
      </c>
      <c r="I540" s="43">
        <f t="shared" si="15"/>
        <v>92.549759999999992</v>
      </c>
      <c r="J540" s="110">
        <f t="shared" ref="J540:J603" si="16">SUM(G540+H540)-I540</f>
        <v>0</v>
      </c>
    </row>
    <row r="541" spans="1:11" x14ac:dyDescent="0.2">
      <c r="A541" s="12">
        <v>6400</v>
      </c>
      <c r="B541" s="12">
        <v>130</v>
      </c>
      <c r="C541" s="4">
        <v>11</v>
      </c>
      <c r="D541" s="4" t="s">
        <v>1204</v>
      </c>
      <c r="E541" s="26" t="s">
        <v>305</v>
      </c>
      <c r="F541" s="4">
        <v>0.31</v>
      </c>
      <c r="G541" s="24"/>
      <c r="H541" s="94">
        <v>18509.95</v>
      </c>
      <c r="I541" s="43">
        <f t="shared" si="15"/>
        <v>18509.95</v>
      </c>
      <c r="J541" s="110">
        <f t="shared" si="16"/>
        <v>0</v>
      </c>
    </row>
    <row r="542" spans="1:11" ht="14" customHeight="1" x14ac:dyDescent="0.2">
      <c r="A542" s="12">
        <v>6400</v>
      </c>
      <c r="B542" s="12">
        <v>220</v>
      </c>
      <c r="C542" s="4">
        <v>11</v>
      </c>
      <c r="D542" s="4" t="s">
        <v>1204</v>
      </c>
      <c r="E542" s="42" t="s">
        <v>304</v>
      </c>
      <c r="F542" s="4"/>
      <c r="G542" s="24"/>
      <c r="H542" s="94">
        <f>H541*0.0765</f>
        <v>1416.0111750000001</v>
      </c>
      <c r="I542" s="43">
        <f t="shared" si="15"/>
        <v>1416.0111750000001</v>
      </c>
      <c r="J542" s="110">
        <f t="shared" si="16"/>
        <v>0</v>
      </c>
    </row>
    <row r="543" spans="1:11" ht="18" customHeight="1" x14ac:dyDescent="0.2">
      <c r="A543" s="12">
        <v>6400</v>
      </c>
      <c r="B543" s="12">
        <v>240</v>
      </c>
      <c r="C543" s="4">
        <v>11</v>
      </c>
      <c r="D543" s="4" t="s">
        <v>1204</v>
      </c>
      <c r="E543" s="42" t="s">
        <v>312</v>
      </c>
      <c r="F543" s="4"/>
      <c r="G543" s="24"/>
      <c r="H543" s="94">
        <f>H541*0.004</f>
        <v>74.0398</v>
      </c>
      <c r="I543" s="43">
        <f t="shared" si="15"/>
        <v>74.0398</v>
      </c>
      <c r="J543" s="110">
        <f t="shared" si="16"/>
        <v>0</v>
      </c>
    </row>
    <row r="544" spans="1:11" ht="14" customHeight="1" x14ac:dyDescent="0.2">
      <c r="A544" s="106">
        <v>6400</v>
      </c>
      <c r="B544" s="106">
        <v>130</v>
      </c>
      <c r="C544" s="160"/>
      <c r="D544" s="160"/>
      <c r="E544" s="177" t="s">
        <v>308</v>
      </c>
      <c r="F544" s="160">
        <v>0.5</v>
      </c>
      <c r="G544" s="39"/>
      <c r="H544" s="39">
        <v>30008.33</v>
      </c>
      <c r="I544" s="161">
        <f t="shared" si="15"/>
        <v>30008.33</v>
      </c>
      <c r="J544" s="110">
        <f t="shared" si="16"/>
        <v>0</v>
      </c>
      <c r="K544" t="s">
        <v>1254</v>
      </c>
    </row>
    <row r="545" spans="1:10" ht="14" customHeight="1" x14ac:dyDescent="0.2">
      <c r="A545" s="106">
        <v>6400</v>
      </c>
      <c r="B545" s="106">
        <v>220</v>
      </c>
      <c r="C545" s="160"/>
      <c r="D545" s="160"/>
      <c r="E545" s="177" t="s">
        <v>306</v>
      </c>
      <c r="F545" s="160"/>
      <c r="G545" s="39"/>
      <c r="H545" s="39">
        <f>H544*0.0765</f>
        <v>2295.6372449999999</v>
      </c>
      <c r="I545" s="161">
        <f t="shared" si="15"/>
        <v>2295.6372449999999</v>
      </c>
      <c r="J545" s="110">
        <f t="shared" si="16"/>
        <v>0</v>
      </c>
    </row>
    <row r="546" spans="1:10" x14ac:dyDescent="0.2">
      <c r="A546" s="106">
        <v>6400</v>
      </c>
      <c r="B546" s="106">
        <v>240</v>
      </c>
      <c r="C546" s="160"/>
      <c r="D546" s="160"/>
      <c r="E546" s="177" t="s">
        <v>307</v>
      </c>
      <c r="F546" s="160"/>
      <c r="G546" s="39"/>
      <c r="H546" s="39">
        <f>H544*0.004</f>
        <v>120.03332</v>
      </c>
      <c r="I546" s="161">
        <f t="shared" si="15"/>
        <v>120.03332</v>
      </c>
      <c r="J546" s="110">
        <f t="shared" si="16"/>
        <v>0</v>
      </c>
    </row>
    <row r="547" spans="1:10" x14ac:dyDescent="0.2">
      <c r="A547" s="106">
        <v>6400</v>
      </c>
      <c r="B547" s="106">
        <v>130</v>
      </c>
      <c r="C547" s="160">
        <v>3</v>
      </c>
      <c r="D547" s="160" t="s">
        <v>1216</v>
      </c>
      <c r="E547" s="158" t="s">
        <v>313</v>
      </c>
      <c r="F547" s="160">
        <v>0.2</v>
      </c>
      <c r="G547" s="39"/>
      <c r="H547" s="39">
        <v>11880.61</v>
      </c>
      <c r="I547" s="161">
        <f t="shared" si="15"/>
        <v>11880.61</v>
      </c>
      <c r="J547" s="110">
        <f t="shared" si="16"/>
        <v>0</v>
      </c>
    </row>
    <row r="548" spans="1:10" ht="14" customHeight="1" x14ac:dyDescent="0.2">
      <c r="A548" s="12">
        <v>6400</v>
      </c>
      <c r="B548" s="12">
        <v>220</v>
      </c>
      <c r="C548" s="4">
        <v>3</v>
      </c>
      <c r="D548" s="4" t="s">
        <v>1216</v>
      </c>
      <c r="E548" s="26" t="s">
        <v>309</v>
      </c>
      <c r="F548" s="4"/>
      <c r="G548" s="24"/>
      <c r="H548" s="90">
        <f>H547*0.0765</f>
        <v>908.86666500000001</v>
      </c>
      <c r="I548" s="43">
        <f t="shared" si="15"/>
        <v>908.86666500000001</v>
      </c>
      <c r="J548" s="110">
        <f t="shared" si="16"/>
        <v>0</v>
      </c>
    </row>
    <row r="549" spans="1:10" ht="14" customHeight="1" x14ac:dyDescent="0.2">
      <c r="A549" s="12">
        <v>6400</v>
      </c>
      <c r="B549" s="12">
        <v>240</v>
      </c>
      <c r="C549" s="4">
        <v>3</v>
      </c>
      <c r="D549" s="4" t="s">
        <v>1216</v>
      </c>
      <c r="E549" s="26" t="s">
        <v>310</v>
      </c>
      <c r="F549" s="4"/>
      <c r="G549" s="24"/>
      <c r="H549" s="90">
        <f>H547*0.004</f>
        <v>47.522440000000003</v>
      </c>
      <c r="I549" s="43">
        <f t="shared" si="15"/>
        <v>47.522440000000003</v>
      </c>
      <c r="J549" s="110">
        <f t="shared" si="16"/>
        <v>0</v>
      </c>
    </row>
    <row r="550" spans="1:10" ht="14" customHeight="1" x14ac:dyDescent="0.2">
      <c r="A550" s="12">
        <v>6400</v>
      </c>
      <c r="B550" s="12">
        <v>130</v>
      </c>
      <c r="C550" s="4">
        <v>3</v>
      </c>
      <c r="D550" s="4" t="s">
        <v>1216</v>
      </c>
      <c r="E550" s="26" t="s">
        <v>316</v>
      </c>
      <c r="F550" s="4">
        <v>3.7</v>
      </c>
      <c r="G550" s="24"/>
      <c r="H550" s="90">
        <v>219477.09</v>
      </c>
      <c r="I550" s="43">
        <f t="shared" si="15"/>
        <v>219477.09</v>
      </c>
      <c r="J550" s="110">
        <f t="shared" si="16"/>
        <v>0</v>
      </c>
    </row>
    <row r="551" spans="1:10" ht="14" customHeight="1" x14ac:dyDescent="0.2">
      <c r="A551" s="12">
        <v>6400</v>
      </c>
      <c r="B551" s="12">
        <v>220</v>
      </c>
      <c r="C551" s="4">
        <v>3</v>
      </c>
      <c r="D551" s="4" t="s">
        <v>1216</v>
      </c>
      <c r="E551" s="26" t="s">
        <v>314</v>
      </c>
      <c r="F551" s="4"/>
      <c r="G551" s="24"/>
      <c r="H551" s="90">
        <f>H550*0.0765</f>
        <v>16789.997384999999</v>
      </c>
      <c r="I551" s="43">
        <f t="shared" si="15"/>
        <v>16789.997384999999</v>
      </c>
      <c r="J551" s="110">
        <f t="shared" si="16"/>
        <v>0</v>
      </c>
    </row>
    <row r="552" spans="1:10" ht="26.5" customHeight="1" x14ac:dyDescent="0.2">
      <c r="A552" s="12">
        <v>6400</v>
      </c>
      <c r="B552" s="12">
        <v>240</v>
      </c>
      <c r="C552" s="4">
        <v>3</v>
      </c>
      <c r="D552" s="4" t="s">
        <v>1216</v>
      </c>
      <c r="E552" s="26" t="s">
        <v>315</v>
      </c>
      <c r="F552" s="4"/>
      <c r="G552" s="24"/>
      <c r="H552" s="90">
        <f>H550*0.004</f>
        <v>877.90836000000002</v>
      </c>
      <c r="I552" s="43">
        <f t="shared" si="15"/>
        <v>877.90836000000002</v>
      </c>
      <c r="J552" s="110">
        <f t="shared" si="16"/>
        <v>0</v>
      </c>
    </row>
    <row r="553" spans="1:10" ht="20.5" customHeight="1" x14ac:dyDescent="0.2">
      <c r="A553" s="12">
        <v>6400</v>
      </c>
      <c r="B553" s="12">
        <v>130</v>
      </c>
      <c r="C553" s="4">
        <v>3</v>
      </c>
      <c r="D553" s="4" t="s">
        <v>1216</v>
      </c>
      <c r="E553" s="26" t="s">
        <v>319</v>
      </c>
      <c r="F553" s="4">
        <v>0.25</v>
      </c>
      <c r="G553" s="24"/>
      <c r="H553" s="90">
        <v>15093.01</v>
      </c>
      <c r="I553" s="43">
        <f t="shared" si="15"/>
        <v>15093.01</v>
      </c>
      <c r="J553" s="110">
        <f t="shared" si="16"/>
        <v>0</v>
      </c>
    </row>
    <row r="554" spans="1:10" x14ac:dyDescent="0.2">
      <c r="A554" s="12">
        <v>6400</v>
      </c>
      <c r="B554" s="12">
        <v>220</v>
      </c>
      <c r="C554" s="4">
        <v>3</v>
      </c>
      <c r="D554" s="4" t="s">
        <v>1216</v>
      </c>
      <c r="E554" s="26" t="s">
        <v>317</v>
      </c>
      <c r="F554" s="4"/>
      <c r="G554" s="24"/>
      <c r="H554" s="90">
        <f>H553*0.0765</f>
        <v>1154.6152649999999</v>
      </c>
      <c r="I554" s="43">
        <f t="shared" si="15"/>
        <v>1154.6152649999999</v>
      </c>
      <c r="J554" s="110">
        <f t="shared" si="16"/>
        <v>0</v>
      </c>
    </row>
    <row r="555" spans="1:10" x14ac:dyDescent="0.2">
      <c r="A555" s="12">
        <v>6400</v>
      </c>
      <c r="B555" s="12">
        <v>240</v>
      </c>
      <c r="C555" s="4">
        <v>3</v>
      </c>
      <c r="D555" s="4" t="s">
        <v>1216</v>
      </c>
      <c r="E555" s="26" t="s">
        <v>318</v>
      </c>
      <c r="F555" s="77"/>
      <c r="G555" s="24"/>
      <c r="H555" s="90">
        <f>H553*0.004</f>
        <v>60.372040000000005</v>
      </c>
      <c r="I555" s="43">
        <f t="shared" si="15"/>
        <v>60.372040000000005</v>
      </c>
      <c r="J555" s="110">
        <f t="shared" si="16"/>
        <v>0</v>
      </c>
    </row>
    <row r="556" spans="1:10" ht="26.5" customHeight="1" x14ac:dyDescent="0.2">
      <c r="A556" s="99">
        <v>6400</v>
      </c>
      <c r="B556" s="99">
        <v>310</v>
      </c>
      <c r="C556" s="100">
        <v>8</v>
      </c>
      <c r="D556" s="100" t="s">
        <v>1204</v>
      </c>
      <c r="E556" s="101" t="s">
        <v>1037</v>
      </c>
      <c r="F556" s="109"/>
      <c r="G556" s="94">
        <v>167046</v>
      </c>
      <c r="H556" s="24"/>
      <c r="I556" s="43">
        <f t="shared" si="15"/>
        <v>167046</v>
      </c>
      <c r="J556" s="110">
        <f t="shared" si="16"/>
        <v>0</v>
      </c>
    </row>
    <row r="557" spans="1:10" x14ac:dyDescent="0.2">
      <c r="A557" s="99">
        <v>6400</v>
      </c>
      <c r="B557" s="99">
        <v>310</v>
      </c>
      <c r="C557" s="100">
        <v>8</v>
      </c>
      <c r="D557" s="100" t="s">
        <v>1204</v>
      </c>
      <c r="E557" s="101" t="s">
        <v>1038</v>
      </c>
      <c r="F557" s="109"/>
      <c r="G557" s="94">
        <v>167046</v>
      </c>
      <c r="H557" s="24"/>
      <c r="I557" s="43">
        <f t="shared" si="15"/>
        <v>167046</v>
      </c>
      <c r="J557" s="110">
        <f t="shared" si="16"/>
        <v>0</v>
      </c>
    </row>
    <row r="558" spans="1:10" ht="14" customHeight="1" x14ac:dyDescent="0.2">
      <c r="A558" s="99">
        <v>6400</v>
      </c>
      <c r="B558" s="99">
        <v>310</v>
      </c>
      <c r="C558" s="100">
        <v>8</v>
      </c>
      <c r="D558" s="100" t="s">
        <v>1204</v>
      </c>
      <c r="E558" s="101" t="s">
        <v>1039</v>
      </c>
      <c r="F558" s="77"/>
      <c r="G558" s="24"/>
      <c r="H558" s="94">
        <v>167046</v>
      </c>
      <c r="I558" s="43">
        <f t="shared" si="15"/>
        <v>167046</v>
      </c>
      <c r="J558" s="110">
        <f t="shared" si="16"/>
        <v>0</v>
      </c>
    </row>
    <row r="559" spans="1:10" ht="32.25" customHeight="1" x14ac:dyDescent="0.2">
      <c r="A559" s="99">
        <v>6400</v>
      </c>
      <c r="B559" s="99">
        <v>310</v>
      </c>
      <c r="C559" s="100" t="s">
        <v>1229</v>
      </c>
      <c r="D559" s="100" t="s">
        <v>1206</v>
      </c>
      <c r="E559" s="101" t="s">
        <v>1198</v>
      </c>
      <c r="F559" s="77"/>
      <c r="G559" s="94">
        <v>5198</v>
      </c>
      <c r="H559" s="105"/>
      <c r="I559" s="43">
        <f t="shared" si="15"/>
        <v>5198</v>
      </c>
      <c r="J559" s="110">
        <f t="shared" si="16"/>
        <v>0</v>
      </c>
    </row>
    <row r="560" spans="1:10" ht="24.75" customHeight="1" x14ac:dyDescent="0.2">
      <c r="A560" s="99">
        <v>6400</v>
      </c>
      <c r="B560" s="99">
        <v>310</v>
      </c>
      <c r="C560" s="100" t="s">
        <v>1229</v>
      </c>
      <c r="D560" s="100" t="s">
        <v>1206</v>
      </c>
      <c r="E560" s="101" t="s">
        <v>1199</v>
      </c>
      <c r="F560" s="77"/>
      <c r="G560" s="94">
        <v>5198</v>
      </c>
      <c r="H560" s="105"/>
      <c r="I560" s="43">
        <f t="shared" si="15"/>
        <v>5198</v>
      </c>
      <c r="J560" s="110">
        <f t="shared" si="16"/>
        <v>0</v>
      </c>
    </row>
    <row r="561" spans="1:10" ht="31.5" customHeight="1" x14ac:dyDescent="0.2">
      <c r="A561" s="99">
        <v>6400</v>
      </c>
      <c r="B561" s="99">
        <v>310</v>
      </c>
      <c r="C561" s="100" t="s">
        <v>1229</v>
      </c>
      <c r="D561" s="100" t="s">
        <v>1206</v>
      </c>
      <c r="E561" s="101" t="s">
        <v>1041</v>
      </c>
      <c r="F561" s="77"/>
      <c r="G561" s="24"/>
      <c r="H561" s="94">
        <v>5198</v>
      </c>
      <c r="I561" s="43">
        <f t="shared" si="15"/>
        <v>5198</v>
      </c>
      <c r="J561" s="110">
        <f t="shared" si="16"/>
        <v>0</v>
      </c>
    </row>
    <row r="562" spans="1:10" ht="26.25" customHeight="1" x14ac:dyDescent="0.2">
      <c r="A562" s="99">
        <v>6400</v>
      </c>
      <c r="B562" s="99">
        <v>310</v>
      </c>
      <c r="C562" s="100">
        <v>17</v>
      </c>
      <c r="D562" s="100" t="s">
        <v>1204</v>
      </c>
      <c r="E562" s="101" t="s">
        <v>1200</v>
      </c>
      <c r="F562" s="77"/>
      <c r="G562" s="94">
        <v>50000</v>
      </c>
      <c r="H562" s="105"/>
      <c r="I562" s="43">
        <f t="shared" si="15"/>
        <v>50000</v>
      </c>
      <c r="J562" s="110">
        <f t="shared" si="16"/>
        <v>0</v>
      </c>
    </row>
    <row r="563" spans="1:10" ht="25.5" customHeight="1" x14ac:dyDescent="0.2">
      <c r="A563" s="99">
        <v>6400</v>
      </c>
      <c r="B563" s="99">
        <v>310</v>
      </c>
      <c r="C563" s="100">
        <v>17</v>
      </c>
      <c r="D563" s="100" t="s">
        <v>1204</v>
      </c>
      <c r="E563" s="101" t="s">
        <v>1042</v>
      </c>
      <c r="F563" s="77"/>
      <c r="G563" s="94">
        <v>50000</v>
      </c>
      <c r="H563" s="105"/>
      <c r="I563" s="43">
        <f t="shared" si="15"/>
        <v>50000</v>
      </c>
      <c r="J563" s="110">
        <f t="shared" si="16"/>
        <v>0</v>
      </c>
    </row>
    <row r="564" spans="1:10" ht="33.75" customHeight="1" x14ac:dyDescent="0.2">
      <c r="A564" s="99">
        <v>6400</v>
      </c>
      <c r="B564" s="99">
        <v>310</v>
      </c>
      <c r="C564" s="100">
        <v>17</v>
      </c>
      <c r="D564" s="100" t="s">
        <v>1204</v>
      </c>
      <c r="E564" s="101" t="s">
        <v>1043</v>
      </c>
      <c r="F564" s="77"/>
      <c r="G564" s="24"/>
      <c r="H564" s="94">
        <v>50000</v>
      </c>
      <c r="I564" s="43">
        <f t="shared" si="15"/>
        <v>50000</v>
      </c>
      <c r="J564" s="110">
        <f t="shared" si="16"/>
        <v>0</v>
      </c>
    </row>
    <row r="565" spans="1:10" ht="71" x14ac:dyDescent="0.2">
      <c r="A565" s="12">
        <v>6400</v>
      </c>
      <c r="B565" s="12">
        <v>510</v>
      </c>
      <c r="C565" s="4" t="s">
        <v>1227</v>
      </c>
      <c r="D565" s="4" t="s">
        <v>1216</v>
      </c>
      <c r="E565" s="26" t="s">
        <v>357</v>
      </c>
      <c r="F565" s="4"/>
      <c r="G565" s="24"/>
      <c r="H565" s="90">
        <v>13640</v>
      </c>
      <c r="I565" s="43">
        <f t="shared" si="15"/>
        <v>13640</v>
      </c>
      <c r="J565" s="110">
        <f t="shared" si="16"/>
        <v>0</v>
      </c>
    </row>
    <row r="566" spans="1:10" x14ac:dyDescent="0.2">
      <c r="A566" s="12">
        <v>6400</v>
      </c>
      <c r="B566" s="12">
        <v>519</v>
      </c>
      <c r="C566" s="4" t="s">
        <v>1227</v>
      </c>
      <c r="D566" s="4" t="s">
        <v>1216</v>
      </c>
      <c r="E566" s="26" t="s">
        <v>358</v>
      </c>
      <c r="F566" s="4"/>
      <c r="G566" s="24"/>
      <c r="H566" s="90">
        <v>360</v>
      </c>
      <c r="I566" s="43">
        <f t="shared" si="15"/>
        <v>360</v>
      </c>
      <c r="J566" s="110">
        <f t="shared" si="16"/>
        <v>0</v>
      </c>
    </row>
    <row r="567" spans="1:10" ht="20" customHeight="1" x14ac:dyDescent="0.2">
      <c r="A567" s="12">
        <v>6500</v>
      </c>
      <c r="B567" s="12">
        <v>160</v>
      </c>
      <c r="C567" s="4">
        <v>4</v>
      </c>
      <c r="D567" s="4" t="s">
        <v>1217</v>
      </c>
      <c r="E567" s="14" t="s">
        <v>114</v>
      </c>
      <c r="F567" s="4">
        <v>2</v>
      </c>
      <c r="G567" s="24"/>
      <c r="H567" s="24">
        <v>91231.13</v>
      </c>
      <c r="I567" s="43">
        <f t="shared" si="15"/>
        <v>91231.13</v>
      </c>
      <c r="J567" s="110">
        <f t="shared" si="16"/>
        <v>0</v>
      </c>
    </row>
    <row r="568" spans="1:10" ht="17" customHeight="1" x14ac:dyDescent="0.2">
      <c r="A568" s="12">
        <v>6500</v>
      </c>
      <c r="B568" s="12">
        <v>210</v>
      </c>
      <c r="C568" s="4">
        <v>4</v>
      </c>
      <c r="D568" s="4" t="s">
        <v>1217</v>
      </c>
      <c r="E568" s="14" t="s">
        <v>71</v>
      </c>
      <c r="F568" s="4"/>
      <c r="G568" s="24"/>
      <c r="H568" s="24">
        <f>H567*0.1082</f>
        <v>9871.2082660000015</v>
      </c>
      <c r="I568" s="43">
        <f t="shared" si="15"/>
        <v>9871.2082660000015</v>
      </c>
      <c r="J568" s="110">
        <f t="shared" si="16"/>
        <v>0</v>
      </c>
    </row>
    <row r="569" spans="1:10" ht="19.25" customHeight="1" x14ac:dyDescent="0.2">
      <c r="A569" s="12">
        <v>6500</v>
      </c>
      <c r="B569" s="12">
        <v>220</v>
      </c>
      <c r="C569" s="4">
        <v>4</v>
      </c>
      <c r="D569" s="4" t="s">
        <v>1217</v>
      </c>
      <c r="E569" s="14" t="s">
        <v>72</v>
      </c>
      <c r="F569" s="4"/>
      <c r="G569" s="24"/>
      <c r="H569" s="24">
        <f>H567*0.0765</f>
        <v>6979.1814450000002</v>
      </c>
      <c r="I569" s="43">
        <f t="shared" si="15"/>
        <v>6979.1814450000002</v>
      </c>
      <c r="J569" s="110">
        <f t="shared" si="16"/>
        <v>0</v>
      </c>
    </row>
    <row r="570" spans="1:10" ht="18" customHeight="1" x14ac:dyDescent="0.2">
      <c r="A570" s="12">
        <v>6500</v>
      </c>
      <c r="B570" s="12">
        <v>231</v>
      </c>
      <c r="C570" s="4">
        <v>4</v>
      </c>
      <c r="D570" s="4" t="s">
        <v>1217</v>
      </c>
      <c r="E570" s="14" t="s">
        <v>73</v>
      </c>
      <c r="F570" s="4"/>
      <c r="G570" s="24"/>
      <c r="H570" s="24">
        <v>19362</v>
      </c>
      <c r="I570" s="43">
        <f t="shared" si="15"/>
        <v>19362</v>
      </c>
      <c r="J570" s="110">
        <f t="shared" si="16"/>
        <v>0</v>
      </c>
    </row>
    <row r="571" spans="1:10" ht="15.5" customHeight="1" x14ac:dyDescent="0.2">
      <c r="A571" s="12">
        <v>6500</v>
      </c>
      <c r="B571" s="12">
        <v>232</v>
      </c>
      <c r="C571" s="4">
        <v>4</v>
      </c>
      <c r="D571" s="4" t="s">
        <v>1217</v>
      </c>
      <c r="E571" s="14" t="s">
        <v>74</v>
      </c>
      <c r="F571" s="4"/>
      <c r="G571" s="24"/>
      <c r="H571" s="24">
        <v>140</v>
      </c>
      <c r="I571" s="43">
        <f t="shared" si="15"/>
        <v>140</v>
      </c>
      <c r="J571" s="110">
        <f t="shared" si="16"/>
        <v>0</v>
      </c>
    </row>
    <row r="572" spans="1:10" ht="25.25" customHeight="1" x14ac:dyDescent="0.2">
      <c r="A572" s="12">
        <v>6500</v>
      </c>
      <c r="B572" s="12">
        <v>240</v>
      </c>
      <c r="C572" s="4">
        <v>4</v>
      </c>
      <c r="D572" s="4" t="s">
        <v>1217</v>
      </c>
      <c r="E572" s="11" t="s">
        <v>293</v>
      </c>
      <c r="F572" s="4"/>
      <c r="G572" s="24"/>
      <c r="H572" s="24">
        <f>H567*0.004</f>
        <v>364.92452000000003</v>
      </c>
      <c r="I572" s="43">
        <f t="shared" si="15"/>
        <v>364.92452000000003</v>
      </c>
      <c r="J572" s="110">
        <f t="shared" si="16"/>
        <v>0</v>
      </c>
    </row>
    <row r="573" spans="1:10" ht="21" customHeight="1" x14ac:dyDescent="0.2">
      <c r="A573" s="12">
        <v>6500</v>
      </c>
      <c r="B573" s="12">
        <v>110</v>
      </c>
      <c r="C573" s="4"/>
      <c r="D573" s="4"/>
      <c r="E573" s="11" t="s">
        <v>461</v>
      </c>
      <c r="F573" s="4">
        <v>1</v>
      </c>
      <c r="G573" s="24">
        <v>1000</v>
      </c>
      <c r="H573" s="24"/>
      <c r="I573" s="43">
        <f t="shared" si="15"/>
        <v>1000</v>
      </c>
      <c r="J573" s="110">
        <f t="shared" si="16"/>
        <v>0</v>
      </c>
    </row>
    <row r="574" spans="1:10" ht="21" customHeight="1" x14ac:dyDescent="0.2">
      <c r="A574" s="12">
        <v>6500</v>
      </c>
      <c r="B574" s="12">
        <v>220</v>
      </c>
      <c r="C574" s="4"/>
      <c r="D574" s="4"/>
      <c r="E574" s="11" t="s">
        <v>462</v>
      </c>
      <c r="F574" s="4"/>
      <c r="G574" s="24">
        <v>336.59999999999997</v>
      </c>
      <c r="H574" s="24"/>
      <c r="I574" s="43">
        <f t="shared" si="15"/>
        <v>336.59999999999997</v>
      </c>
      <c r="J574" s="110">
        <f t="shared" si="16"/>
        <v>0</v>
      </c>
    </row>
    <row r="575" spans="1:10" ht="18.5" customHeight="1" x14ac:dyDescent="0.2">
      <c r="A575" s="12">
        <v>6500</v>
      </c>
      <c r="B575" s="12">
        <v>240</v>
      </c>
      <c r="C575" s="4"/>
      <c r="D575" s="4"/>
      <c r="E575" s="11" t="s">
        <v>771</v>
      </c>
      <c r="F575" s="4"/>
      <c r="G575" s="24">
        <v>17.600000000000001</v>
      </c>
      <c r="H575" s="24"/>
      <c r="I575" s="43">
        <f t="shared" si="15"/>
        <v>17.600000000000001</v>
      </c>
      <c r="J575" s="110">
        <f t="shared" si="16"/>
        <v>0</v>
      </c>
    </row>
    <row r="576" spans="1:10" x14ac:dyDescent="0.2">
      <c r="A576" s="12">
        <v>6500</v>
      </c>
      <c r="B576" s="12">
        <v>130</v>
      </c>
      <c r="C576" s="4"/>
      <c r="D576" s="4"/>
      <c r="E576" s="11" t="s">
        <v>463</v>
      </c>
      <c r="F576" s="4">
        <v>4</v>
      </c>
      <c r="G576" s="24">
        <v>8800</v>
      </c>
      <c r="H576" s="24"/>
      <c r="I576" s="43">
        <f t="shared" si="15"/>
        <v>8800</v>
      </c>
      <c r="J576" s="110">
        <f t="shared" si="16"/>
        <v>0</v>
      </c>
    </row>
    <row r="577" spans="1:10" ht="20" customHeight="1" x14ac:dyDescent="0.2">
      <c r="A577" s="12">
        <v>6500</v>
      </c>
      <c r="B577" s="12">
        <v>220</v>
      </c>
      <c r="C577" s="4"/>
      <c r="D577" s="4"/>
      <c r="E577" s="11" t="s">
        <v>462</v>
      </c>
      <c r="F577" s="4"/>
      <c r="G577" s="24">
        <f>G576*0.0765</f>
        <v>673.19999999999993</v>
      </c>
      <c r="H577" s="24"/>
      <c r="I577" s="43">
        <f t="shared" si="15"/>
        <v>673.19999999999993</v>
      </c>
      <c r="J577" s="110">
        <f t="shared" si="16"/>
        <v>0</v>
      </c>
    </row>
    <row r="578" spans="1:10" x14ac:dyDescent="0.2">
      <c r="A578" s="12">
        <v>6500</v>
      </c>
      <c r="B578" s="12">
        <v>240</v>
      </c>
      <c r="C578" s="4"/>
      <c r="D578" s="4"/>
      <c r="E578" s="11" t="s">
        <v>772</v>
      </c>
      <c r="F578" s="4"/>
      <c r="G578" s="24">
        <f>G576*0.004</f>
        <v>35.200000000000003</v>
      </c>
      <c r="H578" s="24"/>
      <c r="I578" s="43">
        <f t="shared" si="15"/>
        <v>35.200000000000003</v>
      </c>
      <c r="J578" s="110">
        <f t="shared" si="16"/>
        <v>0</v>
      </c>
    </row>
    <row r="579" spans="1:10" x14ac:dyDescent="0.2">
      <c r="A579" s="12">
        <v>6500</v>
      </c>
      <c r="B579" s="12">
        <v>160</v>
      </c>
      <c r="C579" s="4"/>
      <c r="D579" s="4"/>
      <c r="E579" s="11" t="s">
        <v>464</v>
      </c>
      <c r="F579" s="4">
        <v>21.85</v>
      </c>
      <c r="G579" s="24">
        <v>21850</v>
      </c>
      <c r="H579" s="24"/>
      <c r="I579" s="43">
        <f t="shared" si="15"/>
        <v>21850</v>
      </c>
      <c r="J579" s="110">
        <f t="shared" si="16"/>
        <v>0</v>
      </c>
    </row>
    <row r="580" spans="1:10" x14ac:dyDescent="0.2">
      <c r="A580" s="12">
        <v>6500</v>
      </c>
      <c r="B580" s="12">
        <v>220</v>
      </c>
      <c r="C580" s="4"/>
      <c r="D580" s="4"/>
      <c r="E580" s="11" t="s">
        <v>462</v>
      </c>
      <c r="F580" s="4"/>
      <c r="G580" s="24">
        <f>G579*0.0765</f>
        <v>1671.5249999999999</v>
      </c>
      <c r="H580" s="24"/>
      <c r="I580" s="43">
        <f t="shared" si="15"/>
        <v>1671.5249999999999</v>
      </c>
      <c r="J580" s="110">
        <f t="shared" si="16"/>
        <v>0</v>
      </c>
    </row>
    <row r="581" spans="1:10" x14ac:dyDescent="0.2">
      <c r="A581" s="12">
        <v>6500</v>
      </c>
      <c r="B581" s="12">
        <v>240</v>
      </c>
      <c r="C581" s="4"/>
      <c r="D581" s="4"/>
      <c r="E581" s="11" t="s">
        <v>772</v>
      </c>
      <c r="F581" s="4"/>
      <c r="G581" s="24">
        <f>G579*0.004</f>
        <v>87.4</v>
      </c>
      <c r="H581" s="24"/>
      <c r="I581" s="43">
        <f t="shared" si="15"/>
        <v>87.4</v>
      </c>
      <c r="J581" s="110">
        <f t="shared" si="16"/>
        <v>0</v>
      </c>
    </row>
    <row r="582" spans="1:10" x14ac:dyDescent="0.2">
      <c r="A582" s="12">
        <v>7100</v>
      </c>
      <c r="B582" s="12">
        <v>110</v>
      </c>
      <c r="C582" s="4"/>
      <c r="D582" s="4"/>
      <c r="E582" s="11" t="s">
        <v>466</v>
      </c>
      <c r="F582" s="4">
        <v>0.61</v>
      </c>
      <c r="G582" s="24">
        <v>610</v>
      </c>
      <c r="H582" s="24"/>
      <c r="I582" s="43">
        <f t="shared" si="15"/>
        <v>610</v>
      </c>
      <c r="J582" s="110">
        <f t="shared" si="16"/>
        <v>0</v>
      </c>
    </row>
    <row r="583" spans="1:10" x14ac:dyDescent="0.2">
      <c r="A583" s="12">
        <v>7100</v>
      </c>
      <c r="B583" s="12">
        <v>220</v>
      </c>
      <c r="C583" s="4"/>
      <c r="D583" s="4"/>
      <c r="E583" s="11" t="s">
        <v>465</v>
      </c>
      <c r="F583" s="4"/>
      <c r="G583" s="24">
        <f>G582*0.0765</f>
        <v>46.664999999999999</v>
      </c>
      <c r="H583" s="24"/>
      <c r="I583" s="43">
        <f t="shared" si="15"/>
        <v>46.664999999999999</v>
      </c>
      <c r="J583" s="110">
        <f t="shared" si="16"/>
        <v>0</v>
      </c>
    </row>
    <row r="584" spans="1:10" ht="17" customHeight="1" x14ac:dyDescent="0.2">
      <c r="A584" s="12">
        <v>7100</v>
      </c>
      <c r="B584" s="12">
        <v>240</v>
      </c>
      <c r="C584" s="4"/>
      <c r="D584" s="4"/>
      <c r="E584" s="11" t="s">
        <v>773</v>
      </c>
      <c r="F584" s="4"/>
      <c r="G584" s="24">
        <f>G582*0.004</f>
        <v>2.44</v>
      </c>
      <c r="H584" s="24"/>
      <c r="I584" s="43">
        <f t="shared" si="15"/>
        <v>2.44</v>
      </c>
      <c r="J584" s="110">
        <f t="shared" si="16"/>
        <v>0</v>
      </c>
    </row>
    <row r="585" spans="1:10" ht="20" customHeight="1" x14ac:dyDescent="0.2">
      <c r="A585" s="12">
        <v>7100</v>
      </c>
      <c r="B585" s="12">
        <v>160</v>
      </c>
      <c r="C585" s="4"/>
      <c r="D585" s="4"/>
      <c r="E585" s="11" t="s">
        <v>467</v>
      </c>
      <c r="F585" s="4">
        <v>3.26</v>
      </c>
      <c r="G585" s="24">
        <v>3260</v>
      </c>
      <c r="H585" s="24"/>
      <c r="I585" s="43">
        <f t="shared" si="15"/>
        <v>3260</v>
      </c>
      <c r="J585" s="110">
        <f t="shared" si="16"/>
        <v>0</v>
      </c>
    </row>
    <row r="586" spans="1:10" ht="18.5" customHeight="1" x14ac:dyDescent="0.2">
      <c r="A586" s="12">
        <v>7100</v>
      </c>
      <c r="B586" s="12">
        <v>220</v>
      </c>
      <c r="C586" s="4"/>
      <c r="D586" s="4"/>
      <c r="E586" s="11" t="s">
        <v>465</v>
      </c>
      <c r="F586" s="4"/>
      <c r="G586" s="24">
        <f>G585*0.0765</f>
        <v>249.39</v>
      </c>
      <c r="H586" s="24"/>
      <c r="I586" s="43">
        <f t="shared" si="15"/>
        <v>249.39</v>
      </c>
      <c r="J586" s="110">
        <f t="shared" si="16"/>
        <v>0</v>
      </c>
    </row>
    <row r="587" spans="1:10" x14ac:dyDescent="0.2">
      <c r="A587" s="12">
        <v>7100</v>
      </c>
      <c r="B587" s="12">
        <v>240</v>
      </c>
      <c r="C587" s="4"/>
      <c r="D587" s="4"/>
      <c r="E587" s="11" t="s">
        <v>773</v>
      </c>
      <c r="F587" s="4"/>
      <c r="G587" s="24">
        <f>G585*0.004</f>
        <v>13.040000000000001</v>
      </c>
      <c r="H587" s="24"/>
      <c r="I587" s="43">
        <f t="shared" si="15"/>
        <v>13.040000000000001</v>
      </c>
      <c r="J587" s="110">
        <f t="shared" si="16"/>
        <v>0</v>
      </c>
    </row>
    <row r="588" spans="1:10" x14ac:dyDescent="0.2">
      <c r="A588" s="12">
        <v>7200</v>
      </c>
      <c r="B588" s="12">
        <v>110</v>
      </c>
      <c r="C588" s="4"/>
      <c r="D588" s="4"/>
      <c r="E588" s="11" t="s">
        <v>472</v>
      </c>
      <c r="F588" s="4">
        <v>7</v>
      </c>
      <c r="G588" s="24">
        <v>1000</v>
      </c>
      <c r="H588" s="24"/>
      <c r="I588" s="43">
        <f t="shared" si="15"/>
        <v>1000</v>
      </c>
      <c r="J588" s="110">
        <f t="shared" si="16"/>
        <v>0</v>
      </c>
    </row>
    <row r="589" spans="1:10" x14ac:dyDescent="0.2">
      <c r="A589" s="12">
        <v>7200</v>
      </c>
      <c r="B589" s="12">
        <v>220</v>
      </c>
      <c r="C589" s="4"/>
      <c r="D589" s="4"/>
      <c r="E589" s="11" t="s">
        <v>468</v>
      </c>
      <c r="F589" s="4"/>
      <c r="G589" s="24">
        <f>G588*0.0765</f>
        <v>76.5</v>
      </c>
      <c r="H589" s="24"/>
      <c r="I589" s="43">
        <f t="shared" si="15"/>
        <v>76.5</v>
      </c>
      <c r="J589" s="110">
        <f t="shared" si="16"/>
        <v>0</v>
      </c>
    </row>
    <row r="590" spans="1:10" x14ac:dyDescent="0.2">
      <c r="A590" s="12">
        <v>7200</v>
      </c>
      <c r="B590" s="12">
        <v>240</v>
      </c>
      <c r="C590" s="4"/>
      <c r="D590" s="4"/>
      <c r="E590" s="11" t="s">
        <v>774</v>
      </c>
      <c r="F590" s="4"/>
      <c r="G590" s="24">
        <f>G588*0.004</f>
        <v>4</v>
      </c>
      <c r="H590" s="24"/>
      <c r="I590" s="43">
        <f t="shared" si="15"/>
        <v>4</v>
      </c>
      <c r="J590" s="110">
        <f t="shared" si="16"/>
        <v>0</v>
      </c>
    </row>
    <row r="591" spans="1:10" x14ac:dyDescent="0.2">
      <c r="A591" s="12">
        <v>7200</v>
      </c>
      <c r="B591" s="12">
        <v>160</v>
      </c>
      <c r="C591" s="4"/>
      <c r="D591" s="4"/>
      <c r="E591" s="11" t="s">
        <v>473</v>
      </c>
      <c r="F591" s="4">
        <v>4.25</v>
      </c>
      <c r="G591" s="24">
        <v>4250</v>
      </c>
      <c r="H591" s="24"/>
      <c r="I591" s="43">
        <f t="shared" si="15"/>
        <v>4250</v>
      </c>
      <c r="J591" s="110">
        <f t="shared" si="16"/>
        <v>0</v>
      </c>
    </row>
    <row r="592" spans="1:10" ht="19.25" customHeight="1" x14ac:dyDescent="0.2">
      <c r="A592" s="12">
        <v>7200</v>
      </c>
      <c r="B592" s="12">
        <v>220</v>
      </c>
      <c r="C592" s="4"/>
      <c r="D592" s="4"/>
      <c r="E592" s="11" t="s">
        <v>468</v>
      </c>
      <c r="F592" s="4"/>
      <c r="G592" s="24">
        <f>G591*0.0765</f>
        <v>325.125</v>
      </c>
      <c r="H592" s="24"/>
      <c r="I592" s="43">
        <f t="shared" si="15"/>
        <v>325.125</v>
      </c>
      <c r="J592" s="110">
        <f t="shared" si="16"/>
        <v>0</v>
      </c>
    </row>
    <row r="593" spans="1:13" ht="18.5" customHeight="1" x14ac:dyDescent="0.2">
      <c r="A593" s="12">
        <v>7200</v>
      </c>
      <c r="B593" s="12">
        <v>240</v>
      </c>
      <c r="C593" s="4"/>
      <c r="D593" s="4"/>
      <c r="E593" s="11" t="s">
        <v>774</v>
      </c>
      <c r="F593" s="4"/>
      <c r="G593" s="24">
        <f>G591*0.004</f>
        <v>17</v>
      </c>
      <c r="H593" s="24"/>
      <c r="I593" s="43">
        <f t="shared" si="15"/>
        <v>17</v>
      </c>
      <c r="J593" s="110">
        <f t="shared" si="16"/>
        <v>0</v>
      </c>
    </row>
    <row r="594" spans="1:13" ht="25.25" customHeight="1" x14ac:dyDescent="0.2">
      <c r="A594" s="12">
        <v>7200</v>
      </c>
      <c r="B594" s="12">
        <v>792</v>
      </c>
      <c r="C594" s="4">
        <v>1</v>
      </c>
      <c r="D594" s="4" t="s">
        <v>1218</v>
      </c>
      <c r="E594" s="11" t="s">
        <v>185</v>
      </c>
      <c r="F594" s="4"/>
      <c r="G594" s="39">
        <v>2523983.63</v>
      </c>
      <c r="H594" s="39">
        <v>1277835.8400000001</v>
      </c>
      <c r="I594" s="43">
        <f t="shared" si="15"/>
        <v>3801819.4699999997</v>
      </c>
      <c r="J594" s="110">
        <f t="shared" si="16"/>
        <v>0</v>
      </c>
      <c r="K594" s="40" t="s">
        <v>1240</v>
      </c>
      <c r="L594" s="40"/>
      <c r="M594" s="40"/>
    </row>
    <row r="595" spans="1:13" ht="23" customHeight="1" x14ac:dyDescent="0.2">
      <c r="A595" s="12">
        <v>7300</v>
      </c>
      <c r="B595" s="12">
        <v>110</v>
      </c>
      <c r="C595" s="4">
        <v>1</v>
      </c>
      <c r="D595" s="4" t="s">
        <v>1221</v>
      </c>
      <c r="E595" s="11" t="s">
        <v>115</v>
      </c>
      <c r="F595" s="4">
        <v>4</v>
      </c>
      <c r="G595" s="41"/>
      <c r="H595" s="41">
        <v>347195.23</v>
      </c>
      <c r="I595" s="43">
        <f t="shared" si="15"/>
        <v>347195.23</v>
      </c>
      <c r="J595" s="110">
        <f t="shared" si="16"/>
        <v>0</v>
      </c>
    </row>
    <row r="596" spans="1:13" ht="20" customHeight="1" x14ac:dyDescent="0.2">
      <c r="A596" s="12">
        <v>7300</v>
      </c>
      <c r="B596" s="12">
        <v>210</v>
      </c>
      <c r="C596" s="4">
        <v>1</v>
      </c>
      <c r="D596" s="4" t="s">
        <v>1221</v>
      </c>
      <c r="E596" s="14" t="s">
        <v>75</v>
      </c>
      <c r="F596" s="4"/>
      <c r="G596" s="41"/>
      <c r="H596" s="41">
        <f>H595*0.1082</f>
        <v>37566.523886000003</v>
      </c>
      <c r="I596" s="43">
        <f t="shared" si="15"/>
        <v>37566.523886000003</v>
      </c>
      <c r="J596" s="110">
        <f t="shared" si="16"/>
        <v>0</v>
      </c>
    </row>
    <row r="597" spans="1:13" ht="17" customHeight="1" x14ac:dyDescent="0.2">
      <c r="A597" s="12">
        <v>7300</v>
      </c>
      <c r="B597" s="12">
        <v>220</v>
      </c>
      <c r="C597" s="4">
        <v>1</v>
      </c>
      <c r="D597" s="4" t="s">
        <v>1221</v>
      </c>
      <c r="E597" s="14" t="s">
        <v>76</v>
      </c>
      <c r="F597" s="4"/>
      <c r="G597" s="24"/>
      <c r="H597" s="24">
        <f>H595*0.0765</f>
        <v>26560.435094999997</v>
      </c>
      <c r="I597" s="43">
        <f t="shared" si="15"/>
        <v>26560.435094999997</v>
      </c>
      <c r="J597" s="110">
        <f t="shared" si="16"/>
        <v>0</v>
      </c>
    </row>
    <row r="598" spans="1:13" ht="19.25" customHeight="1" x14ac:dyDescent="0.2">
      <c r="A598" s="12">
        <v>7300</v>
      </c>
      <c r="B598" s="12">
        <v>231</v>
      </c>
      <c r="C598" s="4">
        <v>1</v>
      </c>
      <c r="D598" s="4" t="s">
        <v>1221</v>
      </c>
      <c r="E598" s="14" t="s">
        <v>77</v>
      </c>
      <c r="F598" s="4"/>
      <c r="G598" s="24"/>
      <c r="H598" s="24">
        <v>38724</v>
      </c>
      <c r="I598" s="43">
        <f t="shared" si="15"/>
        <v>38724</v>
      </c>
      <c r="J598" s="110">
        <f t="shared" si="16"/>
        <v>0</v>
      </c>
    </row>
    <row r="599" spans="1:13" ht="14" customHeight="1" x14ac:dyDescent="0.2">
      <c r="A599" s="12">
        <v>7300</v>
      </c>
      <c r="B599" s="12">
        <v>232</v>
      </c>
      <c r="C599" s="4">
        <v>1</v>
      </c>
      <c r="D599" s="4" t="s">
        <v>1221</v>
      </c>
      <c r="E599" s="14" t="s">
        <v>78</v>
      </c>
      <c r="F599" s="4"/>
      <c r="G599" s="24"/>
      <c r="H599" s="24">
        <v>280</v>
      </c>
      <c r="I599" s="43">
        <f t="shared" si="15"/>
        <v>280</v>
      </c>
      <c r="J599" s="110">
        <f t="shared" si="16"/>
        <v>0</v>
      </c>
    </row>
    <row r="600" spans="1:13" ht="15" customHeight="1" x14ac:dyDescent="0.2">
      <c r="A600" s="12">
        <v>7300</v>
      </c>
      <c r="B600" s="12">
        <v>240</v>
      </c>
      <c r="C600" s="4">
        <v>1</v>
      </c>
      <c r="D600" s="4" t="s">
        <v>1221</v>
      </c>
      <c r="E600" s="14" t="s">
        <v>294</v>
      </c>
      <c r="F600" s="4"/>
      <c r="G600" s="24"/>
      <c r="H600" s="24">
        <f>H595*0.004</f>
        <v>1388.7809199999999</v>
      </c>
      <c r="I600" s="43">
        <f t="shared" si="15"/>
        <v>1388.7809199999999</v>
      </c>
      <c r="J600" s="110">
        <f t="shared" si="16"/>
        <v>0</v>
      </c>
    </row>
    <row r="601" spans="1:13" ht="16.25" customHeight="1" x14ac:dyDescent="0.2">
      <c r="A601" s="12">
        <v>7300</v>
      </c>
      <c r="B601" s="12">
        <v>110</v>
      </c>
      <c r="C601" s="4">
        <v>5</v>
      </c>
      <c r="D601" s="4" t="s">
        <v>1221</v>
      </c>
      <c r="E601" s="14" t="s">
        <v>116</v>
      </c>
      <c r="F601" s="4">
        <v>1</v>
      </c>
      <c r="G601" s="24"/>
      <c r="H601" s="24">
        <v>132291.73000000001</v>
      </c>
      <c r="I601" s="43">
        <f t="shared" si="15"/>
        <v>132291.73000000001</v>
      </c>
      <c r="J601" s="110">
        <f t="shared" si="16"/>
        <v>0</v>
      </c>
    </row>
    <row r="602" spans="1:13" ht="17.5" customHeight="1" x14ac:dyDescent="0.2">
      <c r="A602" s="12">
        <v>7300</v>
      </c>
      <c r="B602" s="12">
        <v>210</v>
      </c>
      <c r="C602" s="4">
        <v>5</v>
      </c>
      <c r="D602" s="4" t="s">
        <v>1221</v>
      </c>
      <c r="E602" s="14" t="s">
        <v>79</v>
      </c>
      <c r="F602" s="4"/>
      <c r="G602" s="24"/>
      <c r="H602" s="24">
        <f>H601*0.1082</f>
        <v>14313.965186000001</v>
      </c>
      <c r="I602" s="43">
        <f t="shared" si="15"/>
        <v>14313.965186000001</v>
      </c>
      <c r="J602" s="110">
        <f t="shared" si="16"/>
        <v>0</v>
      </c>
    </row>
    <row r="603" spans="1:13" ht="16.25" customHeight="1" x14ac:dyDescent="0.2">
      <c r="A603" s="12">
        <v>7300</v>
      </c>
      <c r="B603" s="12">
        <v>220</v>
      </c>
      <c r="C603" s="4">
        <v>5</v>
      </c>
      <c r="D603" s="4" t="s">
        <v>1221</v>
      </c>
      <c r="E603" s="14" t="s">
        <v>80</v>
      </c>
      <c r="F603" s="4"/>
      <c r="G603" s="24"/>
      <c r="H603" s="24">
        <f>H601*0.0765</f>
        <v>10120.317345000001</v>
      </c>
      <c r="I603" s="43">
        <f t="shared" si="15"/>
        <v>10120.317345000001</v>
      </c>
      <c r="J603" s="110">
        <f t="shared" si="16"/>
        <v>0</v>
      </c>
    </row>
    <row r="604" spans="1:13" ht="17" customHeight="1" x14ac:dyDescent="0.2">
      <c r="A604" s="12">
        <v>7300</v>
      </c>
      <c r="B604" s="12">
        <v>231</v>
      </c>
      <c r="C604" s="4">
        <v>5</v>
      </c>
      <c r="D604" s="4" t="s">
        <v>1221</v>
      </c>
      <c r="E604" s="14" t="s">
        <v>81</v>
      </c>
      <c r="F604" s="4"/>
      <c r="G604" s="24"/>
      <c r="H604" s="24">
        <v>9681</v>
      </c>
      <c r="I604" s="43">
        <f t="shared" si="15"/>
        <v>9681</v>
      </c>
      <c r="J604" s="110">
        <f t="shared" ref="J604:J667" si="17">SUM(G604+H604)-I604</f>
        <v>0</v>
      </c>
    </row>
    <row r="605" spans="1:13" ht="20.5" customHeight="1" x14ac:dyDescent="0.2">
      <c r="A605" s="12">
        <v>7300</v>
      </c>
      <c r="B605" s="12">
        <v>232</v>
      </c>
      <c r="C605" s="4">
        <v>5</v>
      </c>
      <c r="D605" s="4" t="s">
        <v>1221</v>
      </c>
      <c r="E605" s="14" t="s">
        <v>82</v>
      </c>
      <c r="F605" s="4"/>
      <c r="G605" s="24"/>
      <c r="H605" s="24">
        <v>70</v>
      </c>
      <c r="I605" s="43">
        <f t="shared" si="15"/>
        <v>70</v>
      </c>
      <c r="J605" s="110">
        <f t="shared" si="17"/>
        <v>0</v>
      </c>
    </row>
    <row r="606" spans="1:13" ht="16.25" customHeight="1" x14ac:dyDescent="0.2">
      <c r="A606" s="12">
        <v>7300</v>
      </c>
      <c r="B606" s="12">
        <v>240</v>
      </c>
      <c r="C606" s="4">
        <v>5</v>
      </c>
      <c r="D606" s="4" t="s">
        <v>1221</v>
      </c>
      <c r="E606" s="14" t="s">
        <v>295</v>
      </c>
      <c r="F606" s="4"/>
      <c r="G606" s="24"/>
      <c r="H606" s="24">
        <f>H601*0.004</f>
        <v>529.16692</v>
      </c>
      <c r="I606" s="43">
        <f t="shared" si="15"/>
        <v>529.16692</v>
      </c>
      <c r="J606" s="110">
        <f t="shared" si="17"/>
        <v>0</v>
      </c>
    </row>
    <row r="607" spans="1:13" x14ac:dyDescent="0.2">
      <c r="A607" s="12">
        <v>7300</v>
      </c>
      <c r="B607" s="12">
        <v>110</v>
      </c>
      <c r="C607" s="4">
        <v>5</v>
      </c>
      <c r="D607" s="4" t="s">
        <v>1221</v>
      </c>
      <c r="E607" s="11" t="s">
        <v>117</v>
      </c>
      <c r="F607" s="4">
        <v>1</v>
      </c>
      <c r="G607" s="24"/>
      <c r="H607" s="24">
        <v>108966.73</v>
      </c>
      <c r="I607" s="43">
        <f t="shared" si="15"/>
        <v>108966.73</v>
      </c>
      <c r="J607" s="110">
        <f t="shared" si="17"/>
        <v>0</v>
      </c>
    </row>
    <row r="608" spans="1:13" ht="17.5" customHeight="1" x14ac:dyDescent="0.2">
      <c r="A608" s="12">
        <v>7300</v>
      </c>
      <c r="B608" s="12">
        <v>210</v>
      </c>
      <c r="C608" s="4">
        <v>5</v>
      </c>
      <c r="D608" s="4" t="s">
        <v>1221</v>
      </c>
      <c r="E608" s="14" t="s">
        <v>83</v>
      </c>
      <c r="F608" s="4"/>
      <c r="G608" s="24"/>
      <c r="H608" s="24">
        <f>H607*0.1082</f>
        <v>11790.200186</v>
      </c>
      <c r="I608" s="43">
        <f t="shared" si="15"/>
        <v>11790.200186</v>
      </c>
      <c r="J608" s="110">
        <f t="shared" si="17"/>
        <v>0</v>
      </c>
    </row>
    <row r="609" spans="1:10" ht="16.25" customHeight="1" x14ac:dyDescent="0.2">
      <c r="A609" s="12">
        <v>7300</v>
      </c>
      <c r="B609" s="12">
        <v>220</v>
      </c>
      <c r="C609" s="4">
        <v>5</v>
      </c>
      <c r="D609" s="4" t="s">
        <v>1221</v>
      </c>
      <c r="E609" s="14" t="s">
        <v>84</v>
      </c>
      <c r="F609" s="4"/>
      <c r="G609" s="24"/>
      <c r="H609" s="24">
        <f>H607*0.0765</f>
        <v>8335.9548450000002</v>
      </c>
      <c r="I609" s="43">
        <f t="shared" si="15"/>
        <v>8335.9548450000002</v>
      </c>
      <c r="J609" s="110">
        <f t="shared" si="17"/>
        <v>0</v>
      </c>
    </row>
    <row r="610" spans="1:10" ht="17.5" customHeight="1" x14ac:dyDescent="0.2">
      <c r="A610" s="12">
        <v>7300</v>
      </c>
      <c r="B610" s="12">
        <v>231</v>
      </c>
      <c r="C610" s="4">
        <v>5</v>
      </c>
      <c r="D610" s="4" t="s">
        <v>1221</v>
      </c>
      <c r="E610" s="14" t="s">
        <v>85</v>
      </c>
      <c r="F610" s="4"/>
      <c r="G610" s="24"/>
      <c r="H610" s="24">
        <v>9681</v>
      </c>
      <c r="I610" s="43">
        <f t="shared" si="15"/>
        <v>9681</v>
      </c>
      <c r="J610" s="110">
        <f t="shared" si="17"/>
        <v>0</v>
      </c>
    </row>
    <row r="611" spans="1:10" ht="15" customHeight="1" x14ac:dyDescent="0.2">
      <c r="A611" s="12">
        <v>7300</v>
      </c>
      <c r="B611" s="12">
        <v>232</v>
      </c>
      <c r="C611" s="4">
        <v>5</v>
      </c>
      <c r="D611" s="4" t="s">
        <v>1221</v>
      </c>
      <c r="E611" s="14" t="s">
        <v>86</v>
      </c>
      <c r="F611" s="4"/>
      <c r="G611" s="24"/>
      <c r="H611" s="24">
        <v>70</v>
      </c>
      <c r="I611" s="43">
        <f t="shared" si="15"/>
        <v>70</v>
      </c>
      <c r="J611" s="110">
        <f t="shared" si="17"/>
        <v>0</v>
      </c>
    </row>
    <row r="612" spans="1:10" ht="16.25" customHeight="1" x14ac:dyDescent="0.2">
      <c r="A612" s="12">
        <v>7300</v>
      </c>
      <c r="B612" s="12">
        <v>240</v>
      </c>
      <c r="C612" s="4">
        <v>5</v>
      </c>
      <c r="D612" s="4" t="s">
        <v>1221</v>
      </c>
      <c r="E612" s="15" t="s">
        <v>296</v>
      </c>
      <c r="F612" s="4"/>
      <c r="G612" s="24"/>
      <c r="H612" s="24">
        <f>H607*0.004</f>
        <v>435.86691999999999</v>
      </c>
      <c r="I612" s="43">
        <f t="shared" si="15"/>
        <v>435.86691999999999</v>
      </c>
      <c r="J612" s="110">
        <f t="shared" si="17"/>
        <v>0</v>
      </c>
    </row>
    <row r="613" spans="1:10" x14ac:dyDescent="0.2">
      <c r="A613" s="12">
        <v>7300</v>
      </c>
      <c r="B613" s="12">
        <v>110</v>
      </c>
      <c r="C613" s="4">
        <v>2</v>
      </c>
      <c r="D613" s="4">
        <v>1</v>
      </c>
      <c r="E613" s="57" t="s">
        <v>337</v>
      </c>
      <c r="F613" s="4">
        <v>0.53</v>
      </c>
      <c r="G613" s="24"/>
      <c r="H613" s="24">
        <v>58500</v>
      </c>
      <c r="I613" s="43">
        <f t="shared" si="15"/>
        <v>58500</v>
      </c>
      <c r="J613" s="110">
        <f t="shared" si="17"/>
        <v>0</v>
      </c>
    </row>
    <row r="614" spans="1:10" ht="16.25" customHeight="1" x14ac:dyDescent="0.2">
      <c r="A614" s="12">
        <v>7300</v>
      </c>
      <c r="B614" s="12">
        <v>210</v>
      </c>
      <c r="C614" s="4">
        <v>2</v>
      </c>
      <c r="D614" s="4">
        <v>1</v>
      </c>
      <c r="E614" s="58" t="s">
        <v>334</v>
      </c>
      <c r="F614" s="4"/>
      <c r="G614" s="24"/>
      <c r="H614" s="24">
        <f>H613*0.1082</f>
        <v>6329.7</v>
      </c>
      <c r="I614" s="43">
        <f t="shared" si="15"/>
        <v>6329.7</v>
      </c>
      <c r="J614" s="110">
        <f t="shared" si="17"/>
        <v>0</v>
      </c>
    </row>
    <row r="615" spans="1:10" ht="16.25" customHeight="1" x14ac:dyDescent="0.2">
      <c r="A615" s="12">
        <v>7300</v>
      </c>
      <c r="B615" s="12">
        <v>220</v>
      </c>
      <c r="C615" s="4">
        <v>2</v>
      </c>
      <c r="D615" s="4">
        <v>1</v>
      </c>
      <c r="E615" s="58" t="s">
        <v>335</v>
      </c>
      <c r="F615" s="4"/>
      <c r="G615" s="24"/>
      <c r="H615" s="24">
        <f>H613*0.0765</f>
        <v>4475.25</v>
      </c>
      <c r="I615" s="43">
        <f t="shared" si="15"/>
        <v>4475.25</v>
      </c>
      <c r="J615" s="110">
        <f t="shared" si="17"/>
        <v>0</v>
      </c>
    </row>
    <row r="616" spans="1:10" ht="16.25" customHeight="1" x14ac:dyDescent="0.2">
      <c r="A616" s="12">
        <v>7300</v>
      </c>
      <c r="B616" s="12">
        <v>240</v>
      </c>
      <c r="C616" s="4">
        <v>2</v>
      </c>
      <c r="D616" s="4">
        <v>1</v>
      </c>
      <c r="E616" s="58" t="s">
        <v>336</v>
      </c>
      <c r="F616" s="4"/>
      <c r="G616" s="24"/>
      <c r="H616" s="24">
        <f>H613*0.004</f>
        <v>234</v>
      </c>
      <c r="I616" s="43">
        <f t="shared" si="15"/>
        <v>234</v>
      </c>
      <c r="J616" s="110">
        <f t="shared" si="17"/>
        <v>0</v>
      </c>
    </row>
    <row r="617" spans="1:10" ht="16.25" customHeight="1" x14ac:dyDescent="0.2">
      <c r="A617" s="12">
        <v>7300</v>
      </c>
      <c r="B617" s="12">
        <v>160</v>
      </c>
      <c r="C617" s="4">
        <v>5</v>
      </c>
      <c r="D617" s="4" t="s">
        <v>1221</v>
      </c>
      <c r="E617" s="29" t="s">
        <v>118</v>
      </c>
      <c r="F617" s="4">
        <v>1</v>
      </c>
      <c r="G617" s="41"/>
      <c r="H617" s="41">
        <v>31368.32</v>
      </c>
      <c r="I617" s="43">
        <f t="shared" si="15"/>
        <v>31368.32</v>
      </c>
      <c r="J617" s="110">
        <f t="shared" si="17"/>
        <v>0</v>
      </c>
    </row>
    <row r="618" spans="1:10" ht="15" customHeight="1" x14ac:dyDescent="0.2">
      <c r="A618" s="12">
        <v>7300</v>
      </c>
      <c r="B618" s="12">
        <v>210</v>
      </c>
      <c r="C618" s="4">
        <v>5</v>
      </c>
      <c r="D618" s="4" t="s">
        <v>1221</v>
      </c>
      <c r="E618" s="14" t="s">
        <v>87</v>
      </c>
      <c r="F618" s="4"/>
      <c r="G618" s="41"/>
      <c r="H618" s="41">
        <f>H617*0.1082</f>
        <v>3394.052224</v>
      </c>
      <c r="I618" s="43">
        <f t="shared" si="15"/>
        <v>3394.052224</v>
      </c>
      <c r="J618" s="110">
        <f t="shared" si="17"/>
        <v>0</v>
      </c>
    </row>
    <row r="619" spans="1:10" ht="14.5" customHeight="1" x14ac:dyDescent="0.2">
      <c r="A619" s="12">
        <v>7300</v>
      </c>
      <c r="B619" s="12">
        <v>220</v>
      </c>
      <c r="C619" s="4">
        <v>5</v>
      </c>
      <c r="D619" s="4" t="s">
        <v>1221</v>
      </c>
      <c r="E619" s="14" t="s">
        <v>88</v>
      </c>
      <c r="F619" s="4"/>
      <c r="G619" s="24"/>
      <c r="H619" s="24">
        <f>H617*0.0765</f>
        <v>2399.6764800000001</v>
      </c>
      <c r="I619" s="43">
        <f t="shared" si="15"/>
        <v>2399.6764800000001</v>
      </c>
      <c r="J619" s="110">
        <f t="shared" si="17"/>
        <v>0</v>
      </c>
    </row>
    <row r="620" spans="1:10" ht="15" customHeight="1" x14ac:dyDescent="0.2">
      <c r="A620" s="12">
        <v>7300</v>
      </c>
      <c r="B620" s="12">
        <v>231</v>
      </c>
      <c r="C620" s="4">
        <v>5</v>
      </c>
      <c r="D620" s="4" t="s">
        <v>1221</v>
      </c>
      <c r="E620" s="14" t="s">
        <v>89</v>
      </c>
      <c r="F620" s="4"/>
      <c r="G620" s="24"/>
      <c r="H620" s="24">
        <v>9681</v>
      </c>
      <c r="I620" s="43">
        <f t="shared" si="15"/>
        <v>9681</v>
      </c>
      <c r="J620" s="110">
        <f t="shared" si="17"/>
        <v>0</v>
      </c>
    </row>
    <row r="621" spans="1:10" x14ac:dyDescent="0.2">
      <c r="A621" s="12">
        <v>7300</v>
      </c>
      <c r="B621" s="12">
        <v>232</v>
      </c>
      <c r="C621" s="4">
        <v>5</v>
      </c>
      <c r="D621" s="4" t="s">
        <v>1221</v>
      </c>
      <c r="E621" s="14" t="s">
        <v>90</v>
      </c>
      <c r="F621" s="4"/>
      <c r="G621" s="24"/>
      <c r="H621" s="24">
        <v>70</v>
      </c>
      <c r="I621" s="43">
        <f t="shared" si="15"/>
        <v>70</v>
      </c>
      <c r="J621" s="110">
        <f t="shared" si="17"/>
        <v>0</v>
      </c>
    </row>
    <row r="622" spans="1:10" ht="20.5" customHeight="1" x14ac:dyDescent="0.2">
      <c r="A622" s="12">
        <v>7300</v>
      </c>
      <c r="B622" s="12">
        <v>240</v>
      </c>
      <c r="C622" s="4">
        <v>5</v>
      </c>
      <c r="D622" s="4" t="s">
        <v>1221</v>
      </c>
      <c r="E622" s="14" t="s">
        <v>297</v>
      </c>
      <c r="F622" s="4"/>
      <c r="G622" s="24"/>
      <c r="H622" s="24">
        <f>H617*0.004</f>
        <v>125.47328</v>
      </c>
      <c r="I622" s="43">
        <f t="shared" si="15"/>
        <v>125.47328</v>
      </c>
      <c r="J622" s="110">
        <f t="shared" si="17"/>
        <v>0</v>
      </c>
    </row>
    <row r="623" spans="1:10" x14ac:dyDescent="0.2">
      <c r="A623" s="12">
        <v>7300</v>
      </c>
      <c r="B623" s="12">
        <v>160</v>
      </c>
      <c r="C623" s="4">
        <v>5</v>
      </c>
      <c r="D623" s="4" t="s">
        <v>1221</v>
      </c>
      <c r="E623" s="11" t="s">
        <v>119</v>
      </c>
      <c r="F623" s="4">
        <v>1</v>
      </c>
      <c r="G623" s="24"/>
      <c r="H623" s="24">
        <v>24097.26</v>
      </c>
      <c r="I623" s="43">
        <f t="shared" si="15"/>
        <v>24097.26</v>
      </c>
      <c r="J623" s="110">
        <f t="shared" si="17"/>
        <v>0</v>
      </c>
    </row>
    <row r="624" spans="1:10" ht="20" customHeight="1" x14ac:dyDescent="0.2">
      <c r="A624" s="12">
        <v>7300</v>
      </c>
      <c r="B624" s="12">
        <v>210</v>
      </c>
      <c r="C624" s="4">
        <v>5</v>
      </c>
      <c r="D624" s="4" t="s">
        <v>1221</v>
      </c>
      <c r="E624" s="14" t="s">
        <v>91</v>
      </c>
      <c r="F624" s="4"/>
      <c r="G624" s="24"/>
      <c r="H624" s="24">
        <f>H623*0.1082</f>
        <v>2607.3235319999999</v>
      </c>
      <c r="I624" s="43">
        <f t="shared" si="15"/>
        <v>2607.3235319999999</v>
      </c>
      <c r="J624" s="110">
        <f t="shared" si="17"/>
        <v>0</v>
      </c>
    </row>
    <row r="625" spans="1:10" ht="18" customHeight="1" x14ac:dyDescent="0.2">
      <c r="A625" s="12">
        <v>7300</v>
      </c>
      <c r="B625" s="12">
        <v>220</v>
      </c>
      <c r="C625" s="4">
        <v>5</v>
      </c>
      <c r="D625" s="4" t="s">
        <v>1221</v>
      </c>
      <c r="E625" s="14" t="s">
        <v>92</v>
      </c>
      <c r="F625" s="4"/>
      <c r="G625" s="24"/>
      <c r="H625" s="24">
        <f>H623*0.0765</f>
        <v>1843.4403899999998</v>
      </c>
      <c r="I625" s="43">
        <f t="shared" si="15"/>
        <v>1843.4403899999998</v>
      </c>
      <c r="J625" s="110">
        <f t="shared" si="17"/>
        <v>0</v>
      </c>
    </row>
    <row r="626" spans="1:10" ht="20" customHeight="1" x14ac:dyDescent="0.2">
      <c r="A626" s="12">
        <v>7300</v>
      </c>
      <c r="B626" s="12">
        <v>231</v>
      </c>
      <c r="C626" s="4">
        <v>5</v>
      </c>
      <c r="D626" s="4" t="s">
        <v>1221</v>
      </c>
      <c r="E626" s="14" t="s">
        <v>93</v>
      </c>
      <c r="F626" s="4"/>
      <c r="G626" s="24"/>
      <c r="H626" s="24">
        <v>9681</v>
      </c>
      <c r="I626" s="43">
        <f t="shared" si="15"/>
        <v>9681</v>
      </c>
      <c r="J626" s="110">
        <f t="shared" si="17"/>
        <v>0</v>
      </c>
    </row>
    <row r="627" spans="1:10" ht="14.5" customHeight="1" x14ac:dyDescent="0.2">
      <c r="A627" s="12">
        <v>7300</v>
      </c>
      <c r="B627" s="12">
        <v>232</v>
      </c>
      <c r="C627" s="4">
        <v>5</v>
      </c>
      <c r="D627" s="4" t="s">
        <v>1221</v>
      </c>
      <c r="E627" s="14" t="s">
        <v>94</v>
      </c>
      <c r="F627" s="4"/>
      <c r="G627" s="24"/>
      <c r="H627" s="24">
        <v>70</v>
      </c>
      <c r="I627" s="43">
        <f t="shared" si="15"/>
        <v>70</v>
      </c>
      <c r="J627" s="110">
        <f t="shared" si="17"/>
        <v>0</v>
      </c>
    </row>
    <row r="628" spans="1:10" ht="17" customHeight="1" x14ac:dyDescent="0.2">
      <c r="A628" s="12">
        <v>7300</v>
      </c>
      <c r="B628" s="12">
        <v>240</v>
      </c>
      <c r="C628" s="4">
        <v>5</v>
      </c>
      <c r="D628" s="4" t="s">
        <v>1221</v>
      </c>
      <c r="E628" s="14" t="s">
        <v>298</v>
      </c>
      <c r="F628" s="4"/>
      <c r="G628" s="24"/>
      <c r="H628" s="24">
        <f>H623*0.004</f>
        <v>96.389039999999994</v>
      </c>
      <c r="I628" s="43">
        <f t="shared" si="15"/>
        <v>96.389039999999994</v>
      </c>
      <c r="J628" s="110">
        <f t="shared" si="17"/>
        <v>0</v>
      </c>
    </row>
    <row r="629" spans="1:10" ht="17.5" customHeight="1" x14ac:dyDescent="0.2">
      <c r="A629" s="12">
        <v>7300</v>
      </c>
      <c r="B629" s="12">
        <v>160</v>
      </c>
      <c r="C629" s="4"/>
      <c r="D629" s="4"/>
      <c r="E629" s="11" t="s">
        <v>1255</v>
      </c>
      <c r="F629" s="4">
        <v>1</v>
      </c>
      <c r="G629" s="24"/>
      <c r="H629" s="24">
        <v>42062.76</v>
      </c>
      <c r="I629" s="43">
        <f t="shared" si="15"/>
        <v>42062.76</v>
      </c>
      <c r="J629" s="110">
        <f t="shared" si="17"/>
        <v>0</v>
      </c>
    </row>
    <row r="630" spans="1:10" ht="17" customHeight="1" x14ac:dyDescent="0.2">
      <c r="A630" s="12">
        <v>7300</v>
      </c>
      <c r="B630" s="12">
        <v>210</v>
      </c>
      <c r="C630" s="4"/>
      <c r="D630" s="4"/>
      <c r="E630" s="14" t="s">
        <v>367</v>
      </c>
      <c r="F630" s="4"/>
      <c r="G630" s="24"/>
      <c r="H630" s="24">
        <f>H629*0.1082</f>
        <v>4551.1906320000007</v>
      </c>
      <c r="I630" s="43">
        <f t="shared" si="15"/>
        <v>4551.1906320000007</v>
      </c>
      <c r="J630" s="110">
        <f t="shared" si="17"/>
        <v>0</v>
      </c>
    </row>
    <row r="631" spans="1:10" ht="17" customHeight="1" x14ac:dyDescent="0.2">
      <c r="A631" s="12">
        <v>7300</v>
      </c>
      <c r="B631" s="12">
        <v>220</v>
      </c>
      <c r="C631" s="4"/>
      <c r="D631" s="4"/>
      <c r="E631" s="14" t="s">
        <v>368</v>
      </c>
      <c r="F631" s="4"/>
      <c r="G631" s="24"/>
      <c r="H631" s="24">
        <f>H629*0.0765</f>
        <v>3217.80114</v>
      </c>
      <c r="I631" s="43">
        <f t="shared" si="15"/>
        <v>3217.80114</v>
      </c>
      <c r="J631" s="110">
        <f t="shared" si="17"/>
        <v>0</v>
      </c>
    </row>
    <row r="632" spans="1:10" x14ac:dyDescent="0.2">
      <c r="A632" s="12">
        <v>7300</v>
      </c>
      <c r="B632" s="12">
        <v>240</v>
      </c>
      <c r="C632" s="4"/>
      <c r="D632" s="4"/>
      <c r="E632" s="11" t="s">
        <v>369</v>
      </c>
      <c r="F632" s="4"/>
      <c r="G632" s="24"/>
      <c r="H632" s="24">
        <f>H629*0.004</f>
        <v>168.25104000000002</v>
      </c>
      <c r="I632" s="43">
        <f t="shared" si="15"/>
        <v>168.25104000000002</v>
      </c>
      <c r="J632" s="110">
        <f t="shared" si="17"/>
        <v>0</v>
      </c>
    </row>
    <row r="633" spans="1:10" x14ac:dyDescent="0.2">
      <c r="A633" s="12">
        <v>7300</v>
      </c>
      <c r="B633" s="12">
        <v>110</v>
      </c>
      <c r="C633" s="4"/>
      <c r="D633" s="4"/>
      <c r="E633" s="11" t="s">
        <v>470</v>
      </c>
      <c r="F633" s="4">
        <v>159.44999999999999</v>
      </c>
      <c r="G633" s="24">
        <v>170050</v>
      </c>
      <c r="H633" s="24"/>
      <c r="I633" s="43">
        <f t="shared" si="15"/>
        <v>170050</v>
      </c>
      <c r="J633" s="110">
        <f t="shared" si="17"/>
        <v>0</v>
      </c>
    </row>
    <row r="634" spans="1:10" x14ac:dyDescent="0.2">
      <c r="A634" s="12">
        <v>7300</v>
      </c>
      <c r="B634" s="12">
        <v>220</v>
      </c>
      <c r="C634" s="4"/>
      <c r="D634" s="4"/>
      <c r="E634" s="11" t="s">
        <v>469</v>
      </c>
      <c r="F634" s="4"/>
      <c r="G634" s="24">
        <f>G633*0.0765</f>
        <v>13008.824999999999</v>
      </c>
      <c r="H634" s="24"/>
      <c r="I634" s="43">
        <f t="shared" si="15"/>
        <v>13008.824999999999</v>
      </c>
      <c r="J634" s="110">
        <f t="shared" si="17"/>
        <v>0</v>
      </c>
    </row>
    <row r="635" spans="1:10" x14ac:dyDescent="0.2">
      <c r="A635" s="12">
        <v>7300</v>
      </c>
      <c r="B635" s="12">
        <v>240</v>
      </c>
      <c r="C635" s="4"/>
      <c r="D635" s="4"/>
      <c r="E635" s="11" t="s">
        <v>775</v>
      </c>
      <c r="F635" s="4"/>
      <c r="G635" s="24">
        <f>G633*0.004</f>
        <v>680.2</v>
      </c>
      <c r="H635" s="24"/>
      <c r="I635" s="43">
        <f t="shared" si="15"/>
        <v>680.2</v>
      </c>
      <c r="J635" s="110">
        <f t="shared" si="17"/>
        <v>0</v>
      </c>
    </row>
    <row r="636" spans="1:10" x14ac:dyDescent="0.2">
      <c r="A636" s="12">
        <v>7300</v>
      </c>
      <c r="B636" s="12">
        <v>160</v>
      </c>
      <c r="C636" s="4"/>
      <c r="D636" s="4"/>
      <c r="E636" s="11" t="s">
        <v>471</v>
      </c>
      <c r="F636" s="4">
        <v>283.75</v>
      </c>
      <c r="G636" s="24">
        <v>283750</v>
      </c>
      <c r="H636" s="24"/>
      <c r="I636" s="43">
        <f t="shared" si="15"/>
        <v>283750</v>
      </c>
      <c r="J636" s="110">
        <f t="shared" si="17"/>
        <v>0</v>
      </c>
    </row>
    <row r="637" spans="1:10" x14ac:dyDescent="0.2">
      <c r="A637" s="12">
        <v>7300</v>
      </c>
      <c r="B637" s="12">
        <v>220</v>
      </c>
      <c r="C637" s="4"/>
      <c r="D637" s="4"/>
      <c r="E637" s="11" t="s">
        <v>469</v>
      </c>
      <c r="F637" s="4"/>
      <c r="G637" s="24">
        <f>G636*0.0765</f>
        <v>21706.875</v>
      </c>
      <c r="H637" s="24"/>
      <c r="I637" s="43">
        <f t="shared" si="15"/>
        <v>21706.875</v>
      </c>
      <c r="J637" s="110">
        <f t="shared" si="17"/>
        <v>0</v>
      </c>
    </row>
    <row r="638" spans="1:10" x14ac:dyDescent="0.2">
      <c r="A638" s="12">
        <v>7300</v>
      </c>
      <c r="B638" s="12">
        <v>240</v>
      </c>
      <c r="C638" s="4"/>
      <c r="D638" s="4"/>
      <c r="E638" s="11" t="s">
        <v>775</v>
      </c>
      <c r="F638" s="4"/>
      <c r="G638" s="24">
        <f>G636*0.004</f>
        <v>1135</v>
      </c>
      <c r="H638" s="24"/>
      <c r="I638" s="43">
        <f t="shared" si="15"/>
        <v>1135</v>
      </c>
      <c r="J638" s="110">
        <f t="shared" si="17"/>
        <v>0</v>
      </c>
    </row>
    <row r="639" spans="1:10" x14ac:dyDescent="0.2">
      <c r="A639" s="12">
        <v>7410</v>
      </c>
      <c r="B639" s="12">
        <v>110</v>
      </c>
      <c r="C639" s="4"/>
      <c r="D639" s="4"/>
      <c r="E639" s="11" t="s">
        <v>1244</v>
      </c>
      <c r="F639" s="4">
        <v>0.63</v>
      </c>
      <c r="G639" s="24">
        <v>380</v>
      </c>
      <c r="H639" s="24"/>
      <c r="I639" s="43">
        <f t="shared" si="15"/>
        <v>380</v>
      </c>
      <c r="J639" s="110">
        <f t="shared" si="17"/>
        <v>0</v>
      </c>
    </row>
    <row r="640" spans="1:10" x14ac:dyDescent="0.2">
      <c r="A640" s="12">
        <v>7410</v>
      </c>
      <c r="B640" s="12">
        <v>220</v>
      </c>
      <c r="C640" s="4"/>
      <c r="D640" s="4"/>
      <c r="E640" s="11" t="s">
        <v>475</v>
      </c>
      <c r="F640" s="4"/>
      <c r="G640" s="24">
        <f>G639*0.0765</f>
        <v>29.07</v>
      </c>
      <c r="H640" s="24"/>
      <c r="I640" s="43">
        <f t="shared" si="15"/>
        <v>29.07</v>
      </c>
      <c r="J640" s="110">
        <f t="shared" si="17"/>
        <v>0</v>
      </c>
    </row>
    <row r="641" spans="1:10" x14ac:dyDescent="0.2">
      <c r="A641" s="12">
        <v>7410</v>
      </c>
      <c r="B641" s="12">
        <v>240</v>
      </c>
      <c r="C641" s="4"/>
      <c r="D641" s="4"/>
      <c r="E641" s="11" t="s">
        <v>776</v>
      </c>
      <c r="F641" s="4"/>
      <c r="G641" s="24">
        <f>G639*0.004</f>
        <v>1.52</v>
      </c>
      <c r="H641" s="24"/>
      <c r="I641" s="43">
        <f t="shared" si="15"/>
        <v>1.52</v>
      </c>
      <c r="J641" s="110">
        <f t="shared" si="17"/>
        <v>0</v>
      </c>
    </row>
    <row r="642" spans="1:10" x14ac:dyDescent="0.2">
      <c r="A642" s="12">
        <v>7410</v>
      </c>
      <c r="B642" s="12">
        <v>160</v>
      </c>
      <c r="C642" s="4"/>
      <c r="D642" s="4"/>
      <c r="E642" s="11" t="s">
        <v>1245</v>
      </c>
      <c r="F642" s="4">
        <v>1</v>
      </c>
      <c r="G642" s="24">
        <v>2000</v>
      </c>
      <c r="H642" s="24"/>
      <c r="I642" s="43">
        <f t="shared" si="15"/>
        <v>2000</v>
      </c>
      <c r="J642" s="110">
        <f t="shared" si="17"/>
        <v>0</v>
      </c>
    </row>
    <row r="643" spans="1:10" x14ac:dyDescent="0.2">
      <c r="A643" s="12">
        <v>7410</v>
      </c>
      <c r="B643" s="12">
        <v>220</v>
      </c>
      <c r="C643" s="4"/>
      <c r="D643" s="4"/>
      <c r="E643" s="11" t="s">
        <v>475</v>
      </c>
      <c r="F643" s="4"/>
      <c r="G643" s="24">
        <f>G642*0.0765</f>
        <v>153</v>
      </c>
      <c r="H643" s="24"/>
      <c r="I643" s="43">
        <f t="shared" si="15"/>
        <v>153</v>
      </c>
      <c r="J643" s="110">
        <f t="shared" si="17"/>
        <v>0</v>
      </c>
    </row>
    <row r="644" spans="1:10" x14ac:dyDescent="0.2">
      <c r="A644" s="12">
        <v>7410</v>
      </c>
      <c r="B644" s="12">
        <v>240</v>
      </c>
      <c r="C644" s="4"/>
      <c r="D644" s="4"/>
      <c r="E644" s="11" t="s">
        <v>776</v>
      </c>
      <c r="F644" s="4"/>
      <c r="G644" s="24">
        <f>G642*0.004</f>
        <v>8</v>
      </c>
      <c r="H644" s="24"/>
      <c r="I644" s="43">
        <f t="shared" si="15"/>
        <v>8</v>
      </c>
      <c r="J644" s="110">
        <f t="shared" si="17"/>
        <v>0</v>
      </c>
    </row>
    <row r="645" spans="1:10" ht="18" customHeight="1" x14ac:dyDescent="0.2">
      <c r="A645" s="12">
        <v>7410</v>
      </c>
      <c r="B645" s="12">
        <v>160</v>
      </c>
      <c r="C645" s="4">
        <v>4</v>
      </c>
      <c r="D645" s="4" t="s">
        <v>1217</v>
      </c>
      <c r="E645" s="14" t="s">
        <v>120</v>
      </c>
      <c r="F645" s="4">
        <v>0.5</v>
      </c>
      <c r="G645" s="24">
        <v>33160.76</v>
      </c>
      <c r="H645" s="24"/>
      <c r="I645" s="43">
        <f t="shared" si="15"/>
        <v>33160.76</v>
      </c>
      <c r="J645" s="110">
        <f t="shared" si="17"/>
        <v>0</v>
      </c>
    </row>
    <row r="646" spans="1:10" ht="17.5" customHeight="1" x14ac:dyDescent="0.2">
      <c r="A646" s="12">
        <v>7410</v>
      </c>
      <c r="B646" s="12">
        <v>210</v>
      </c>
      <c r="C646" s="4">
        <v>4</v>
      </c>
      <c r="D646" s="4" t="s">
        <v>1217</v>
      </c>
      <c r="E646" s="14" t="s">
        <v>95</v>
      </c>
      <c r="F646" s="4"/>
      <c r="G646" s="24">
        <f>G645*0.1082</f>
        <v>3587.9942320000005</v>
      </c>
      <c r="H646" s="24"/>
      <c r="I646" s="43">
        <f t="shared" si="15"/>
        <v>3587.9942320000005</v>
      </c>
      <c r="J646" s="110">
        <f t="shared" si="17"/>
        <v>0</v>
      </c>
    </row>
    <row r="647" spans="1:10" ht="15" customHeight="1" x14ac:dyDescent="0.2">
      <c r="A647" s="12">
        <v>7410</v>
      </c>
      <c r="B647" s="12">
        <v>220</v>
      </c>
      <c r="C647" s="4">
        <v>4</v>
      </c>
      <c r="D647" s="4" t="s">
        <v>1217</v>
      </c>
      <c r="E647" s="14" t="s">
        <v>96</v>
      </c>
      <c r="F647" s="4"/>
      <c r="G647" s="24">
        <f>G645*0.0765</f>
        <v>2536.7981400000003</v>
      </c>
      <c r="H647" s="24"/>
      <c r="I647" s="43">
        <f t="shared" si="15"/>
        <v>2536.7981400000003</v>
      </c>
      <c r="J647" s="110">
        <f t="shared" si="17"/>
        <v>0</v>
      </c>
    </row>
    <row r="648" spans="1:10" ht="15.5" customHeight="1" x14ac:dyDescent="0.2">
      <c r="A648" s="12">
        <v>7410</v>
      </c>
      <c r="B648" s="12">
        <v>231</v>
      </c>
      <c r="C648" s="4">
        <v>4</v>
      </c>
      <c r="D648" s="4" t="s">
        <v>1217</v>
      </c>
      <c r="E648" s="14" t="s">
        <v>97</v>
      </c>
      <c r="F648" s="4"/>
      <c r="G648" s="24">
        <v>4840.5</v>
      </c>
      <c r="H648" s="24"/>
      <c r="I648" s="43">
        <f t="shared" si="15"/>
        <v>4840.5</v>
      </c>
      <c r="J648" s="110">
        <f t="shared" si="17"/>
        <v>0</v>
      </c>
    </row>
    <row r="649" spans="1:10" ht="18" customHeight="1" x14ac:dyDescent="0.2">
      <c r="A649" s="12">
        <v>7410</v>
      </c>
      <c r="B649" s="12">
        <v>232</v>
      </c>
      <c r="C649" s="4">
        <v>4</v>
      </c>
      <c r="D649" s="4" t="s">
        <v>1217</v>
      </c>
      <c r="E649" s="14" t="s">
        <v>98</v>
      </c>
      <c r="F649" s="4"/>
      <c r="G649" s="24">
        <v>35</v>
      </c>
      <c r="H649" s="24"/>
      <c r="I649" s="43">
        <f t="shared" si="15"/>
        <v>35</v>
      </c>
      <c r="J649" s="110">
        <f t="shared" si="17"/>
        <v>0</v>
      </c>
    </row>
    <row r="650" spans="1:10" x14ac:dyDescent="0.2">
      <c r="A650" s="12">
        <v>7410</v>
      </c>
      <c r="B650" s="12">
        <v>240</v>
      </c>
      <c r="C650" s="4">
        <v>4</v>
      </c>
      <c r="D650" s="4" t="s">
        <v>1217</v>
      </c>
      <c r="E650" s="11" t="s">
        <v>299</v>
      </c>
      <c r="F650" s="4"/>
      <c r="G650" s="24">
        <f>G645*0.004</f>
        <v>132.64304000000001</v>
      </c>
      <c r="H650" s="24"/>
      <c r="I650" s="43">
        <f t="shared" si="15"/>
        <v>132.64304000000001</v>
      </c>
      <c r="J650" s="110">
        <f t="shared" si="17"/>
        <v>0</v>
      </c>
    </row>
    <row r="651" spans="1:10" x14ac:dyDescent="0.2">
      <c r="A651" s="12">
        <v>7420</v>
      </c>
      <c r="B651" s="12">
        <v>110</v>
      </c>
      <c r="C651" s="4"/>
      <c r="D651" s="4"/>
      <c r="E651" s="11" t="s">
        <v>478</v>
      </c>
      <c r="F651" s="4">
        <v>3.82</v>
      </c>
      <c r="G651" s="24">
        <v>2070</v>
      </c>
      <c r="H651" s="24"/>
      <c r="I651" s="43">
        <f t="shared" si="15"/>
        <v>2070</v>
      </c>
      <c r="J651" s="110">
        <f t="shared" si="17"/>
        <v>0</v>
      </c>
    </row>
    <row r="652" spans="1:10" x14ac:dyDescent="0.2">
      <c r="A652" s="12">
        <v>7420</v>
      </c>
      <c r="B652" s="12">
        <v>220</v>
      </c>
      <c r="C652" s="4"/>
      <c r="D652" s="4"/>
      <c r="E652" s="11" t="s">
        <v>477</v>
      </c>
      <c r="F652" s="4"/>
      <c r="G652" s="24">
        <f>G651*0.0765</f>
        <v>158.35499999999999</v>
      </c>
      <c r="H652" s="24"/>
      <c r="I652" s="43">
        <f t="shared" si="15"/>
        <v>158.35499999999999</v>
      </c>
      <c r="J652" s="110">
        <f t="shared" si="17"/>
        <v>0</v>
      </c>
    </row>
    <row r="653" spans="1:10" x14ac:dyDescent="0.2">
      <c r="A653" s="12">
        <v>7420</v>
      </c>
      <c r="B653" s="12">
        <v>240</v>
      </c>
      <c r="C653" s="4"/>
      <c r="D653" s="4"/>
      <c r="E653" s="11" t="s">
        <v>777</v>
      </c>
      <c r="F653" s="4"/>
      <c r="G653" s="24">
        <f>G651*0.004</f>
        <v>8.2799999999999994</v>
      </c>
      <c r="H653" s="24"/>
      <c r="I653" s="43">
        <f t="shared" si="15"/>
        <v>8.2799999999999994</v>
      </c>
      <c r="J653" s="110">
        <f t="shared" si="17"/>
        <v>0</v>
      </c>
    </row>
    <row r="654" spans="1:10" x14ac:dyDescent="0.2">
      <c r="A654" s="12">
        <v>7420</v>
      </c>
      <c r="B654" s="12">
        <v>160</v>
      </c>
      <c r="C654" s="4"/>
      <c r="D654" s="4"/>
      <c r="E654" s="11" t="s">
        <v>479</v>
      </c>
      <c r="F654" s="4">
        <v>20.63</v>
      </c>
      <c r="G654" s="24">
        <v>20630</v>
      </c>
      <c r="H654" s="24"/>
      <c r="I654" s="43">
        <f t="shared" si="15"/>
        <v>20630</v>
      </c>
      <c r="J654" s="110">
        <f t="shared" si="17"/>
        <v>0</v>
      </c>
    </row>
    <row r="655" spans="1:10" x14ac:dyDescent="0.2">
      <c r="A655" s="12">
        <v>7420</v>
      </c>
      <c r="B655" s="12">
        <v>220</v>
      </c>
      <c r="C655" s="4"/>
      <c r="D655" s="4"/>
      <c r="E655" s="11" t="s">
        <v>477</v>
      </c>
      <c r="F655" s="4"/>
      <c r="G655" s="24">
        <f>G654*0.0765</f>
        <v>1578.1949999999999</v>
      </c>
      <c r="H655" s="24"/>
      <c r="I655" s="43">
        <f t="shared" si="15"/>
        <v>1578.1949999999999</v>
      </c>
      <c r="J655" s="110">
        <f t="shared" si="17"/>
        <v>0</v>
      </c>
    </row>
    <row r="656" spans="1:10" x14ac:dyDescent="0.2">
      <c r="A656" s="12">
        <v>7420</v>
      </c>
      <c r="B656" s="12">
        <v>240</v>
      </c>
      <c r="C656" s="4"/>
      <c r="D656" s="4"/>
      <c r="E656" s="11" t="s">
        <v>777</v>
      </c>
      <c r="F656" s="4"/>
      <c r="G656" s="24">
        <f>G654*0.004</f>
        <v>82.52</v>
      </c>
      <c r="H656" s="24"/>
      <c r="I656" s="43">
        <f t="shared" si="15"/>
        <v>82.52</v>
      </c>
      <c r="J656" s="110">
        <f t="shared" si="17"/>
        <v>0</v>
      </c>
    </row>
    <row r="657" spans="1:10" ht="23.5" customHeight="1" x14ac:dyDescent="0.2">
      <c r="A657" s="12">
        <v>7420</v>
      </c>
      <c r="B657" s="12">
        <v>160</v>
      </c>
      <c r="C657" s="4">
        <v>4</v>
      </c>
      <c r="D657" s="4" t="s">
        <v>1217</v>
      </c>
      <c r="E657" s="11" t="s">
        <v>121</v>
      </c>
      <c r="F657" s="4">
        <v>1</v>
      </c>
      <c r="G657" s="24"/>
      <c r="H657" s="24">
        <v>45615.040000000001</v>
      </c>
      <c r="I657" s="43">
        <f t="shared" si="15"/>
        <v>45615.040000000001</v>
      </c>
      <c r="J657" s="110">
        <f t="shared" si="17"/>
        <v>0</v>
      </c>
    </row>
    <row r="658" spans="1:10" ht="18.5" customHeight="1" x14ac:dyDescent="0.2">
      <c r="A658" s="12">
        <v>7420</v>
      </c>
      <c r="B658" s="12">
        <v>210</v>
      </c>
      <c r="C658" s="4">
        <v>4</v>
      </c>
      <c r="D658" s="4" t="s">
        <v>1217</v>
      </c>
      <c r="E658" s="14" t="s">
        <v>198</v>
      </c>
      <c r="F658" s="4"/>
      <c r="G658" s="24"/>
      <c r="H658" s="24">
        <f>H657*0.1082</f>
        <v>4935.5473280000006</v>
      </c>
      <c r="I658" s="43">
        <f t="shared" si="15"/>
        <v>4935.5473280000006</v>
      </c>
      <c r="J658" s="110">
        <f t="shared" si="17"/>
        <v>0</v>
      </c>
    </row>
    <row r="659" spans="1:10" ht="17" customHeight="1" x14ac:dyDescent="0.2">
      <c r="A659" s="12">
        <v>7420</v>
      </c>
      <c r="B659" s="12">
        <v>220</v>
      </c>
      <c r="C659" s="4">
        <v>4</v>
      </c>
      <c r="D659" s="4" t="s">
        <v>1217</v>
      </c>
      <c r="E659" s="14" t="s">
        <v>199</v>
      </c>
      <c r="F659" s="4"/>
      <c r="G659" s="24"/>
      <c r="H659" s="24">
        <f>H657*0.0765</f>
        <v>3489.5505600000001</v>
      </c>
      <c r="I659" s="43">
        <f t="shared" si="15"/>
        <v>3489.5505600000001</v>
      </c>
      <c r="J659" s="110">
        <f t="shared" si="17"/>
        <v>0</v>
      </c>
    </row>
    <row r="660" spans="1:10" ht="18.5" customHeight="1" x14ac:dyDescent="0.2">
      <c r="A660" s="12">
        <v>7420</v>
      </c>
      <c r="B660" s="12">
        <v>231</v>
      </c>
      <c r="C660" s="4">
        <v>4</v>
      </c>
      <c r="D660" s="4" t="s">
        <v>1217</v>
      </c>
      <c r="E660" s="14" t="s">
        <v>99</v>
      </c>
      <c r="F660" s="4"/>
      <c r="G660" s="24"/>
      <c r="H660" s="24">
        <v>9681</v>
      </c>
      <c r="I660" s="43">
        <f t="shared" si="15"/>
        <v>9681</v>
      </c>
      <c r="J660" s="110">
        <f t="shared" si="17"/>
        <v>0</v>
      </c>
    </row>
    <row r="661" spans="1:10" ht="19.25" customHeight="1" x14ac:dyDescent="0.2">
      <c r="A661" s="12">
        <v>7420</v>
      </c>
      <c r="B661" s="12">
        <v>232</v>
      </c>
      <c r="C661" s="4">
        <v>4</v>
      </c>
      <c r="D661" s="4" t="s">
        <v>1217</v>
      </c>
      <c r="E661" s="14" t="s">
        <v>100</v>
      </c>
      <c r="F661" s="4"/>
      <c r="G661" s="24"/>
      <c r="H661" s="24">
        <v>70</v>
      </c>
      <c r="I661" s="43">
        <f t="shared" si="15"/>
        <v>70</v>
      </c>
      <c r="J661" s="110">
        <f t="shared" si="17"/>
        <v>0</v>
      </c>
    </row>
    <row r="662" spans="1:10" ht="15.5" customHeight="1" x14ac:dyDescent="0.2">
      <c r="A662" s="12">
        <v>7420</v>
      </c>
      <c r="B662" s="12">
        <v>240</v>
      </c>
      <c r="C662" s="4">
        <v>4</v>
      </c>
      <c r="D662" s="4" t="s">
        <v>1217</v>
      </c>
      <c r="E662" s="14" t="s">
        <v>300</v>
      </c>
      <c r="F662" s="4"/>
      <c r="G662" s="24"/>
      <c r="H662" s="24">
        <f>H657*0.004</f>
        <v>182.46016</v>
      </c>
      <c r="I662" s="43">
        <f t="shared" si="15"/>
        <v>182.46016</v>
      </c>
      <c r="J662" s="110">
        <f t="shared" si="17"/>
        <v>0</v>
      </c>
    </row>
    <row r="663" spans="1:10" ht="15.5" customHeight="1" x14ac:dyDescent="0.2">
      <c r="A663" s="12">
        <v>7420</v>
      </c>
      <c r="B663" s="12">
        <v>160</v>
      </c>
      <c r="C663" s="4">
        <v>6</v>
      </c>
      <c r="D663" s="4" t="s">
        <v>1221</v>
      </c>
      <c r="E663" s="25" t="s">
        <v>174</v>
      </c>
      <c r="F663" s="4">
        <v>1</v>
      </c>
      <c r="G663" s="24"/>
      <c r="H663" s="24">
        <v>58923.54</v>
      </c>
      <c r="I663" s="43">
        <f t="shared" ref="I663:I917" si="18">SUM(G663:H663)</f>
        <v>58923.54</v>
      </c>
      <c r="J663" s="110">
        <f t="shared" si="17"/>
        <v>0</v>
      </c>
    </row>
    <row r="664" spans="1:10" ht="15.5" customHeight="1" x14ac:dyDescent="0.2">
      <c r="A664" s="12">
        <v>7420</v>
      </c>
      <c r="B664" s="12">
        <v>210</v>
      </c>
      <c r="C664" s="4">
        <v>6</v>
      </c>
      <c r="D664" s="4" t="s">
        <v>1221</v>
      </c>
      <c r="E664" s="14" t="s">
        <v>194</v>
      </c>
      <c r="F664" s="4"/>
      <c r="G664" s="24"/>
      <c r="H664" s="24">
        <f>H663*0.1082</f>
        <v>6375.5270280000004</v>
      </c>
      <c r="I664" s="43">
        <f t="shared" si="18"/>
        <v>6375.5270280000004</v>
      </c>
      <c r="J664" s="110">
        <f t="shared" si="17"/>
        <v>0</v>
      </c>
    </row>
    <row r="665" spans="1:10" ht="15.5" customHeight="1" x14ac:dyDescent="0.2">
      <c r="A665" s="12">
        <v>7420</v>
      </c>
      <c r="B665" s="12">
        <v>220</v>
      </c>
      <c r="C665" s="4">
        <v>6</v>
      </c>
      <c r="D665" s="4" t="s">
        <v>1221</v>
      </c>
      <c r="E665" s="14" t="s">
        <v>195</v>
      </c>
      <c r="F665" s="4"/>
      <c r="G665" s="24"/>
      <c r="H665" s="24">
        <f>H663*0.0765</f>
        <v>4507.6508100000001</v>
      </c>
      <c r="I665" s="43">
        <f t="shared" si="18"/>
        <v>4507.6508100000001</v>
      </c>
      <c r="J665" s="110">
        <f t="shared" si="17"/>
        <v>0</v>
      </c>
    </row>
    <row r="666" spans="1:10" ht="15.5" customHeight="1" x14ac:dyDescent="0.2">
      <c r="A666" s="12">
        <v>7420</v>
      </c>
      <c r="B666" s="12">
        <v>231</v>
      </c>
      <c r="C666" s="4">
        <v>6</v>
      </c>
      <c r="D666" s="4" t="s">
        <v>1221</v>
      </c>
      <c r="E666" s="14" t="s">
        <v>196</v>
      </c>
      <c r="F666" s="4"/>
      <c r="G666" s="24"/>
      <c r="H666" s="24">
        <v>9681</v>
      </c>
      <c r="I666" s="43">
        <f t="shared" si="18"/>
        <v>9681</v>
      </c>
      <c r="J666" s="110">
        <f t="shared" si="17"/>
        <v>0</v>
      </c>
    </row>
    <row r="667" spans="1:10" ht="15.5" customHeight="1" x14ac:dyDescent="0.2">
      <c r="A667" s="12">
        <v>7420</v>
      </c>
      <c r="B667" s="12">
        <v>232</v>
      </c>
      <c r="C667" s="4">
        <v>6</v>
      </c>
      <c r="D667" s="4" t="s">
        <v>1221</v>
      </c>
      <c r="E667" s="14" t="s">
        <v>197</v>
      </c>
      <c r="F667" s="4"/>
      <c r="G667" s="24"/>
      <c r="H667" s="24">
        <v>70</v>
      </c>
      <c r="I667" s="43">
        <f t="shared" si="18"/>
        <v>70</v>
      </c>
      <c r="J667" s="110">
        <f t="shared" si="17"/>
        <v>0</v>
      </c>
    </row>
    <row r="668" spans="1:10" x14ac:dyDescent="0.2">
      <c r="A668" s="12">
        <v>7420</v>
      </c>
      <c r="B668" s="12">
        <v>240</v>
      </c>
      <c r="C668" s="4">
        <v>6</v>
      </c>
      <c r="D668" s="4" t="s">
        <v>1221</v>
      </c>
      <c r="E668" s="11" t="s">
        <v>301</v>
      </c>
      <c r="F668" s="4"/>
      <c r="G668" s="24"/>
      <c r="H668" s="24">
        <f>H663*0.004</f>
        <v>235.69416000000001</v>
      </c>
      <c r="I668" s="43">
        <f t="shared" si="18"/>
        <v>235.69416000000001</v>
      </c>
      <c r="J668" s="110">
        <f t="shared" ref="J668:J731" si="19">SUM(G668+H668)-I668</f>
        <v>0</v>
      </c>
    </row>
    <row r="669" spans="1:10" x14ac:dyDescent="0.2">
      <c r="A669" s="12">
        <v>7500</v>
      </c>
      <c r="B669" s="12">
        <v>110</v>
      </c>
      <c r="C669" s="4"/>
      <c r="D669" s="4"/>
      <c r="E669" s="16" t="s">
        <v>481</v>
      </c>
      <c r="F669" s="4">
        <v>8</v>
      </c>
      <c r="G669" s="24">
        <v>7000</v>
      </c>
      <c r="H669" s="24"/>
      <c r="I669" s="43">
        <f t="shared" si="18"/>
        <v>7000</v>
      </c>
      <c r="J669" s="110">
        <f t="shared" si="19"/>
        <v>0</v>
      </c>
    </row>
    <row r="670" spans="1:10" x14ac:dyDescent="0.2">
      <c r="A670" s="12">
        <v>7500</v>
      </c>
      <c r="B670" s="12">
        <v>220</v>
      </c>
      <c r="C670" s="4"/>
      <c r="D670" s="4"/>
      <c r="E670" s="16" t="s">
        <v>480</v>
      </c>
      <c r="F670" s="4"/>
      <c r="G670" s="24">
        <f>G669*0.0765</f>
        <v>535.5</v>
      </c>
      <c r="H670" s="24"/>
      <c r="I670" s="43">
        <f t="shared" si="18"/>
        <v>535.5</v>
      </c>
      <c r="J670" s="110">
        <f t="shared" si="19"/>
        <v>0</v>
      </c>
    </row>
    <row r="671" spans="1:10" x14ac:dyDescent="0.2">
      <c r="A671" s="12">
        <v>7500</v>
      </c>
      <c r="B671" s="12">
        <v>240</v>
      </c>
      <c r="C671" s="4"/>
      <c r="D671" s="4"/>
      <c r="E671" s="16" t="s">
        <v>778</v>
      </c>
      <c r="F671" s="4"/>
      <c r="G671" s="24">
        <f>G669*0.004</f>
        <v>28</v>
      </c>
      <c r="H671" s="24"/>
      <c r="I671" s="43">
        <f t="shared" si="18"/>
        <v>28</v>
      </c>
      <c r="J671" s="110">
        <f t="shared" si="19"/>
        <v>0</v>
      </c>
    </row>
    <row r="672" spans="1:10" x14ac:dyDescent="0.2">
      <c r="A672" s="12">
        <v>7500</v>
      </c>
      <c r="B672" s="12">
        <v>160</v>
      </c>
      <c r="C672" s="4"/>
      <c r="D672" s="4"/>
      <c r="E672" s="16" t="s">
        <v>482</v>
      </c>
      <c r="F672" s="4">
        <v>30.25</v>
      </c>
      <c r="G672" s="24">
        <v>30250</v>
      </c>
      <c r="H672" s="24"/>
      <c r="I672" s="43">
        <f t="shared" si="18"/>
        <v>30250</v>
      </c>
      <c r="J672" s="110">
        <f t="shared" si="19"/>
        <v>0</v>
      </c>
    </row>
    <row r="673" spans="1:12" x14ac:dyDescent="0.2">
      <c r="A673" s="12">
        <v>7500</v>
      </c>
      <c r="B673" s="12">
        <v>220</v>
      </c>
      <c r="C673" s="4"/>
      <c r="D673" s="4"/>
      <c r="E673" s="16" t="s">
        <v>480</v>
      </c>
      <c r="F673" s="4"/>
      <c r="G673" s="24">
        <f>G672*0.0765</f>
        <v>2314.125</v>
      </c>
      <c r="H673" s="24"/>
      <c r="I673" s="43">
        <f t="shared" si="18"/>
        <v>2314.125</v>
      </c>
      <c r="J673" s="110">
        <f t="shared" si="19"/>
        <v>0</v>
      </c>
    </row>
    <row r="674" spans="1:12" x14ac:dyDescent="0.2">
      <c r="A674" s="12">
        <v>7500</v>
      </c>
      <c r="B674" s="12">
        <v>240</v>
      </c>
      <c r="C674" s="4"/>
      <c r="D674" s="4"/>
      <c r="E674" s="16" t="s">
        <v>778</v>
      </c>
      <c r="F674" s="4"/>
      <c r="G674" s="24">
        <f>G672*0.004</f>
        <v>121</v>
      </c>
      <c r="H674" s="24"/>
      <c r="I674" s="43">
        <f t="shared" si="18"/>
        <v>121</v>
      </c>
      <c r="J674" s="110">
        <f t="shared" si="19"/>
        <v>0</v>
      </c>
    </row>
    <row r="675" spans="1:12" x14ac:dyDescent="0.2">
      <c r="A675" s="12">
        <v>7600</v>
      </c>
      <c r="B675" s="12">
        <v>111</v>
      </c>
      <c r="C675" s="4"/>
      <c r="D675" s="4"/>
      <c r="E675" s="16" t="s">
        <v>489</v>
      </c>
      <c r="F675" s="4">
        <v>1</v>
      </c>
      <c r="G675" s="24">
        <v>1000</v>
      </c>
      <c r="H675" s="24"/>
      <c r="I675" s="43">
        <f t="shared" si="18"/>
        <v>1000</v>
      </c>
      <c r="J675" s="110">
        <f t="shared" si="19"/>
        <v>0</v>
      </c>
    </row>
    <row r="676" spans="1:12" x14ac:dyDescent="0.2">
      <c r="A676" s="12">
        <v>7600</v>
      </c>
      <c r="B676" s="12">
        <v>220</v>
      </c>
      <c r="C676" s="4"/>
      <c r="D676" s="4"/>
      <c r="E676" s="16" t="s">
        <v>483</v>
      </c>
      <c r="F676" s="4" t="s">
        <v>484</v>
      </c>
      <c r="G676" s="24">
        <f>G675*0.0765</f>
        <v>76.5</v>
      </c>
      <c r="H676" s="24"/>
      <c r="I676" s="43">
        <f t="shared" si="18"/>
        <v>76.5</v>
      </c>
      <c r="J676" s="110">
        <f t="shared" si="19"/>
        <v>0</v>
      </c>
    </row>
    <row r="677" spans="1:12" x14ac:dyDescent="0.2">
      <c r="A677" s="12">
        <v>7600</v>
      </c>
      <c r="B677" s="12">
        <v>240</v>
      </c>
      <c r="C677" s="4"/>
      <c r="D677" s="4"/>
      <c r="E677" s="16" t="s">
        <v>779</v>
      </c>
      <c r="F677" s="4" t="s">
        <v>484</v>
      </c>
      <c r="G677" s="24">
        <f>G675*0.004</f>
        <v>4</v>
      </c>
      <c r="H677" s="24"/>
      <c r="I677" s="43">
        <f t="shared" si="18"/>
        <v>4</v>
      </c>
      <c r="J677" s="110">
        <f t="shared" si="19"/>
        <v>0</v>
      </c>
      <c r="L677">
        <v>4</v>
      </c>
    </row>
    <row r="678" spans="1:12" x14ac:dyDescent="0.2">
      <c r="A678" s="12">
        <v>7600</v>
      </c>
      <c r="B678" s="12">
        <v>161</v>
      </c>
      <c r="C678" s="4"/>
      <c r="D678" s="4"/>
      <c r="E678" s="16" t="s">
        <v>490</v>
      </c>
      <c r="F678" s="4">
        <v>362.22000000000008</v>
      </c>
      <c r="G678" s="24">
        <v>362220</v>
      </c>
      <c r="H678" s="24"/>
      <c r="I678" s="43">
        <f t="shared" si="18"/>
        <v>362220</v>
      </c>
      <c r="J678" s="110">
        <f t="shared" si="19"/>
        <v>0</v>
      </c>
    </row>
    <row r="679" spans="1:12" x14ac:dyDescent="0.2">
      <c r="A679" s="12">
        <v>7600</v>
      </c>
      <c r="B679" s="12">
        <v>220</v>
      </c>
      <c r="C679" s="4"/>
      <c r="D679" s="4"/>
      <c r="E679" s="16" t="s">
        <v>483</v>
      </c>
      <c r="F679" s="4" t="s">
        <v>484</v>
      </c>
      <c r="G679" s="24">
        <f>G678*0.0765</f>
        <v>27709.829999999998</v>
      </c>
      <c r="H679" s="24"/>
      <c r="I679" s="43">
        <f t="shared" si="18"/>
        <v>27709.829999999998</v>
      </c>
      <c r="J679" s="110">
        <f t="shared" si="19"/>
        <v>0</v>
      </c>
    </row>
    <row r="680" spans="1:12" x14ac:dyDescent="0.2">
      <c r="A680" s="12">
        <v>7600</v>
      </c>
      <c r="B680" s="12">
        <v>240</v>
      </c>
      <c r="C680" s="4"/>
      <c r="D680" s="4"/>
      <c r="E680" s="16" t="s">
        <v>779</v>
      </c>
      <c r="F680" s="4" t="s">
        <v>484</v>
      </c>
      <c r="G680" s="24">
        <f>G678*0.004</f>
        <v>1448.88</v>
      </c>
      <c r="H680" s="24"/>
      <c r="I680" s="43">
        <f t="shared" si="18"/>
        <v>1448.88</v>
      </c>
      <c r="J680" s="110">
        <f t="shared" si="19"/>
        <v>0</v>
      </c>
    </row>
    <row r="681" spans="1:12" x14ac:dyDescent="0.2">
      <c r="A681" s="12">
        <v>7710</v>
      </c>
      <c r="B681" s="12">
        <v>111</v>
      </c>
      <c r="C681" s="4"/>
      <c r="D681" s="4"/>
      <c r="E681" s="16" t="s">
        <v>491</v>
      </c>
      <c r="F681" s="4">
        <v>4</v>
      </c>
      <c r="G681" s="24">
        <v>3000</v>
      </c>
      <c r="H681" s="24"/>
      <c r="I681" s="43">
        <f t="shared" si="18"/>
        <v>3000</v>
      </c>
      <c r="J681" s="110">
        <f t="shared" si="19"/>
        <v>0</v>
      </c>
    </row>
    <row r="682" spans="1:12" x14ac:dyDescent="0.2">
      <c r="A682" s="12">
        <v>7710</v>
      </c>
      <c r="B682" s="12">
        <v>220</v>
      </c>
      <c r="C682" s="4"/>
      <c r="D682" s="4"/>
      <c r="E682" s="16" t="s">
        <v>485</v>
      </c>
      <c r="F682" s="4" t="s">
        <v>484</v>
      </c>
      <c r="G682" s="24">
        <f>G681*0.0765</f>
        <v>229.5</v>
      </c>
      <c r="H682" s="24"/>
      <c r="I682" s="43">
        <f t="shared" si="18"/>
        <v>229.5</v>
      </c>
      <c r="J682" s="110">
        <f t="shared" si="19"/>
        <v>0</v>
      </c>
    </row>
    <row r="683" spans="1:12" x14ac:dyDescent="0.2">
      <c r="A683" s="12">
        <v>7710</v>
      </c>
      <c r="B683" s="12">
        <v>240</v>
      </c>
      <c r="C683" s="4"/>
      <c r="D683" s="4"/>
      <c r="E683" s="16" t="s">
        <v>780</v>
      </c>
      <c r="F683" s="4" t="s">
        <v>484</v>
      </c>
      <c r="G683" s="24">
        <f>G681*0.004</f>
        <v>12</v>
      </c>
      <c r="H683" s="24"/>
      <c r="I683" s="43">
        <f t="shared" si="18"/>
        <v>12</v>
      </c>
      <c r="J683" s="110">
        <f t="shared" si="19"/>
        <v>0</v>
      </c>
    </row>
    <row r="684" spans="1:12" x14ac:dyDescent="0.2">
      <c r="A684" s="12">
        <v>7710</v>
      </c>
      <c r="B684" s="12">
        <v>131</v>
      </c>
      <c r="C684" s="4"/>
      <c r="D684" s="4"/>
      <c r="E684" s="16" t="s">
        <v>492</v>
      </c>
      <c r="F684" s="4">
        <v>1</v>
      </c>
      <c r="G684" s="24">
        <v>2200</v>
      </c>
      <c r="H684" s="24"/>
      <c r="I684" s="43">
        <f t="shared" si="18"/>
        <v>2200</v>
      </c>
      <c r="J684" s="110">
        <f t="shared" si="19"/>
        <v>0</v>
      </c>
    </row>
    <row r="685" spans="1:12" x14ac:dyDescent="0.2">
      <c r="A685" s="12">
        <v>7710</v>
      </c>
      <c r="B685" s="12">
        <v>220</v>
      </c>
      <c r="C685" s="4"/>
      <c r="D685" s="4"/>
      <c r="E685" s="16" t="s">
        <v>485</v>
      </c>
      <c r="F685" s="4" t="s">
        <v>484</v>
      </c>
      <c r="G685" s="24">
        <f>G684*0.0765</f>
        <v>168.29999999999998</v>
      </c>
      <c r="H685" s="24"/>
      <c r="I685" s="43">
        <f t="shared" si="18"/>
        <v>168.29999999999998</v>
      </c>
      <c r="J685" s="110">
        <f t="shared" si="19"/>
        <v>0</v>
      </c>
    </row>
    <row r="686" spans="1:12" x14ac:dyDescent="0.2">
      <c r="A686" s="12">
        <v>7710</v>
      </c>
      <c r="B686" s="12">
        <v>240</v>
      </c>
      <c r="C686" s="4"/>
      <c r="D686" s="4"/>
      <c r="E686" s="16" t="s">
        <v>780</v>
      </c>
      <c r="F686" s="4" t="s">
        <v>484</v>
      </c>
      <c r="G686" s="24">
        <f>G684*0.004</f>
        <v>8.8000000000000007</v>
      </c>
      <c r="H686" s="24"/>
      <c r="I686" s="43">
        <f t="shared" si="18"/>
        <v>8.8000000000000007</v>
      </c>
      <c r="J686" s="110">
        <f t="shared" si="19"/>
        <v>0</v>
      </c>
    </row>
    <row r="687" spans="1:12" x14ac:dyDescent="0.2">
      <c r="A687" s="12">
        <v>7710</v>
      </c>
      <c r="B687" s="12">
        <v>161</v>
      </c>
      <c r="C687" s="4"/>
      <c r="D687" s="4"/>
      <c r="E687" s="16" t="s">
        <v>493</v>
      </c>
      <c r="F687" s="4">
        <v>6</v>
      </c>
      <c r="G687" s="24">
        <v>6000</v>
      </c>
      <c r="H687" s="24"/>
      <c r="I687" s="43">
        <f t="shared" si="18"/>
        <v>6000</v>
      </c>
      <c r="J687" s="110">
        <f t="shared" si="19"/>
        <v>0</v>
      </c>
    </row>
    <row r="688" spans="1:12" x14ac:dyDescent="0.2">
      <c r="A688" s="12">
        <v>7710</v>
      </c>
      <c r="B688" s="12">
        <v>220</v>
      </c>
      <c r="C688" s="4"/>
      <c r="D688" s="4"/>
      <c r="E688" s="16" t="s">
        <v>485</v>
      </c>
      <c r="F688" s="4" t="s">
        <v>484</v>
      </c>
      <c r="G688" s="24">
        <f>G687*0.0765</f>
        <v>459</v>
      </c>
      <c r="H688" s="24"/>
      <c r="I688" s="43">
        <f t="shared" si="18"/>
        <v>459</v>
      </c>
      <c r="J688" s="110">
        <f t="shared" si="19"/>
        <v>0</v>
      </c>
    </row>
    <row r="689" spans="1:10" x14ac:dyDescent="0.2">
      <c r="A689" s="12">
        <v>7710</v>
      </c>
      <c r="B689" s="12">
        <v>240</v>
      </c>
      <c r="C689" s="4"/>
      <c r="D689" s="4"/>
      <c r="E689" s="16" t="s">
        <v>780</v>
      </c>
      <c r="F689" s="4" t="s">
        <v>484</v>
      </c>
      <c r="G689" s="24">
        <f>G687*0.004</f>
        <v>24</v>
      </c>
      <c r="H689" s="24"/>
      <c r="I689" s="43">
        <f t="shared" si="18"/>
        <v>24</v>
      </c>
      <c r="J689" s="110">
        <f t="shared" si="19"/>
        <v>0</v>
      </c>
    </row>
    <row r="690" spans="1:10" x14ac:dyDescent="0.2">
      <c r="A690" s="12">
        <v>7720</v>
      </c>
      <c r="B690" s="12">
        <v>111</v>
      </c>
      <c r="C690" s="4"/>
      <c r="D690" s="4"/>
      <c r="E690" s="16" t="s">
        <v>494</v>
      </c>
      <c r="F690" s="4">
        <v>3</v>
      </c>
      <c r="G690" s="24">
        <v>2000</v>
      </c>
      <c r="H690" s="24"/>
      <c r="I690" s="43">
        <f t="shared" si="18"/>
        <v>2000</v>
      </c>
      <c r="J690" s="110">
        <f t="shared" si="19"/>
        <v>0</v>
      </c>
    </row>
    <row r="691" spans="1:10" x14ac:dyDescent="0.2">
      <c r="A691" s="12">
        <v>7720</v>
      </c>
      <c r="B691" s="12">
        <v>220</v>
      </c>
      <c r="C691" s="4"/>
      <c r="D691" s="4"/>
      <c r="E691" s="16" t="s">
        <v>486</v>
      </c>
      <c r="F691" s="4" t="s">
        <v>484</v>
      </c>
      <c r="G691" s="24">
        <f>G690*0.0765</f>
        <v>153</v>
      </c>
      <c r="H691" s="24"/>
      <c r="I691" s="43">
        <f t="shared" si="18"/>
        <v>153</v>
      </c>
      <c r="J691" s="110">
        <f t="shared" si="19"/>
        <v>0</v>
      </c>
    </row>
    <row r="692" spans="1:10" x14ac:dyDescent="0.2">
      <c r="A692" s="12">
        <v>7720</v>
      </c>
      <c r="B692" s="12">
        <v>240</v>
      </c>
      <c r="C692" s="4"/>
      <c r="D692" s="4"/>
      <c r="E692" s="16" t="s">
        <v>781</v>
      </c>
      <c r="F692" s="4" t="s">
        <v>484</v>
      </c>
      <c r="G692" s="24">
        <f>G690*0.004</f>
        <v>8</v>
      </c>
      <c r="H692" s="24"/>
      <c r="I692" s="43">
        <f t="shared" si="18"/>
        <v>8</v>
      </c>
      <c r="J692" s="110">
        <f t="shared" si="19"/>
        <v>0</v>
      </c>
    </row>
    <row r="693" spans="1:10" x14ac:dyDescent="0.2">
      <c r="A693" s="12">
        <v>7720</v>
      </c>
      <c r="B693" s="12">
        <v>161</v>
      </c>
      <c r="C693" s="4"/>
      <c r="D693" s="4"/>
      <c r="E693" s="16" t="s">
        <v>495</v>
      </c>
      <c r="F693" s="4">
        <v>9</v>
      </c>
      <c r="G693" s="24">
        <v>9000</v>
      </c>
      <c r="H693" s="24"/>
      <c r="I693" s="43">
        <f t="shared" si="18"/>
        <v>9000</v>
      </c>
      <c r="J693" s="110">
        <f t="shared" si="19"/>
        <v>0</v>
      </c>
    </row>
    <row r="694" spans="1:10" x14ac:dyDescent="0.2">
      <c r="A694" s="12">
        <v>7720</v>
      </c>
      <c r="B694" s="12">
        <v>220</v>
      </c>
      <c r="C694" s="4"/>
      <c r="D694" s="4"/>
      <c r="E694" s="16" t="s">
        <v>486</v>
      </c>
      <c r="F694" s="4" t="s">
        <v>484</v>
      </c>
      <c r="G694" s="24">
        <f>G693*0.0765</f>
        <v>688.5</v>
      </c>
      <c r="H694" s="24"/>
      <c r="I694" s="43">
        <f t="shared" si="18"/>
        <v>688.5</v>
      </c>
      <c r="J694" s="110">
        <f t="shared" si="19"/>
        <v>0</v>
      </c>
    </row>
    <row r="695" spans="1:10" x14ac:dyDescent="0.2">
      <c r="A695" s="12">
        <v>7720</v>
      </c>
      <c r="B695" s="12">
        <v>240</v>
      </c>
      <c r="C695" s="4"/>
      <c r="D695" s="4"/>
      <c r="E695" s="16" t="s">
        <v>781</v>
      </c>
      <c r="F695" s="4" t="s">
        <v>484</v>
      </c>
      <c r="G695" s="24">
        <f>G693*0.004</f>
        <v>36</v>
      </c>
      <c r="H695" s="24"/>
      <c r="I695" s="43">
        <f t="shared" si="18"/>
        <v>36</v>
      </c>
      <c r="J695" s="110">
        <f t="shared" si="19"/>
        <v>0</v>
      </c>
    </row>
    <row r="696" spans="1:10" x14ac:dyDescent="0.2">
      <c r="A696" s="12">
        <v>7730</v>
      </c>
      <c r="B696" s="12">
        <v>111</v>
      </c>
      <c r="C696" s="4"/>
      <c r="D696" s="4"/>
      <c r="E696" s="16" t="s">
        <v>496</v>
      </c>
      <c r="F696" s="4">
        <v>13</v>
      </c>
      <c r="G696" s="24">
        <v>12000</v>
      </c>
      <c r="H696" s="24"/>
      <c r="I696" s="43">
        <f t="shared" si="18"/>
        <v>12000</v>
      </c>
      <c r="J696" s="110">
        <f t="shared" si="19"/>
        <v>0</v>
      </c>
    </row>
    <row r="697" spans="1:10" x14ac:dyDescent="0.2">
      <c r="A697" s="12">
        <v>7730</v>
      </c>
      <c r="B697" s="12">
        <v>220</v>
      </c>
      <c r="C697" s="4"/>
      <c r="D697" s="4"/>
      <c r="E697" s="16" t="s">
        <v>487</v>
      </c>
      <c r="F697" s="4" t="s">
        <v>484</v>
      </c>
      <c r="G697" s="24">
        <f>G696*0.0765</f>
        <v>918</v>
      </c>
      <c r="H697" s="24"/>
      <c r="I697" s="43">
        <f t="shared" si="18"/>
        <v>918</v>
      </c>
      <c r="J697" s="110">
        <f t="shared" si="19"/>
        <v>0</v>
      </c>
    </row>
    <row r="698" spans="1:10" x14ac:dyDescent="0.2">
      <c r="A698" s="12">
        <v>7730</v>
      </c>
      <c r="B698" s="12">
        <v>240</v>
      </c>
      <c r="C698" s="4"/>
      <c r="D698" s="4"/>
      <c r="E698" s="16" t="s">
        <v>782</v>
      </c>
      <c r="F698" s="4" t="s">
        <v>484</v>
      </c>
      <c r="G698" s="24">
        <f>G696*0.004</f>
        <v>48</v>
      </c>
      <c r="H698" s="24"/>
      <c r="I698" s="43">
        <f t="shared" si="18"/>
        <v>48</v>
      </c>
      <c r="J698" s="110">
        <f t="shared" si="19"/>
        <v>0</v>
      </c>
    </row>
    <row r="699" spans="1:10" x14ac:dyDescent="0.2">
      <c r="A699" s="12">
        <v>7730</v>
      </c>
      <c r="B699" s="12">
        <v>131</v>
      </c>
      <c r="C699" s="4"/>
      <c r="D699" s="4"/>
      <c r="E699" s="16" t="s">
        <v>497</v>
      </c>
      <c r="F699" s="4">
        <v>2</v>
      </c>
      <c r="G699" s="24">
        <v>3400</v>
      </c>
      <c r="H699" s="24"/>
      <c r="I699" s="43">
        <f t="shared" si="18"/>
        <v>3400</v>
      </c>
      <c r="J699" s="110">
        <f t="shared" si="19"/>
        <v>0</v>
      </c>
    </row>
    <row r="700" spans="1:10" x14ac:dyDescent="0.2">
      <c r="A700" s="12">
        <v>7730</v>
      </c>
      <c r="B700" s="12">
        <v>220</v>
      </c>
      <c r="C700" s="4"/>
      <c r="D700" s="4"/>
      <c r="E700" s="16" t="s">
        <v>487</v>
      </c>
      <c r="F700" s="4" t="s">
        <v>484</v>
      </c>
      <c r="G700" s="24">
        <f>G699*0.0765</f>
        <v>260.10000000000002</v>
      </c>
      <c r="H700" s="24"/>
      <c r="I700" s="43">
        <f t="shared" si="18"/>
        <v>260.10000000000002</v>
      </c>
      <c r="J700" s="110">
        <f t="shared" si="19"/>
        <v>0</v>
      </c>
    </row>
    <row r="701" spans="1:10" x14ac:dyDescent="0.2">
      <c r="A701" s="12">
        <v>7730</v>
      </c>
      <c r="B701" s="12">
        <v>240</v>
      </c>
      <c r="C701" s="4"/>
      <c r="D701" s="4"/>
      <c r="E701" s="16" t="s">
        <v>782</v>
      </c>
      <c r="F701" s="4" t="s">
        <v>484</v>
      </c>
      <c r="G701" s="24">
        <f>G699*0.004</f>
        <v>13.6</v>
      </c>
      <c r="H701" s="24"/>
      <c r="I701" s="43">
        <f t="shared" si="18"/>
        <v>13.6</v>
      </c>
      <c r="J701" s="110">
        <f t="shared" si="19"/>
        <v>0</v>
      </c>
    </row>
    <row r="702" spans="1:10" x14ac:dyDescent="0.2">
      <c r="A702" s="12">
        <v>7730</v>
      </c>
      <c r="B702" s="12">
        <v>161</v>
      </c>
      <c r="C702" s="4"/>
      <c r="D702" s="4"/>
      <c r="E702" s="16" t="s">
        <v>498</v>
      </c>
      <c r="F702" s="4">
        <v>35.11</v>
      </c>
      <c r="G702" s="24">
        <v>35110</v>
      </c>
      <c r="H702" s="24"/>
      <c r="I702" s="43">
        <f t="shared" si="18"/>
        <v>35110</v>
      </c>
      <c r="J702" s="110">
        <f t="shared" si="19"/>
        <v>0</v>
      </c>
    </row>
    <row r="703" spans="1:10" x14ac:dyDescent="0.2">
      <c r="A703" s="12">
        <v>7730</v>
      </c>
      <c r="B703" s="12">
        <v>220</v>
      </c>
      <c r="C703" s="4"/>
      <c r="D703" s="4"/>
      <c r="E703" s="16" t="s">
        <v>487</v>
      </c>
      <c r="F703" s="4" t="s">
        <v>484</v>
      </c>
      <c r="G703" s="24">
        <f>G702*0.0765</f>
        <v>2685.915</v>
      </c>
      <c r="H703" s="24"/>
      <c r="I703" s="43">
        <f t="shared" si="18"/>
        <v>2685.915</v>
      </c>
      <c r="J703" s="110">
        <f t="shared" si="19"/>
        <v>0</v>
      </c>
    </row>
    <row r="704" spans="1:10" x14ac:dyDescent="0.2">
      <c r="A704" s="12">
        <v>7730</v>
      </c>
      <c r="B704" s="12">
        <v>240</v>
      </c>
      <c r="C704" s="4"/>
      <c r="D704" s="4"/>
      <c r="E704" s="16" t="s">
        <v>782</v>
      </c>
      <c r="F704" s="4" t="s">
        <v>484</v>
      </c>
      <c r="G704" s="24">
        <f>G702*0.004</f>
        <v>140.44</v>
      </c>
      <c r="H704" s="24"/>
      <c r="I704" s="43">
        <f t="shared" si="18"/>
        <v>140.44</v>
      </c>
      <c r="J704" s="110">
        <f t="shared" si="19"/>
        <v>0</v>
      </c>
    </row>
    <row r="705" spans="1:11" x14ac:dyDescent="0.2">
      <c r="A705" s="12">
        <v>7730</v>
      </c>
      <c r="B705" s="12">
        <v>330</v>
      </c>
      <c r="C705" s="4">
        <v>7</v>
      </c>
      <c r="D705" s="4" t="s">
        <v>1221</v>
      </c>
      <c r="E705" s="16" t="s">
        <v>1201</v>
      </c>
      <c r="F705" s="4"/>
      <c r="G705" s="24">
        <v>52000</v>
      </c>
      <c r="H705" s="24"/>
      <c r="I705" s="43">
        <f t="shared" si="18"/>
        <v>52000</v>
      </c>
      <c r="J705" s="110">
        <f t="shared" si="19"/>
        <v>0</v>
      </c>
    </row>
    <row r="706" spans="1:11" x14ac:dyDescent="0.2">
      <c r="A706" s="106">
        <v>7730</v>
      </c>
      <c r="B706" s="106">
        <v>330</v>
      </c>
      <c r="C706" s="160">
        <v>7</v>
      </c>
      <c r="D706" s="160" t="s">
        <v>1221</v>
      </c>
      <c r="E706" s="179" t="s">
        <v>1202</v>
      </c>
      <c r="F706" s="160"/>
      <c r="G706" s="165">
        <v>57000</v>
      </c>
      <c r="H706" s="24"/>
      <c r="I706" s="43">
        <f t="shared" si="18"/>
        <v>57000</v>
      </c>
      <c r="J706" s="110">
        <f t="shared" si="19"/>
        <v>0</v>
      </c>
      <c r="K706" t="s">
        <v>1232</v>
      </c>
    </row>
    <row r="707" spans="1:11" x14ac:dyDescent="0.2">
      <c r="A707" s="12">
        <v>7730</v>
      </c>
      <c r="B707" s="12">
        <v>330</v>
      </c>
      <c r="C707" s="4">
        <v>7</v>
      </c>
      <c r="D707" s="4" t="s">
        <v>1221</v>
      </c>
      <c r="E707" s="16" t="s">
        <v>1203</v>
      </c>
      <c r="F707" s="4"/>
      <c r="G707" s="165">
        <v>54000</v>
      </c>
      <c r="H707" s="24"/>
      <c r="I707" s="43">
        <f t="shared" si="18"/>
        <v>54000</v>
      </c>
      <c r="J707" s="110">
        <f t="shared" si="19"/>
        <v>0</v>
      </c>
    </row>
    <row r="708" spans="1:11" x14ac:dyDescent="0.2">
      <c r="A708" s="12">
        <v>7760</v>
      </c>
      <c r="B708" s="12">
        <v>111</v>
      </c>
      <c r="C708" s="4"/>
      <c r="D708" s="4"/>
      <c r="E708" s="16" t="s">
        <v>499</v>
      </c>
      <c r="F708" s="4">
        <v>0.94</v>
      </c>
      <c r="G708" s="24">
        <v>940</v>
      </c>
      <c r="H708" s="24"/>
      <c r="I708" s="43">
        <f t="shared" si="18"/>
        <v>940</v>
      </c>
      <c r="J708" s="110">
        <f t="shared" si="19"/>
        <v>0</v>
      </c>
    </row>
    <row r="709" spans="1:11" x14ac:dyDescent="0.2">
      <c r="A709" s="12">
        <v>7760</v>
      </c>
      <c r="B709" s="12">
        <v>220</v>
      </c>
      <c r="C709" s="4"/>
      <c r="D709" s="4"/>
      <c r="E709" s="16" t="s">
        <v>488</v>
      </c>
      <c r="F709" s="4" t="s">
        <v>484</v>
      </c>
      <c r="G709" s="24">
        <f>G708*0.0765</f>
        <v>71.91</v>
      </c>
      <c r="H709" s="24"/>
      <c r="I709" s="43">
        <f t="shared" si="18"/>
        <v>71.91</v>
      </c>
      <c r="J709" s="110">
        <f t="shared" si="19"/>
        <v>0</v>
      </c>
    </row>
    <row r="710" spans="1:11" x14ac:dyDescent="0.2">
      <c r="A710" s="12">
        <v>7760</v>
      </c>
      <c r="B710" s="12">
        <v>240</v>
      </c>
      <c r="C710" s="4"/>
      <c r="D710" s="4"/>
      <c r="E710" s="16" t="s">
        <v>783</v>
      </c>
      <c r="F710" s="4" t="s">
        <v>484</v>
      </c>
      <c r="G710" s="24">
        <f>G708*0.004</f>
        <v>3.7600000000000002</v>
      </c>
      <c r="H710" s="24"/>
      <c r="I710" s="43">
        <f t="shared" si="18"/>
        <v>3.7600000000000002</v>
      </c>
      <c r="J710" s="110">
        <f t="shared" si="19"/>
        <v>0</v>
      </c>
    </row>
    <row r="711" spans="1:11" x14ac:dyDescent="0.2">
      <c r="A711" s="12">
        <v>7760</v>
      </c>
      <c r="B711" s="12">
        <v>161</v>
      </c>
      <c r="C711" s="4"/>
      <c r="D711" s="4"/>
      <c r="E711" s="16" t="s">
        <v>500</v>
      </c>
      <c r="F711" s="4">
        <v>6.71</v>
      </c>
      <c r="G711" s="24">
        <v>6710</v>
      </c>
      <c r="H711" s="24"/>
      <c r="I711" s="43">
        <f t="shared" si="18"/>
        <v>6710</v>
      </c>
      <c r="J711" s="110">
        <f t="shared" si="19"/>
        <v>0</v>
      </c>
    </row>
    <row r="712" spans="1:11" x14ac:dyDescent="0.2">
      <c r="A712" s="12">
        <v>7760</v>
      </c>
      <c r="B712" s="12">
        <v>220</v>
      </c>
      <c r="C712" s="4"/>
      <c r="D712" s="4"/>
      <c r="E712" s="66" t="s">
        <v>488</v>
      </c>
      <c r="F712" s="4" t="s">
        <v>484</v>
      </c>
      <c r="G712" s="24">
        <f>G711*0.0765</f>
        <v>513.31499999999994</v>
      </c>
      <c r="H712" s="24"/>
      <c r="I712" s="43">
        <f t="shared" si="18"/>
        <v>513.31499999999994</v>
      </c>
      <c r="J712" s="110">
        <f t="shared" si="19"/>
        <v>0</v>
      </c>
    </row>
    <row r="713" spans="1:11" x14ac:dyDescent="0.2">
      <c r="A713" s="12">
        <v>7760</v>
      </c>
      <c r="B713" s="12">
        <v>240</v>
      </c>
      <c r="C713" s="4"/>
      <c r="D713" s="4"/>
      <c r="E713" s="67" t="s">
        <v>783</v>
      </c>
      <c r="F713" s="4" t="s">
        <v>484</v>
      </c>
      <c r="G713" s="24">
        <f>G711*0.004</f>
        <v>26.84</v>
      </c>
      <c r="H713" s="24"/>
      <c r="I713" s="43">
        <f t="shared" si="18"/>
        <v>26.84</v>
      </c>
      <c r="J713" s="110">
        <f t="shared" si="19"/>
        <v>0</v>
      </c>
    </row>
    <row r="714" spans="1:11" x14ac:dyDescent="0.2">
      <c r="A714" s="12">
        <v>7790</v>
      </c>
      <c r="B714" s="12">
        <v>111</v>
      </c>
      <c r="C714" s="4"/>
      <c r="D714" s="4"/>
      <c r="E714" s="16" t="s">
        <v>502</v>
      </c>
      <c r="F714" s="4">
        <v>3</v>
      </c>
      <c r="G714" s="24">
        <v>3000</v>
      </c>
      <c r="H714" s="24"/>
      <c r="I714" s="43">
        <f t="shared" si="18"/>
        <v>3000</v>
      </c>
      <c r="J714" s="110">
        <f t="shared" si="19"/>
        <v>0</v>
      </c>
    </row>
    <row r="715" spans="1:11" x14ac:dyDescent="0.2">
      <c r="A715" s="12">
        <v>7790</v>
      </c>
      <c r="B715" s="12">
        <v>220</v>
      </c>
      <c r="C715" s="4"/>
      <c r="D715" s="4"/>
      <c r="E715" s="16" t="s">
        <v>501</v>
      </c>
      <c r="F715" s="4" t="s">
        <v>484</v>
      </c>
      <c r="G715" s="24">
        <f>G714*0.0765</f>
        <v>229.5</v>
      </c>
      <c r="H715" s="24"/>
      <c r="I715" s="43">
        <f t="shared" si="18"/>
        <v>229.5</v>
      </c>
      <c r="J715" s="110">
        <f t="shared" si="19"/>
        <v>0</v>
      </c>
    </row>
    <row r="716" spans="1:11" x14ac:dyDescent="0.2">
      <c r="A716" s="12">
        <v>7790</v>
      </c>
      <c r="B716" s="12">
        <v>240</v>
      </c>
      <c r="C716" s="4"/>
      <c r="D716" s="4"/>
      <c r="E716" s="16" t="s">
        <v>784</v>
      </c>
      <c r="F716" s="4" t="s">
        <v>484</v>
      </c>
      <c r="G716" s="24">
        <f>G714*0.004</f>
        <v>12</v>
      </c>
      <c r="H716" s="24"/>
      <c r="I716" s="43">
        <f t="shared" si="18"/>
        <v>12</v>
      </c>
      <c r="J716" s="110">
        <f t="shared" si="19"/>
        <v>0</v>
      </c>
    </row>
    <row r="717" spans="1:11" x14ac:dyDescent="0.2">
      <c r="A717" s="12">
        <v>7790</v>
      </c>
      <c r="B717" s="12">
        <v>161</v>
      </c>
      <c r="C717" s="4"/>
      <c r="D717" s="4"/>
      <c r="E717" s="16" t="s">
        <v>503</v>
      </c>
      <c r="F717" s="4">
        <v>22</v>
      </c>
      <c r="G717" s="24">
        <v>22000</v>
      </c>
      <c r="H717" s="24"/>
      <c r="I717" s="43">
        <f t="shared" si="18"/>
        <v>22000</v>
      </c>
      <c r="J717" s="110">
        <f t="shared" si="19"/>
        <v>0</v>
      </c>
    </row>
    <row r="718" spans="1:11" x14ac:dyDescent="0.2">
      <c r="A718" s="12">
        <v>7790</v>
      </c>
      <c r="B718" s="12">
        <v>220</v>
      </c>
      <c r="C718" s="4"/>
      <c r="D718" s="4"/>
      <c r="E718" s="16" t="s">
        <v>501</v>
      </c>
      <c r="F718" s="4" t="s">
        <v>484</v>
      </c>
      <c r="G718" s="24">
        <f>G717*0.0765</f>
        <v>1683</v>
      </c>
      <c r="H718" s="24"/>
      <c r="I718" s="43">
        <f t="shared" si="18"/>
        <v>1683</v>
      </c>
      <c r="J718" s="110">
        <f t="shared" si="19"/>
        <v>0</v>
      </c>
    </row>
    <row r="719" spans="1:11" x14ac:dyDescent="0.2">
      <c r="A719" s="12">
        <v>7790</v>
      </c>
      <c r="B719" s="12">
        <v>240</v>
      </c>
      <c r="C719" s="4"/>
      <c r="D719" s="4"/>
      <c r="E719" s="16" t="s">
        <v>784</v>
      </c>
      <c r="F719" s="4" t="s">
        <v>484</v>
      </c>
      <c r="G719" s="24">
        <f>G717*0.004</f>
        <v>88</v>
      </c>
      <c r="H719" s="24"/>
      <c r="I719" s="43">
        <f t="shared" si="18"/>
        <v>88</v>
      </c>
      <c r="J719" s="110">
        <f t="shared" si="19"/>
        <v>0</v>
      </c>
    </row>
    <row r="720" spans="1:11" ht="16.25" customHeight="1" x14ac:dyDescent="0.2">
      <c r="A720" s="12">
        <v>7790</v>
      </c>
      <c r="B720" s="12">
        <v>160</v>
      </c>
      <c r="C720" s="4">
        <v>3</v>
      </c>
      <c r="D720" s="4" t="s">
        <v>1221</v>
      </c>
      <c r="E720" s="19" t="s">
        <v>122</v>
      </c>
      <c r="F720" s="4">
        <v>1</v>
      </c>
      <c r="G720" s="24"/>
      <c r="H720" s="24">
        <v>44596.959999999999</v>
      </c>
      <c r="I720" s="43">
        <f t="shared" si="18"/>
        <v>44596.959999999999</v>
      </c>
      <c r="J720" s="110">
        <f t="shared" si="19"/>
        <v>0</v>
      </c>
    </row>
    <row r="721" spans="1:10" ht="16.25" customHeight="1" x14ac:dyDescent="0.2">
      <c r="A721" s="12">
        <v>7790</v>
      </c>
      <c r="B721" s="12">
        <v>210</v>
      </c>
      <c r="C721" s="4">
        <v>3</v>
      </c>
      <c r="D721" s="4" t="s">
        <v>1221</v>
      </c>
      <c r="E721" s="14" t="s">
        <v>1246</v>
      </c>
      <c r="F721" s="4"/>
      <c r="G721" s="24"/>
      <c r="H721" s="24">
        <f>H720*0.1082</f>
        <v>4825.3910720000003</v>
      </c>
      <c r="I721" s="43">
        <f t="shared" si="18"/>
        <v>4825.3910720000003</v>
      </c>
      <c r="J721" s="110">
        <f t="shared" si="19"/>
        <v>0</v>
      </c>
    </row>
    <row r="722" spans="1:10" ht="16.25" customHeight="1" x14ac:dyDescent="0.2">
      <c r="A722" s="12">
        <v>7790</v>
      </c>
      <c r="B722" s="12">
        <v>220</v>
      </c>
      <c r="C722" s="4">
        <v>3</v>
      </c>
      <c r="D722" s="4" t="s">
        <v>1221</v>
      </c>
      <c r="E722" s="14" t="s">
        <v>1247</v>
      </c>
      <c r="F722" s="4"/>
      <c r="G722" s="24"/>
      <c r="H722" s="24">
        <f>H720*0.0765</f>
        <v>3411.6674399999997</v>
      </c>
      <c r="I722" s="43">
        <f t="shared" si="18"/>
        <v>3411.6674399999997</v>
      </c>
      <c r="J722" s="110">
        <f t="shared" si="19"/>
        <v>0</v>
      </c>
    </row>
    <row r="723" spans="1:10" ht="18.5" customHeight="1" x14ac:dyDescent="0.2">
      <c r="A723" s="12">
        <v>7790</v>
      </c>
      <c r="B723" s="12">
        <v>231</v>
      </c>
      <c r="C723" s="4">
        <v>3</v>
      </c>
      <c r="D723" s="4" t="s">
        <v>1221</v>
      </c>
      <c r="E723" s="14" t="s">
        <v>1248</v>
      </c>
      <c r="F723" s="4"/>
      <c r="G723" s="24"/>
      <c r="H723" s="24">
        <v>9681</v>
      </c>
      <c r="I723" s="43">
        <f t="shared" si="18"/>
        <v>9681</v>
      </c>
      <c r="J723" s="110">
        <f t="shared" si="19"/>
        <v>0</v>
      </c>
    </row>
    <row r="724" spans="1:10" ht="16.25" customHeight="1" x14ac:dyDescent="0.2">
      <c r="A724" s="12">
        <v>7790</v>
      </c>
      <c r="B724" s="12">
        <v>232</v>
      </c>
      <c r="C724" s="4">
        <v>3</v>
      </c>
      <c r="D724" s="4" t="s">
        <v>1221</v>
      </c>
      <c r="E724" s="14" t="s">
        <v>1249</v>
      </c>
      <c r="F724" s="4"/>
      <c r="G724" s="24"/>
      <c r="H724" s="24">
        <v>70</v>
      </c>
      <c r="I724" s="43">
        <f t="shared" si="18"/>
        <v>70</v>
      </c>
      <c r="J724" s="110">
        <f t="shared" si="19"/>
        <v>0</v>
      </c>
    </row>
    <row r="725" spans="1:10" ht="26" customHeight="1" x14ac:dyDescent="0.2">
      <c r="A725" s="12">
        <v>7790</v>
      </c>
      <c r="B725" s="12">
        <v>240</v>
      </c>
      <c r="C725" s="4">
        <v>3</v>
      </c>
      <c r="D725" s="4" t="s">
        <v>1221</v>
      </c>
      <c r="E725" s="11" t="s">
        <v>1250</v>
      </c>
      <c r="F725" s="4"/>
      <c r="G725" s="24"/>
      <c r="H725" s="24">
        <f>H720*0.004</f>
        <v>178.38784000000001</v>
      </c>
      <c r="I725" s="43">
        <f t="shared" si="18"/>
        <v>178.38784000000001</v>
      </c>
      <c r="J725" s="110">
        <f t="shared" si="19"/>
        <v>0</v>
      </c>
    </row>
    <row r="726" spans="1:10" ht="16.25" customHeight="1" x14ac:dyDescent="0.2">
      <c r="A726" s="12">
        <v>7800</v>
      </c>
      <c r="B726" s="12">
        <v>111</v>
      </c>
      <c r="C726" s="4"/>
      <c r="D726" s="4"/>
      <c r="E726" s="11" t="s">
        <v>505</v>
      </c>
      <c r="F726" s="4">
        <v>1</v>
      </c>
      <c r="G726" s="24">
        <v>1000</v>
      </c>
      <c r="H726" s="24"/>
      <c r="I726" s="43">
        <f t="shared" si="18"/>
        <v>1000</v>
      </c>
      <c r="J726" s="110">
        <f t="shared" si="19"/>
        <v>0</v>
      </c>
    </row>
    <row r="727" spans="1:10" ht="17.5" customHeight="1" x14ac:dyDescent="0.2">
      <c r="A727" s="12">
        <v>7800</v>
      </c>
      <c r="B727" s="12">
        <v>220</v>
      </c>
      <c r="C727" s="4"/>
      <c r="D727" s="4"/>
      <c r="E727" s="11" t="s">
        <v>504</v>
      </c>
      <c r="F727" s="4"/>
      <c r="G727" s="24">
        <f>G726*0.0765</f>
        <v>76.5</v>
      </c>
      <c r="H727" s="24"/>
      <c r="I727" s="43">
        <f t="shared" si="18"/>
        <v>76.5</v>
      </c>
      <c r="J727" s="110">
        <f t="shared" si="19"/>
        <v>0</v>
      </c>
    </row>
    <row r="728" spans="1:10" ht="16.25" customHeight="1" x14ac:dyDescent="0.2">
      <c r="A728" s="12">
        <v>7800</v>
      </c>
      <c r="B728" s="12">
        <v>240</v>
      </c>
      <c r="C728" s="4"/>
      <c r="D728" s="4"/>
      <c r="E728" s="11" t="s">
        <v>785</v>
      </c>
      <c r="F728" s="4"/>
      <c r="G728" s="24">
        <f>G726*0.004</f>
        <v>4</v>
      </c>
      <c r="H728" s="24"/>
      <c r="I728" s="43">
        <f t="shared" si="18"/>
        <v>4</v>
      </c>
      <c r="J728" s="110">
        <f t="shared" si="19"/>
        <v>0</v>
      </c>
    </row>
    <row r="729" spans="1:10" x14ac:dyDescent="0.2">
      <c r="A729" s="12">
        <v>7800</v>
      </c>
      <c r="B729" s="12">
        <v>161</v>
      </c>
      <c r="C729" s="4"/>
      <c r="D729" s="4"/>
      <c r="E729" s="11" t="s">
        <v>506</v>
      </c>
      <c r="F729" s="4">
        <v>388.6</v>
      </c>
      <c r="G729" s="24">
        <v>388600</v>
      </c>
      <c r="H729" s="24"/>
      <c r="I729" s="43">
        <f t="shared" si="18"/>
        <v>388600</v>
      </c>
      <c r="J729" s="110">
        <f t="shared" si="19"/>
        <v>0</v>
      </c>
    </row>
    <row r="730" spans="1:10" ht="18.5" customHeight="1" x14ac:dyDescent="0.2">
      <c r="A730" s="12">
        <v>7800</v>
      </c>
      <c r="B730" s="12">
        <v>220</v>
      </c>
      <c r="C730" s="4"/>
      <c r="D730" s="4"/>
      <c r="E730" s="11" t="s">
        <v>504</v>
      </c>
      <c r="F730" s="4"/>
      <c r="G730" s="24">
        <f>G729*0.0765</f>
        <v>29727.899999999998</v>
      </c>
      <c r="H730" s="24"/>
      <c r="I730" s="43">
        <f t="shared" si="18"/>
        <v>29727.899999999998</v>
      </c>
      <c r="J730" s="110">
        <f t="shared" si="19"/>
        <v>0</v>
      </c>
    </row>
    <row r="731" spans="1:10" ht="19.25" customHeight="1" x14ac:dyDescent="0.2">
      <c r="A731" s="12">
        <v>7800</v>
      </c>
      <c r="B731" s="12">
        <v>240</v>
      </c>
      <c r="C731" s="4"/>
      <c r="D731" s="4"/>
      <c r="E731" s="11" t="s">
        <v>785</v>
      </c>
      <c r="F731" s="4"/>
      <c r="G731" s="24">
        <f>G729*0.004</f>
        <v>1554.4</v>
      </c>
      <c r="H731" s="24"/>
      <c r="I731" s="43">
        <f t="shared" si="18"/>
        <v>1554.4</v>
      </c>
      <c r="J731" s="110">
        <f t="shared" si="19"/>
        <v>0</v>
      </c>
    </row>
    <row r="732" spans="1:10" x14ac:dyDescent="0.2">
      <c r="A732" s="12">
        <v>7800</v>
      </c>
      <c r="B732" s="12">
        <v>790</v>
      </c>
      <c r="C732" s="4">
        <v>7</v>
      </c>
      <c r="D732" s="4" t="s">
        <v>1204</v>
      </c>
      <c r="E732" s="42" t="s">
        <v>359</v>
      </c>
      <c r="F732" s="4"/>
      <c r="G732" s="24"/>
      <c r="H732" s="90">
        <v>13000</v>
      </c>
      <c r="I732" s="43">
        <f t="shared" si="18"/>
        <v>13000</v>
      </c>
      <c r="J732" s="110">
        <f t="shared" ref="J732:J795" si="20">SUM(G732+H732)-I732</f>
        <v>0</v>
      </c>
    </row>
    <row r="733" spans="1:10" ht="26" customHeight="1" x14ac:dyDescent="0.2">
      <c r="A733" s="12">
        <v>7800</v>
      </c>
      <c r="B733" s="12">
        <v>790</v>
      </c>
      <c r="C733" s="4">
        <v>4</v>
      </c>
      <c r="D733" s="4" t="s">
        <v>1207</v>
      </c>
      <c r="E733" s="51" t="s">
        <v>360</v>
      </c>
      <c r="F733" s="4"/>
      <c r="G733" s="24"/>
      <c r="H733" s="90">
        <v>240000</v>
      </c>
      <c r="I733" s="43">
        <f t="shared" si="18"/>
        <v>240000</v>
      </c>
      <c r="J733" s="110">
        <f t="shared" si="20"/>
        <v>0</v>
      </c>
    </row>
    <row r="734" spans="1:10" ht="26" customHeight="1" x14ac:dyDescent="0.2">
      <c r="A734" s="12">
        <v>7800</v>
      </c>
      <c r="B734" s="12">
        <v>790</v>
      </c>
      <c r="C734" s="4">
        <v>2</v>
      </c>
      <c r="D734" s="4" t="s">
        <v>1207</v>
      </c>
      <c r="E734" s="26" t="s">
        <v>361</v>
      </c>
      <c r="F734" s="4"/>
      <c r="G734" s="24"/>
      <c r="H734" s="90">
        <v>131392</v>
      </c>
      <c r="I734" s="43">
        <f t="shared" si="18"/>
        <v>131392</v>
      </c>
      <c r="J734" s="110">
        <f t="shared" si="20"/>
        <v>0</v>
      </c>
    </row>
    <row r="735" spans="1:10" x14ac:dyDescent="0.2">
      <c r="A735" s="12">
        <v>7900</v>
      </c>
      <c r="B735" s="12">
        <v>641</v>
      </c>
      <c r="C735" s="4">
        <v>1</v>
      </c>
      <c r="D735" s="4">
        <v>20</v>
      </c>
      <c r="E735" s="11" t="s">
        <v>175</v>
      </c>
      <c r="F735" s="4"/>
      <c r="G735" s="90">
        <v>436000</v>
      </c>
      <c r="H735" s="24"/>
      <c r="I735" s="43">
        <f t="shared" si="18"/>
        <v>436000</v>
      </c>
      <c r="J735" s="110">
        <f t="shared" si="20"/>
        <v>0</v>
      </c>
    </row>
    <row r="736" spans="1:10" x14ac:dyDescent="0.2">
      <c r="A736" s="12">
        <v>7900</v>
      </c>
      <c r="B736" s="12">
        <v>161</v>
      </c>
      <c r="C736" s="4"/>
      <c r="D736" s="4"/>
      <c r="E736" s="11" t="s">
        <v>1256</v>
      </c>
      <c r="F736" s="4">
        <v>24.78</v>
      </c>
      <c r="G736" s="24">
        <v>24780</v>
      </c>
      <c r="H736" s="24"/>
      <c r="I736" s="43">
        <f t="shared" si="18"/>
        <v>24780</v>
      </c>
      <c r="J736" s="110">
        <f t="shared" si="20"/>
        <v>0</v>
      </c>
    </row>
    <row r="737" spans="1:10" x14ac:dyDescent="0.2">
      <c r="A737" s="12">
        <v>7900</v>
      </c>
      <c r="B737" s="12">
        <v>220</v>
      </c>
      <c r="C737" s="4"/>
      <c r="D737" s="4"/>
      <c r="E737" s="11" t="s">
        <v>508</v>
      </c>
      <c r="F737" s="4" t="s">
        <v>484</v>
      </c>
      <c r="G737" s="24">
        <f>G736*0.0765</f>
        <v>1895.67</v>
      </c>
      <c r="H737" s="24"/>
      <c r="I737" s="43">
        <f t="shared" si="18"/>
        <v>1895.67</v>
      </c>
      <c r="J737" s="110">
        <f t="shared" si="20"/>
        <v>0</v>
      </c>
    </row>
    <row r="738" spans="1:10" x14ac:dyDescent="0.2">
      <c r="A738" s="12">
        <v>7900</v>
      </c>
      <c r="B738" s="12">
        <v>240</v>
      </c>
      <c r="C738" s="4"/>
      <c r="D738" s="4"/>
      <c r="E738" s="11" t="s">
        <v>786</v>
      </c>
      <c r="F738" s="4" t="s">
        <v>484</v>
      </c>
      <c r="G738" s="24">
        <f>G736*0.004</f>
        <v>99.12</v>
      </c>
      <c r="H738" s="24"/>
      <c r="I738" s="43">
        <f t="shared" si="18"/>
        <v>99.12</v>
      </c>
      <c r="J738" s="110">
        <f t="shared" si="20"/>
        <v>0</v>
      </c>
    </row>
    <row r="739" spans="1:10" x14ac:dyDescent="0.2">
      <c r="A739" s="12">
        <v>8100</v>
      </c>
      <c r="B739" s="12">
        <v>161</v>
      </c>
      <c r="C739" s="4"/>
      <c r="D739" s="4"/>
      <c r="E739" s="11" t="s">
        <v>1257</v>
      </c>
      <c r="F739" s="4">
        <v>164.20999999999998</v>
      </c>
      <c r="G739" s="24">
        <v>164210</v>
      </c>
      <c r="H739" s="24"/>
      <c r="I739" s="43">
        <f t="shared" si="18"/>
        <v>164210</v>
      </c>
      <c r="J739" s="110">
        <f t="shared" si="20"/>
        <v>0</v>
      </c>
    </row>
    <row r="740" spans="1:10" x14ac:dyDescent="0.2">
      <c r="A740" s="12">
        <v>8100</v>
      </c>
      <c r="B740" s="12">
        <v>220</v>
      </c>
      <c r="C740" s="4"/>
      <c r="D740" s="4"/>
      <c r="E740" s="11" t="s">
        <v>510</v>
      </c>
      <c r="F740" s="4" t="s">
        <v>484</v>
      </c>
      <c r="G740" s="24">
        <f>G739*0.0765</f>
        <v>12562.065000000001</v>
      </c>
      <c r="H740" s="24"/>
      <c r="I740" s="43">
        <f t="shared" si="18"/>
        <v>12562.065000000001</v>
      </c>
      <c r="J740" s="110">
        <f t="shared" si="20"/>
        <v>0</v>
      </c>
    </row>
    <row r="741" spans="1:10" x14ac:dyDescent="0.2">
      <c r="A741" s="12">
        <v>8100</v>
      </c>
      <c r="B741" s="12">
        <v>240</v>
      </c>
      <c r="C741" s="4"/>
      <c r="D741" s="4"/>
      <c r="E741" s="11" t="s">
        <v>787</v>
      </c>
      <c r="F741" s="4" t="s">
        <v>484</v>
      </c>
      <c r="G741" s="24">
        <f>G739*0.004</f>
        <v>656.84</v>
      </c>
      <c r="H741" s="24"/>
      <c r="I741" s="43">
        <f t="shared" si="18"/>
        <v>656.84</v>
      </c>
      <c r="J741" s="110">
        <f t="shared" si="20"/>
        <v>0</v>
      </c>
    </row>
    <row r="742" spans="1:10" x14ac:dyDescent="0.2">
      <c r="A742" s="12">
        <v>8200</v>
      </c>
      <c r="B742" s="12">
        <v>111</v>
      </c>
      <c r="C742" s="4"/>
      <c r="D742" s="4"/>
      <c r="E742" s="11" t="s">
        <v>1258</v>
      </c>
      <c r="F742" s="4">
        <v>5</v>
      </c>
      <c r="G742" s="24">
        <v>5000</v>
      </c>
      <c r="H742" s="24"/>
      <c r="I742" s="43">
        <f t="shared" si="18"/>
        <v>5000</v>
      </c>
      <c r="J742" s="110">
        <f t="shared" si="20"/>
        <v>0</v>
      </c>
    </row>
    <row r="743" spans="1:10" x14ac:dyDescent="0.2">
      <c r="A743" s="12">
        <v>8200</v>
      </c>
      <c r="B743" s="12">
        <v>220</v>
      </c>
      <c r="C743" s="4"/>
      <c r="D743" s="4"/>
      <c r="E743" s="11" t="s">
        <v>512</v>
      </c>
      <c r="F743" s="4" t="s">
        <v>484</v>
      </c>
      <c r="G743" s="24">
        <f>G742*0.0765</f>
        <v>382.5</v>
      </c>
      <c r="H743" s="24"/>
      <c r="I743" s="43">
        <f t="shared" si="18"/>
        <v>382.5</v>
      </c>
      <c r="J743" s="110">
        <f t="shared" si="20"/>
        <v>0</v>
      </c>
    </row>
    <row r="744" spans="1:10" x14ac:dyDescent="0.2">
      <c r="A744" s="12">
        <v>8200</v>
      </c>
      <c r="B744" s="12">
        <v>240</v>
      </c>
      <c r="C744" s="4"/>
      <c r="D744" s="4"/>
      <c r="E744" s="11" t="s">
        <v>788</v>
      </c>
      <c r="F744" s="4" t="s">
        <v>484</v>
      </c>
      <c r="G744" s="24">
        <f>G742*0.004</f>
        <v>20</v>
      </c>
      <c r="H744" s="24"/>
      <c r="I744" s="43">
        <f t="shared" si="18"/>
        <v>20</v>
      </c>
      <c r="J744" s="110">
        <f t="shared" si="20"/>
        <v>0</v>
      </c>
    </row>
    <row r="745" spans="1:10" x14ac:dyDescent="0.2">
      <c r="A745" s="12">
        <v>8200</v>
      </c>
      <c r="B745" s="12">
        <v>161</v>
      </c>
      <c r="C745" s="4"/>
      <c r="D745" s="4"/>
      <c r="E745" s="11" t="s">
        <v>1259</v>
      </c>
      <c r="F745" s="4">
        <v>29.550000000000004</v>
      </c>
      <c r="G745" s="24">
        <v>29550</v>
      </c>
      <c r="H745" s="24"/>
      <c r="I745" s="43">
        <f t="shared" si="18"/>
        <v>29550</v>
      </c>
      <c r="J745" s="110">
        <f t="shared" si="20"/>
        <v>0</v>
      </c>
    </row>
    <row r="746" spans="1:10" x14ac:dyDescent="0.2">
      <c r="A746" s="12">
        <v>8200</v>
      </c>
      <c r="B746" s="12">
        <v>220</v>
      </c>
      <c r="C746" s="4"/>
      <c r="D746" s="4"/>
      <c r="E746" s="11" t="s">
        <v>512</v>
      </c>
      <c r="F746" s="4" t="s">
        <v>484</v>
      </c>
      <c r="G746" s="24">
        <f>G745*0.0765</f>
        <v>2260.5749999999998</v>
      </c>
      <c r="H746" s="24"/>
      <c r="I746" s="43">
        <f t="shared" si="18"/>
        <v>2260.5749999999998</v>
      </c>
      <c r="J746" s="110">
        <f t="shared" si="20"/>
        <v>0</v>
      </c>
    </row>
    <row r="747" spans="1:10" x14ac:dyDescent="0.2">
      <c r="A747" s="12">
        <v>8200</v>
      </c>
      <c r="B747" s="12">
        <v>240</v>
      </c>
      <c r="C747" s="4"/>
      <c r="D747" s="4"/>
      <c r="E747" s="11" t="s">
        <v>788</v>
      </c>
      <c r="F747" s="4" t="s">
        <v>484</v>
      </c>
      <c r="G747" s="24">
        <f>G745*0.004</f>
        <v>118.2</v>
      </c>
      <c r="H747" s="24"/>
      <c r="I747" s="43">
        <f t="shared" si="18"/>
        <v>118.2</v>
      </c>
      <c r="J747" s="110">
        <f t="shared" si="20"/>
        <v>0</v>
      </c>
    </row>
    <row r="748" spans="1:10" ht="17" customHeight="1" x14ac:dyDescent="0.2">
      <c r="A748" s="12">
        <v>8200</v>
      </c>
      <c r="B748" s="12">
        <v>160</v>
      </c>
      <c r="C748" s="4">
        <v>4</v>
      </c>
      <c r="D748" s="4" t="s">
        <v>1217</v>
      </c>
      <c r="E748" s="14" t="s">
        <v>123</v>
      </c>
      <c r="F748" s="4">
        <v>1</v>
      </c>
      <c r="G748" s="24"/>
      <c r="H748" s="24">
        <v>72476.39</v>
      </c>
      <c r="I748" s="43">
        <f t="shared" si="18"/>
        <v>72476.39</v>
      </c>
      <c r="J748" s="110">
        <f t="shared" si="20"/>
        <v>0</v>
      </c>
    </row>
    <row r="749" spans="1:10" ht="16.25" customHeight="1" x14ac:dyDescent="0.2">
      <c r="A749" s="12">
        <v>8200</v>
      </c>
      <c r="B749" s="12">
        <v>210</v>
      </c>
      <c r="C749" s="4">
        <v>4</v>
      </c>
      <c r="D749" s="4" t="s">
        <v>1217</v>
      </c>
      <c r="E749" s="14" t="s">
        <v>186</v>
      </c>
      <c r="F749" s="4"/>
      <c r="G749" s="24"/>
      <c r="H749" s="24">
        <f>H748*0.1082</f>
        <v>7841.9453979999998</v>
      </c>
      <c r="I749" s="43">
        <f t="shared" si="18"/>
        <v>7841.9453979999998</v>
      </c>
      <c r="J749" s="110">
        <f t="shared" si="20"/>
        <v>0</v>
      </c>
    </row>
    <row r="750" spans="1:10" ht="17" customHeight="1" x14ac:dyDescent="0.2">
      <c r="A750" s="12">
        <v>8200</v>
      </c>
      <c r="B750" s="12">
        <v>220</v>
      </c>
      <c r="C750" s="4">
        <v>4</v>
      </c>
      <c r="D750" s="4" t="s">
        <v>1217</v>
      </c>
      <c r="E750" s="14" t="s">
        <v>187</v>
      </c>
      <c r="F750" s="4"/>
      <c r="G750" s="24"/>
      <c r="H750" s="24">
        <f>H748*0.0765</f>
        <v>5544.443835</v>
      </c>
      <c r="I750" s="43">
        <f t="shared" si="18"/>
        <v>5544.443835</v>
      </c>
      <c r="J750" s="110">
        <f t="shared" si="20"/>
        <v>0</v>
      </c>
    </row>
    <row r="751" spans="1:10" ht="15" customHeight="1" x14ac:dyDescent="0.2">
      <c r="A751" s="12">
        <v>8200</v>
      </c>
      <c r="B751" s="12">
        <v>231</v>
      </c>
      <c r="C751" s="4">
        <v>4</v>
      </c>
      <c r="D751" s="4" t="s">
        <v>1217</v>
      </c>
      <c r="E751" s="14" t="s">
        <v>188</v>
      </c>
      <c r="F751" s="4"/>
      <c r="G751" s="24"/>
      <c r="H751" s="24">
        <v>9681</v>
      </c>
      <c r="I751" s="43">
        <f t="shared" si="18"/>
        <v>9681</v>
      </c>
      <c r="J751" s="110">
        <f t="shared" si="20"/>
        <v>0</v>
      </c>
    </row>
    <row r="752" spans="1:10" ht="15" customHeight="1" x14ac:dyDescent="0.2">
      <c r="A752" s="12">
        <v>8200</v>
      </c>
      <c r="B752" s="12">
        <v>232</v>
      </c>
      <c r="C752" s="4">
        <v>4</v>
      </c>
      <c r="D752" s="4" t="s">
        <v>1217</v>
      </c>
      <c r="E752" s="14" t="s">
        <v>189</v>
      </c>
      <c r="F752" s="4"/>
      <c r="G752" s="24"/>
      <c r="H752" s="24">
        <v>70</v>
      </c>
      <c r="I752" s="43">
        <f t="shared" si="18"/>
        <v>70</v>
      </c>
      <c r="J752" s="110">
        <f t="shared" si="20"/>
        <v>0</v>
      </c>
    </row>
    <row r="753" spans="1:10" ht="26" customHeight="1" x14ac:dyDescent="0.2">
      <c r="A753" s="12">
        <v>8200</v>
      </c>
      <c r="B753" s="12">
        <v>240</v>
      </c>
      <c r="C753" s="4">
        <v>4</v>
      </c>
      <c r="D753" s="4" t="s">
        <v>1217</v>
      </c>
      <c r="E753" s="11" t="s">
        <v>303</v>
      </c>
      <c r="F753" s="4"/>
      <c r="G753" s="24"/>
      <c r="H753" s="24">
        <f>H748*0.004</f>
        <v>289.90555999999998</v>
      </c>
      <c r="I753" s="43">
        <f t="shared" si="18"/>
        <v>289.90555999999998</v>
      </c>
      <c r="J753" s="110">
        <f t="shared" si="20"/>
        <v>0</v>
      </c>
    </row>
    <row r="754" spans="1:10" ht="31.5" customHeight="1" x14ac:dyDescent="0.2">
      <c r="A754" s="99">
        <v>8200</v>
      </c>
      <c r="B754" s="99">
        <v>369</v>
      </c>
      <c r="C754" s="109">
        <v>7</v>
      </c>
      <c r="D754" s="109" t="s">
        <v>1206</v>
      </c>
      <c r="E754" s="101" t="s">
        <v>1073</v>
      </c>
      <c r="F754" s="109"/>
      <c r="G754" s="105"/>
      <c r="H754" s="94">
        <v>87000</v>
      </c>
      <c r="I754" s="43">
        <f t="shared" si="18"/>
        <v>87000</v>
      </c>
      <c r="J754" s="110">
        <f t="shared" si="20"/>
        <v>0</v>
      </c>
    </row>
    <row r="755" spans="1:10" ht="30.75" customHeight="1" x14ac:dyDescent="0.2">
      <c r="A755" s="99">
        <v>8200</v>
      </c>
      <c r="B755" s="99">
        <v>369</v>
      </c>
      <c r="C755" s="109">
        <v>2</v>
      </c>
      <c r="D755" s="109" t="s">
        <v>1208</v>
      </c>
      <c r="E755" s="101" t="s">
        <v>1072</v>
      </c>
      <c r="F755" s="109"/>
      <c r="G755" s="105"/>
      <c r="H755" s="94">
        <v>990000</v>
      </c>
      <c r="I755" s="43">
        <f t="shared" si="18"/>
        <v>990000</v>
      </c>
      <c r="J755" s="110">
        <f t="shared" si="20"/>
        <v>0</v>
      </c>
    </row>
    <row r="756" spans="1:10" x14ac:dyDescent="0.2">
      <c r="A756" s="99">
        <v>8200</v>
      </c>
      <c r="B756" s="99">
        <v>369</v>
      </c>
      <c r="C756" s="109">
        <v>4</v>
      </c>
      <c r="D756" s="109" t="s">
        <v>1206</v>
      </c>
      <c r="E756" s="101" t="s">
        <v>1074</v>
      </c>
      <c r="F756" s="109"/>
      <c r="G756" s="94">
        <v>140000</v>
      </c>
      <c r="H756" s="105"/>
      <c r="I756" s="43">
        <f t="shared" si="18"/>
        <v>140000</v>
      </c>
      <c r="J756" s="110">
        <f t="shared" si="20"/>
        <v>0</v>
      </c>
    </row>
    <row r="757" spans="1:10" ht="18.75" customHeight="1" x14ac:dyDescent="0.2">
      <c r="A757" s="99">
        <v>8200</v>
      </c>
      <c r="B757" s="99">
        <v>369</v>
      </c>
      <c r="C757" s="109">
        <v>4</v>
      </c>
      <c r="D757" s="109" t="s">
        <v>1206</v>
      </c>
      <c r="E757" s="101" t="s">
        <v>1075</v>
      </c>
      <c r="F757" s="109"/>
      <c r="G757" s="94">
        <v>140000</v>
      </c>
      <c r="H757" s="105"/>
      <c r="I757" s="43">
        <f t="shared" si="18"/>
        <v>140000</v>
      </c>
      <c r="J757" s="110">
        <f t="shared" si="20"/>
        <v>0</v>
      </c>
    </row>
    <row r="758" spans="1:10" ht="26.25" customHeight="1" x14ac:dyDescent="0.2">
      <c r="A758" s="99">
        <v>8200</v>
      </c>
      <c r="B758" s="99">
        <v>369</v>
      </c>
      <c r="C758" s="109">
        <v>4</v>
      </c>
      <c r="D758" s="109" t="s">
        <v>1206</v>
      </c>
      <c r="E758" s="101" t="s">
        <v>1076</v>
      </c>
      <c r="F758" s="109"/>
      <c r="G758" s="105"/>
      <c r="H758" s="94">
        <v>140000</v>
      </c>
      <c r="I758" s="43">
        <f t="shared" si="18"/>
        <v>140000</v>
      </c>
      <c r="J758" s="110">
        <f t="shared" si="20"/>
        <v>0</v>
      </c>
    </row>
    <row r="759" spans="1:10" ht="17.5" customHeight="1" x14ac:dyDescent="0.2">
      <c r="A759" s="12">
        <v>8200</v>
      </c>
      <c r="B759" s="12">
        <v>390</v>
      </c>
      <c r="C759" s="4">
        <v>1</v>
      </c>
      <c r="D759" s="4" t="s">
        <v>1225</v>
      </c>
      <c r="E759" s="11" t="s">
        <v>1018</v>
      </c>
      <c r="F759" s="4"/>
      <c r="G759" s="90">
        <v>10000</v>
      </c>
      <c r="H759" s="24"/>
      <c r="I759" s="43">
        <f t="shared" si="18"/>
        <v>10000</v>
      </c>
      <c r="J759" s="110">
        <f t="shared" si="20"/>
        <v>0</v>
      </c>
    </row>
    <row r="760" spans="1:10" ht="17.5" customHeight="1" x14ac:dyDescent="0.2">
      <c r="A760" s="12">
        <v>8200</v>
      </c>
      <c r="B760" s="12">
        <v>390</v>
      </c>
      <c r="C760" s="4">
        <v>1</v>
      </c>
      <c r="D760" s="4" t="s">
        <v>1225</v>
      </c>
      <c r="E760" s="11" t="s">
        <v>1019</v>
      </c>
      <c r="F760" s="4"/>
      <c r="G760" s="90">
        <v>2448</v>
      </c>
      <c r="H760" s="24"/>
      <c r="I760" s="43">
        <f t="shared" si="18"/>
        <v>2448</v>
      </c>
      <c r="J760" s="110">
        <f t="shared" si="20"/>
        <v>0</v>
      </c>
    </row>
    <row r="761" spans="1:10" ht="20.5" customHeight="1" x14ac:dyDescent="0.2">
      <c r="A761" s="12">
        <v>8200</v>
      </c>
      <c r="B761" s="12">
        <v>641</v>
      </c>
      <c r="C761" s="4">
        <v>1</v>
      </c>
      <c r="D761" s="4" t="s">
        <v>1225</v>
      </c>
      <c r="E761" s="11" t="s">
        <v>1020</v>
      </c>
      <c r="F761" s="4"/>
      <c r="G761" s="90">
        <v>8000</v>
      </c>
      <c r="H761" s="24"/>
      <c r="I761" s="43">
        <f t="shared" si="18"/>
        <v>8000</v>
      </c>
      <c r="J761" s="110">
        <f t="shared" si="20"/>
        <v>0</v>
      </c>
    </row>
    <row r="762" spans="1:10" ht="21" customHeight="1" x14ac:dyDescent="0.2">
      <c r="A762" s="12">
        <v>8200</v>
      </c>
      <c r="B762" s="12">
        <v>641</v>
      </c>
      <c r="C762" s="4">
        <v>1</v>
      </c>
      <c r="D762" s="4" t="s">
        <v>1225</v>
      </c>
      <c r="E762" s="11" t="s">
        <v>1021</v>
      </c>
      <c r="F762" s="4"/>
      <c r="G762" s="90">
        <v>66172</v>
      </c>
      <c r="H762" s="24"/>
      <c r="I762" s="43">
        <f t="shared" si="18"/>
        <v>66172</v>
      </c>
      <c r="J762" s="110">
        <f t="shared" si="20"/>
        <v>0</v>
      </c>
    </row>
    <row r="763" spans="1:10" ht="32" customHeight="1" x14ac:dyDescent="0.2">
      <c r="A763" s="12">
        <v>8200</v>
      </c>
      <c r="B763" s="12">
        <v>642</v>
      </c>
      <c r="C763" s="4">
        <v>1</v>
      </c>
      <c r="D763" s="4" t="s">
        <v>1225</v>
      </c>
      <c r="E763" s="11" t="s">
        <v>1022</v>
      </c>
      <c r="F763" s="4"/>
      <c r="G763" s="90">
        <v>28245</v>
      </c>
      <c r="H763" s="24"/>
      <c r="I763" s="43">
        <f t="shared" si="18"/>
        <v>28245</v>
      </c>
      <c r="J763" s="110">
        <f t="shared" si="20"/>
        <v>0</v>
      </c>
    </row>
    <row r="764" spans="1:10" ht="18" customHeight="1" x14ac:dyDescent="0.2">
      <c r="A764" s="12">
        <v>8200</v>
      </c>
      <c r="B764" s="12">
        <v>642</v>
      </c>
      <c r="C764" s="4">
        <v>1</v>
      </c>
      <c r="D764" s="4" t="s">
        <v>1225</v>
      </c>
      <c r="E764" s="14" t="s">
        <v>1023</v>
      </c>
      <c r="F764" s="4"/>
      <c r="G764" s="90">
        <v>15000</v>
      </c>
      <c r="H764" s="24"/>
      <c r="I764" s="43">
        <f t="shared" si="18"/>
        <v>15000</v>
      </c>
      <c r="J764" s="110">
        <f t="shared" si="20"/>
        <v>0</v>
      </c>
    </row>
    <row r="765" spans="1:10" ht="17.5" customHeight="1" x14ac:dyDescent="0.2">
      <c r="A765" s="12">
        <v>8200</v>
      </c>
      <c r="B765" s="12">
        <v>643</v>
      </c>
      <c r="C765" s="4">
        <v>1</v>
      </c>
      <c r="D765" s="4" t="s">
        <v>1225</v>
      </c>
      <c r="E765" s="14" t="s">
        <v>1024</v>
      </c>
      <c r="F765" s="4"/>
      <c r="G765" s="90">
        <v>2366</v>
      </c>
      <c r="H765" s="24"/>
      <c r="I765" s="43">
        <f t="shared" si="18"/>
        <v>2366</v>
      </c>
      <c r="J765" s="110">
        <f t="shared" si="20"/>
        <v>0</v>
      </c>
    </row>
    <row r="766" spans="1:10" ht="15.5" customHeight="1" x14ac:dyDescent="0.2">
      <c r="A766" s="12">
        <v>8200</v>
      </c>
      <c r="B766" s="12">
        <v>648</v>
      </c>
      <c r="C766" s="4">
        <v>1</v>
      </c>
      <c r="D766" s="4" t="s">
        <v>1225</v>
      </c>
      <c r="E766" s="14" t="s">
        <v>1025</v>
      </c>
      <c r="F766" s="4"/>
      <c r="G766" s="90">
        <v>1012</v>
      </c>
      <c r="H766" s="24"/>
      <c r="I766" s="43">
        <f t="shared" si="18"/>
        <v>1012</v>
      </c>
      <c r="J766" s="110">
        <f t="shared" si="20"/>
        <v>0</v>
      </c>
    </row>
    <row r="767" spans="1:10" ht="21" customHeight="1" x14ac:dyDescent="0.2">
      <c r="A767" s="85">
        <v>5100</v>
      </c>
      <c r="B767" s="85">
        <v>120</v>
      </c>
      <c r="C767" s="86"/>
      <c r="D767" s="86"/>
      <c r="E767" s="84" t="s">
        <v>586</v>
      </c>
      <c r="F767" s="86">
        <v>33.700000000000003</v>
      </c>
      <c r="G767" s="87">
        <v>1985983.04</v>
      </c>
      <c r="H767" s="87"/>
      <c r="I767" s="184">
        <f t="shared" si="18"/>
        <v>1985983.04</v>
      </c>
      <c r="J767" s="110">
        <f t="shared" si="20"/>
        <v>0</v>
      </c>
    </row>
    <row r="768" spans="1:10" ht="21.5" customHeight="1" x14ac:dyDescent="0.2">
      <c r="A768" s="12">
        <v>5100</v>
      </c>
      <c r="B768" s="12">
        <v>210</v>
      </c>
      <c r="C768" s="4"/>
      <c r="D768" s="4"/>
      <c r="E768" s="11" t="s">
        <v>514</v>
      </c>
      <c r="F768" s="4" t="s">
        <v>484</v>
      </c>
      <c r="G768" s="41">
        <f>G767*0.1082</f>
        <v>214883.36492800002</v>
      </c>
      <c r="H768" s="24"/>
      <c r="I768" s="43">
        <f t="shared" si="18"/>
        <v>214883.36492800002</v>
      </c>
      <c r="J768" s="110">
        <f t="shared" si="20"/>
        <v>0</v>
      </c>
    </row>
    <row r="769" spans="1:10" ht="27" customHeight="1" x14ac:dyDescent="0.2">
      <c r="A769" s="12">
        <v>5100</v>
      </c>
      <c r="B769" s="12">
        <v>220</v>
      </c>
      <c r="C769" s="4"/>
      <c r="D769" s="4"/>
      <c r="E769" s="11" t="s">
        <v>515</v>
      </c>
      <c r="F769" s="4" t="s">
        <v>484</v>
      </c>
      <c r="G769" s="41">
        <f>G767*0.0765</f>
        <v>151927.70256000001</v>
      </c>
      <c r="H769" s="24"/>
      <c r="I769" s="43">
        <f t="shared" si="18"/>
        <v>151927.70256000001</v>
      </c>
      <c r="J769" s="110">
        <f t="shared" si="20"/>
        <v>0</v>
      </c>
    </row>
    <row r="770" spans="1:10" ht="27" customHeight="1" x14ac:dyDescent="0.2">
      <c r="A770" s="12">
        <v>5100</v>
      </c>
      <c r="B770" s="12">
        <v>240</v>
      </c>
      <c r="C770" s="4"/>
      <c r="D770" s="4"/>
      <c r="E770" s="11" t="s">
        <v>789</v>
      </c>
      <c r="F770" s="4"/>
      <c r="G770" s="41">
        <f>G767*0.004</f>
        <v>7943.9321600000003</v>
      </c>
      <c r="H770" s="24"/>
      <c r="I770" s="43">
        <f t="shared" si="18"/>
        <v>7943.9321600000003</v>
      </c>
      <c r="J770" s="110">
        <f t="shared" si="20"/>
        <v>0</v>
      </c>
    </row>
    <row r="771" spans="1:10" ht="27" customHeight="1" x14ac:dyDescent="0.2">
      <c r="A771" s="12">
        <v>5100</v>
      </c>
      <c r="B771" s="12">
        <v>130</v>
      </c>
      <c r="C771" s="4"/>
      <c r="D771" s="4"/>
      <c r="E771" s="11" t="s">
        <v>587</v>
      </c>
      <c r="F771" s="4">
        <v>3.6</v>
      </c>
      <c r="G771" s="41">
        <v>211544.51782499978</v>
      </c>
      <c r="H771" s="24"/>
      <c r="I771" s="43">
        <f t="shared" si="18"/>
        <v>211544.51782499978</v>
      </c>
      <c r="J771" s="110">
        <f t="shared" si="20"/>
        <v>0</v>
      </c>
    </row>
    <row r="772" spans="1:10" ht="27" customHeight="1" x14ac:dyDescent="0.2">
      <c r="A772" s="12">
        <v>5100</v>
      </c>
      <c r="B772" s="12">
        <v>210</v>
      </c>
      <c r="C772" s="4"/>
      <c r="D772" s="4"/>
      <c r="E772" s="11" t="s">
        <v>514</v>
      </c>
      <c r="F772" s="4" t="s">
        <v>484</v>
      </c>
      <c r="G772" s="41">
        <v>22889.11682866501</v>
      </c>
      <c r="H772" s="24"/>
      <c r="I772" s="43">
        <f t="shared" si="18"/>
        <v>22889.11682866501</v>
      </c>
      <c r="J772" s="110">
        <f t="shared" si="20"/>
        <v>0</v>
      </c>
    </row>
    <row r="773" spans="1:10" ht="27" customHeight="1" x14ac:dyDescent="0.2">
      <c r="A773" s="12">
        <v>5100</v>
      </c>
      <c r="B773" s="12">
        <v>220</v>
      </c>
      <c r="C773" s="4"/>
      <c r="D773" s="4"/>
      <c r="E773" s="11" t="s">
        <v>515</v>
      </c>
      <c r="F773" s="4" t="s">
        <v>484</v>
      </c>
      <c r="G773" s="41">
        <v>16183.155613612489</v>
      </c>
      <c r="H773" s="24"/>
      <c r="I773" s="43">
        <f t="shared" si="18"/>
        <v>16183.155613612489</v>
      </c>
      <c r="J773" s="110">
        <f t="shared" si="20"/>
        <v>0</v>
      </c>
    </row>
    <row r="774" spans="1:10" ht="27" customHeight="1" x14ac:dyDescent="0.2">
      <c r="A774" s="12">
        <v>5100</v>
      </c>
      <c r="B774" s="12">
        <v>240</v>
      </c>
      <c r="C774" s="4"/>
      <c r="D774" s="4"/>
      <c r="E774" s="11" t="s">
        <v>789</v>
      </c>
      <c r="F774" s="4" t="s">
        <v>484</v>
      </c>
      <c r="G774" s="41">
        <v>846.17807130000028</v>
      </c>
      <c r="H774" s="24"/>
      <c r="I774" s="43">
        <f t="shared" si="18"/>
        <v>846.17807130000028</v>
      </c>
      <c r="J774" s="110">
        <f t="shared" si="20"/>
        <v>0</v>
      </c>
    </row>
    <row r="775" spans="1:10" ht="27" customHeight="1" x14ac:dyDescent="0.2">
      <c r="A775" s="12">
        <v>5100</v>
      </c>
      <c r="B775" s="12">
        <v>150</v>
      </c>
      <c r="C775" s="4"/>
      <c r="D775" s="4"/>
      <c r="E775" s="11" t="s">
        <v>588</v>
      </c>
      <c r="F775" s="4">
        <v>0.94</v>
      </c>
      <c r="G775" s="41">
        <v>24960.959999999974</v>
      </c>
      <c r="H775" s="24"/>
      <c r="I775" s="43">
        <f t="shared" si="18"/>
        <v>24960.959999999974</v>
      </c>
      <c r="J775" s="110">
        <f t="shared" si="20"/>
        <v>0</v>
      </c>
    </row>
    <row r="776" spans="1:10" ht="27" customHeight="1" x14ac:dyDescent="0.2">
      <c r="A776" s="12">
        <v>5100</v>
      </c>
      <c r="B776" s="12">
        <v>210</v>
      </c>
      <c r="C776" s="4"/>
      <c r="D776" s="4"/>
      <c r="E776" s="11" t="s">
        <v>514</v>
      </c>
      <c r="F776" s="4" t="s">
        <v>484</v>
      </c>
      <c r="G776" s="41">
        <v>2700.7758720000002</v>
      </c>
      <c r="H776" s="24"/>
      <c r="I776" s="43">
        <f t="shared" si="18"/>
        <v>2700.7758720000002</v>
      </c>
      <c r="J776" s="110">
        <f t="shared" si="20"/>
        <v>0</v>
      </c>
    </row>
    <row r="777" spans="1:10" ht="27" customHeight="1" x14ac:dyDescent="0.2">
      <c r="A777" s="12">
        <v>5100</v>
      </c>
      <c r="B777" s="12">
        <v>220</v>
      </c>
      <c r="C777" s="4"/>
      <c r="D777" s="4"/>
      <c r="E777" s="11" t="s">
        <v>515</v>
      </c>
      <c r="F777" s="4" t="s">
        <v>484</v>
      </c>
      <c r="G777" s="41">
        <v>1909.5134400000002</v>
      </c>
      <c r="H777" s="24"/>
      <c r="I777" s="43">
        <f t="shared" si="18"/>
        <v>1909.5134400000002</v>
      </c>
      <c r="J777" s="110">
        <f t="shared" si="20"/>
        <v>0</v>
      </c>
    </row>
    <row r="778" spans="1:10" ht="27" customHeight="1" x14ac:dyDescent="0.2">
      <c r="A778" s="12">
        <v>5100</v>
      </c>
      <c r="B778" s="12">
        <v>240</v>
      </c>
      <c r="C778" s="4"/>
      <c r="D778" s="4"/>
      <c r="E778" s="11" t="s">
        <v>789</v>
      </c>
      <c r="F778" s="4" t="s">
        <v>484</v>
      </c>
      <c r="G778" s="41">
        <v>99.843840000000029</v>
      </c>
      <c r="H778" s="24"/>
      <c r="I778" s="43">
        <f t="shared" si="18"/>
        <v>99.843840000000029</v>
      </c>
      <c r="J778" s="110">
        <f t="shared" si="20"/>
        <v>0</v>
      </c>
    </row>
    <row r="779" spans="1:10" ht="27" customHeight="1" x14ac:dyDescent="0.2">
      <c r="A779" s="12">
        <v>5100</v>
      </c>
      <c r="B779" s="12">
        <v>160</v>
      </c>
      <c r="C779" s="4"/>
      <c r="D779" s="4"/>
      <c r="E779" s="11" t="s">
        <v>589</v>
      </c>
      <c r="F779" s="4"/>
      <c r="G779" s="41">
        <v>219.14175</v>
      </c>
      <c r="H779" s="24"/>
      <c r="I779" s="43">
        <f t="shared" si="18"/>
        <v>219.14175</v>
      </c>
      <c r="J779" s="110">
        <f t="shared" si="20"/>
        <v>0</v>
      </c>
    </row>
    <row r="780" spans="1:10" ht="27" customHeight="1" x14ac:dyDescent="0.2">
      <c r="A780" s="12">
        <v>5100</v>
      </c>
      <c r="B780" s="12">
        <v>210</v>
      </c>
      <c r="C780" s="4"/>
      <c r="D780" s="4"/>
      <c r="E780" s="11" t="s">
        <v>514</v>
      </c>
      <c r="F780" s="4" t="s">
        <v>484</v>
      </c>
      <c r="G780" s="41">
        <v>23.711137350000001</v>
      </c>
      <c r="H780" s="24"/>
      <c r="I780" s="43">
        <f t="shared" si="18"/>
        <v>23.711137350000001</v>
      </c>
      <c r="J780" s="110">
        <f t="shared" si="20"/>
        <v>0</v>
      </c>
    </row>
    <row r="781" spans="1:10" ht="27" customHeight="1" x14ac:dyDescent="0.2">
      <c r="A781" s="12">
        <v>5100</v>
      </c>
      <c r="B781" s="12">
        <v>220</v>
      </c>
      <c r="C781" s="4"/>
      <c r="D781" s="4"/>
      <c r="E781" s="11" t="s">
        <v>515</v>
      </c>
      <c r="F781" s="4" t="s">
        <v>484</v>
      </c>
      <c r="G781" s="41">
        <v>16.764343875000002</v>
      </c>
      <c r="H781" s="24"/>
      <c r="I781" s="43">
        <f t="shared" si="18"/>
        <v>16.764343875000002</v>
      </c>
      <c r="J781" s="110">
        <f t="shared" si="20"/>
        <v>0</v>
      </c>
    </row>
    <row r="782" spans="1:10" ht="27" customHeight="1" x14ac:dyDescent="0.2">
      <c r="A782" s="12">
        <v>5100</v>
      </c>
      <c r="B782" s="12">
        <v>240</v>
      </c>
      <c r="C782" s="4"/>
      <c r="D782" s="4"/>
      <c r="E782" s="11" t="s">
        <v>789</v>
      </c>
      <c r="F782" s="4" t="s">
        <v>484</v>
      </c>
      <c r="G782" s="41">
        <v>0.87656699999999999</v>
      </c>
      <c r="H782" s="24"/>
      <c r="I782" s="43">
        <f t="shared" si="18"/>
        <v>0.87656699999999999</v>
      </c>
      <c r="J782" s="110">
        <f t="shared" si="20"/>
        <v>0</v>
      </c>
    </row>
    <row r="783" spans="1:10" ht="29" x14ac:dyDescent="0.2">
      <c r="A783" s="12">
        <v>5100</v>
      </c>
      <c r="B783" s="12">
        <v>120</v>
      </c>
      <c r="C783" s="4"/>
      <c r="D783" s="4"/>
      <c r="E783" s="11" t="s">
        <v>590</v>
      </c>
      <c r="F783" s="4">
        <v>0.1</v>
      </c>
      <c r="G783" s="41">
        <v>5883.6734999999999</v>
      </c>
      <c r="H783" s="24"/>
      <c r="I783" s="43">
        <f t="shared" si="18"/>
        <v>5883.6734999999999</v>
      </c>
      <c r="J783" s="110">
        <f t="shared" si="20"/>
        <v>0</v>
      </c>
    </row>
    <row r="784" spans="1:10" ht="27" customHeight="1" x14ac:dyDescent="0.2">
      <c r="A784" s="12">
        <v>5100</v>
      </c>
      <c r="B784" s="12">
        <v>210</v>
      </c>
      <c r="C784" s="4"/>
      <c r="D784" s="4"/>
      <c r="E784" s="11" t="s">
        <v>516</v>
      </c>
      <c r="F784" s="4" t="s">
        <v>484</v>
      </c>
      <c r="G784" s="41">
        <v>636.6134727000001</v>
      </c>
      <c r="H784" s="24"/>
      <c r="I784" s="43">
        <f t="shared" si="18"/>
        <v>636.6134727000001</v>
      </c>
      <c r="J784" s="110">
        <f t="shared" si="20"/>
        <v>0</v>
      </c>
    </row>
    <row r="785" spans="1:10" ht="27" customHeight="1" x14ac:dyDescent="0.2">
      <c r="A785" s="12">
        <v>5100</v>
      </c>
      <c r="B785" s="12">
        <v>220</v>
      </c>
      <c r="C785" s="4"/>
      <c r="D785" s="4"/>
      <c r="E785" s="11" t="s">
        <v>517</v>
      </c>
      <c r="F785" s="4" t="s">
        <v>484</v>
      </c>
      <c r="G785" s="41">
        <v>450.10102274999997</v>
      </c>
      <c r="H785" s="24"/>
      <c r="I785" s="43">
        <f t="shared" si="18"/>
        <v>450.10102274999997</v>
      </c>
      <c r="J785" s="110">
        <f t="shared" si="20"/>
        <v>0</v>
      </c>
    </row>
    <row r="786" spans="1:10" ht="27" customHeight="1" x14ac:dyDescent="0.2">
      <c r="A786" s="12">
        <v>5100</v>
      </c>
      <c r="B786" s="12">
        <v>240</v>
      </c>
      <c r="C786" s="4"/>
      <c r="D786" s="4"/>
      <c r="E786" s="11" t="s">
        <v>790</v>
      </c>
      <c r="F786" s="4" t="s">
        <v>484</v>
      </c>
      <c r="G786" s="41">
        <v>23.534694000000002</v>
      </c>
      <c r="H786" s="24"/>
      <c r="I786" s="43">
        <f t="shared" si="18"/>
        <v>23.534694000000002</v>
      </c>
      <c r="J786" s="110">
        <f t="shared" si="20"/>
        <v>0</v>
      </c>
    </row>
    <row r="787" spans="1:10" ht="29" x14ac:dyDescent="0.2">
      <c r="A787" s="12">
        <v>5100</v>
      </c>
      <c r="B787" s="12">
        <v>130</v>
      </c>
      <c r="C787" s="4"/>
      <c r="D787" s="4"/>
      <c r="E787" s="11" t="s">
        <v>591</v>
      </c>
      <c r="F787" s="4">
        <v>0.73</v>
      </c>
      <c r="G787" s="41">
        <v>42745.229324999986</v>
      </c>
      <c r="H787" s="24"/>
      <c r="I787" s="43">
        <f t="shared" si="18"/>
        <v>42745.229324999986</v>
      </c>
      <c r="J787" s="110">
        <f t="shared" si="20"/>
        <v>0</v>
      </c>
    </row>
    <row r="788" spans="1:10" ht="27" customHeight="1" x14ac:dyDescent="0.2">
      <c r="A788" s="12">
        <v>5100</v>
      </c>
      <c r="B788" s="12">
        <v>210</v>
      </c>
      <c r="C788" s="4"/>
      <c r="D788" s="4"/>
      <c r="E788" s="11" t="s">
        <v>516</v>
      </c>
      <c r="F788" s="4" t="s">
        <v>484</v>
      </c>
      <c r="G788" s="41">
        <v>4625.0338129649999</v>
      </c>
      <c r="H788" s="24"/>
      <c r="I788" s="43">
        <f t="shared" si="18"/>
        <v>4625.0338129649999</v>
      </c>
      <c r="J788" s="110">
        <f t="shared" si="20"/>
        <v>0</v>
      </c>
    </row>
    <row r="789" spans="1:10" ht="27" customHeight="1" x14ac:dyDescent="0.2">
      <c r="A789" s="12">
        <v>5100</v>
      </c>
      <c r="B789" s="12">
        <v>220</v>
      </c>
      <c r="C789" s="4"/>
      <c r="D789" s="4"/>
      <c r="E789" s="11" t="s">
        <v>517</v>
      </c>
      <c r="F789" s="4" t="s">
        <v>484</v>
      </c>
      <c r="G789" s="41">
        <v>3270.0100433624998</v>
      </c>
      <c r="H789" s="24"/>
      <c r="I789" s="43">
        <f t="shared" si="18"/>
        <v>3270.0100433624998</v>
      </c>
      <c r="J789" s="110">
        <f t="shared" si="20"/>
        <v>0</v>
      </c>
    </row>
    <row r="790" spans="1:10" ht="27" customHeight="1" x14ac:dyDescent="0.2">
      <c r="A790" s="12">
        <v>5100</v>
      </c>
      <c r="B790" s="12">
        <v>240</v>
      </c>
      <c r="C790" s="4"/>
      <c r="D790" s="4"/>
      <c r="E790" s="11" t="s">
        <v>790</v>
      </c>
      <c r="F790" s="4" t="s">
        <v>484</v>
      </c>
      <c r="G790" s="41">
        <v>170.98091730000004</v>
      </c>
      <c r="H790" s="24"/>
      <c r="I790" s="43">
        <f t="shared" si="18"/>
        <v>170.98091730000004</v>
      </c>
      <c r="J790" s="110">
        <f t="shared" si="20"/>
        <v>0</v>
      </c>
    </row>
    <row r="791" spans="1:10" ht="29" x14ac:dyDescent="0.2">
      <c r="A791" s="12">
        <v>5100</v>
      </c>
      <c r="B791" s="12">
        <v>150</v>
      </c>
      <c r="C791" s="4"/>
      <c r="D791" s="4"/>
      <c r="E791" s="11" t="s">
        <v>592</v>
      </c>
      <c r="F791" s="4">
        <v>0.32</v>
      </c>
      <c r="G791" s="41">
        <v>18851.200000000048</v>
      </c>
      <c r="H791" s="24"/>
      <c r="I791" s="43">
        <f t="shared" si="18"/>
        <v>18851.200000000048</v>
      </c>
      <c r="J791" s="110">
        <f t="shared" si="20"/>
        <v>0</v>
      </c>
    </row>
    <row r="792" spans="1:10" ht="27" customHeight="1" x14ac:dyDescent="0.2">
      <c r="A792" s="12">
        <v>5100</v>
      </c>
      <c r="B792" s="12">
        <v>210</v>
      </c>
      <c r="C792" s="4"/>
      <c r="D792" s="4"/>
      <c r="E792" s="11" t="s">
        <v>516</v>
      </c>
      <c r="F792" s="4" t="s">
        <v>484</v>
      </c>
      <c r="G792" s="41">
        <v>2039.6998400000004</v>
      </c>
      <c r="H792" s="24"/>
      <c r="I792" s="43">
        <f t="shared" si="18"/>
        <v>2039.6998400000004</v>
      </c>
      <c r="J792" s="110">
        <f t="shared" si="20"/>
        <v>0</v>
      </c>
    </row>
    <row r="793" spans="1:10" ht="27" customHeight="1" x14ac:dyDescent="0.2">
      <c r="A793" s="12">
        <v>5100</v>
      </c>
      <c r="B793" s="12">
        <v>220</v>
      </c>
      <c r="C793" s="4"/>
      <c r="D793" s="4"/>
      <c r="E793" s="11" t="s">
        <v>517</v>
      </c>
      <c r="F793" s="4" t="s">
        <v>484</v>
      </c>
      <c r="G793" s="41">
        <v>1442.1168000000009</v>
      </c>
      <c r="H793" s="24"/>
      <c r="I793" s="43">
        <f t="shared" si="18"/>
        <v>1442.1168000000009</v>
      </c>
      <c r="J793" s="110">
        <f t="shared" si="20"/>
        <v>0</v>
      </c>
    </row>
    <row r="794" spans="1:10" ht="27" customHeight="1" x14ac:dyDescent="0.2">
      <c r="A794" s="12">
        <v>5100</v>
      </c>
      <c r="B794" s="12">
        <v>240</v>
      </c>
      <c r="C794" s="4"/>
      <c r="D794" s="4"/>
      <c r="E794" s="11" t="s">
        <v>790</v>
      </c>
      <c r="F794" s="4" t="s">
        <v>484</v>
      </c>
      <c r="G794" s="41">
        <v>75.404800000000009</v>
      </c>
      <c r="H794" s="24"/>
      <c r="I794" s="43">
        <f t="shared" si="18"/>
        <v>75.404800000000009</v>
      </c>
      <c r="J794" s="110">
        <f t="shared" si="20"/>
        <v>0</v>
      </c>
    </row>
    <row r="795" spans="1:10" ht="27" customHeight="1" x14ac:dyDescent="0.2">
      <c r="A795" s="12">
        <v>5100</v>
      </c>
      <c r="B795" s="12">
        <v>160</v>
      </c>
      <c r="C795" s="4"/>
      <c r="D795" s="4"/>
      <c r="E795" s="11" t="s">
        <v>593</v>
      </c>
      <c r="F795" s="4">
        <v>0.01</v>
      </c>
      <c r="G795" s="41">
        <v>272.95999999999998</v>
      </c>
      <c r="H795" s="24"/>
      <c r="I795" s="43">
        <f t="shared" si="18"/>
        <v>272.95999999999998</v>
      </c>
      <c r="J795" s="110">
        <f t="shared" si="20"/>
        <v>0</v>
      </c>
    </row>
    <row r="796" spans="1:10" ht="27" customHeight="1" x14ac:dyDescent="0.2">
      <c r="A796" s="12">
        <v>5100</v>
      </c>
      <c r="B796" s="12">
        <v>210</v>
      </c>
      <c r="C796" s="4"/>
      <c r="D796" s="4"/>
      <c r="E796" s="11" t="s">
        <v>516</v>
      </c>
      <c r="F796" s="4" t="s">
        <v>484</v>
      </c>
      <c r="G796" s="41">
        <v>29.534272000000001</v>
      </c>
      <c r="H796" s="24"/>
      <c r="I796" s="43">
        <f t="shared" si="18"/>
        <v>29.534272000000001</v>
      </c>
      <c r="J796" s="110">
        <f t="shared" ref="J796:J859" si="21">SUM(G796+H796)-I796</f>
        <v>0</v>
      </c>
    </row>
    <row r="797" spans="1:10" ht="27" customHeight="1" x14ac:dyDescent="0.2">
      <c r="A797" s="12">
        <v>5100</v>
      </c>
      <c r="B797" s="12">
        <v>220</v>
      </c>
      <c r="C797" s="4"/>
      <c r="D797" s="4"/>
      <c r="E797" s="11" t="s">
        <v>517</v>
      </c>
      <c r="F797" s="4" t="s">
        <v>484</v>
      </c>
      <c r="G797" s="41">
        <v>20.881439999999998</v>
      </c>
      <c r="H797" s="24"/>
      <c r="I797" s="43">
        <f t="shared" si="18"/>
        <v>20.881439999999998</v>
      </c>
      <c r="J797" s="110">
        <f t="shared" si="21"/>
        <v>0</v>
      </c>
    </row>
    <row r="798" spans="1:10" ht="27" customHeight="1" x14ac:dyDescent="0.2">
      <c r="A798" s="12">
        <v>5100</v>
      </c>
      <c r="B798" s="12">
        <v>240</v>
      </c>
      <c r="C798" s="4"/>
      <c r="D798" s="4"/>
      <c r="E798" s="11" t="s">
        <v>790</v>
      </c>
      <c r="F798" s="4" t="s">
        <v>484</v>
      </c>
      <c r="G798" s="41">
        <v>1.0918399999999999</v>
      </c>
      <c r="H798" s="24"/>
      <c r="I798" s="43">
        <f t="shared" si="18"/>
        <v>1.0918399999999999</v>
      </c>
      <c r="J798" s="110">
        <f t="shared" si="21"/>
        <v>0</v>
      </c>
    </row>
    <row r="799" spans="1:10" ht="27" customHeight="1" x14ac:dyDescent="0.2">
      <c r="A799" s="12">
        <v>5200</v>
      </c>
      <c r="B799" s="12">
        <v>120</v>
      </c>
      <c r="C799" s="4"/>
      <c r="D799" s="4"/>
      <c r="E799" s="11" t="s">
        <v>719</v>
      </c>
      <c r="F799" s="4">
        <v>2.4700000000000002</v>
      </c>
      <c r="G799" s="41">
        <v>145391.98050000003</v>
      </c>
      <c r="H799" s="24"/>
      <c r="I799" s="43">
        <f t="shared" si="18"/>
        <v>145391.98050000003</v>
      </c>
      <c r="J799" s="110">
        <f t="shared" si="21"/>
        <v>0</v>
      </c>
    </row>
    <row r="800" spans="1:10" ht="27" customHeight="1" x14ac:dyDescent="0.2">
      <c r="A800" s="12">
        <v>5200</v>
      </c>
      <c r="B800" s="12">
        <v>210</v>
      </c>
      <c r="C800" s="4"/>
      <c r="D800" s="4"/>
      <c r="E800" s="11" t="s">
        <v>518</v>
      </c>
      <c r="F800" s="4" t="s">
        <v>484</v>
      </c>
      <c r="G800" s="41">
        <v>15731.412290100014</v>
      </c>
      <c r="H800" s="24"/>
      <c r="I800" s="43">
        <f t="shared" si="18"/>
        <v>15731.412290100014</v>
      </c>
      <c r="J800" s="110">
        <f t="shared" si="21"/>
        <v>0</v>
      </c>
    </row>
    <row r="801" spans="1:10" ht="27" customHeight="1" x14ac:dyDescent="0.2">
      <c r="A801" s="12">
        <v>5200</v>
      </c>
      <c r="B801" s="12">
        <v>220</v>
      </c>
      <c r="C801" s="4"/>
      <c r="D801" s="4"/>
      <c r="E801" s="11" t="s">
        <v>519</v>
      </c>
      <c r="F801" s="4" t="s">
        <v>484</v>
      </c>
      <c r="G801" s="41">
        <v>11122.486508249993</v>
      </c>
      <c r="H801" s="24"/>
      <c r="I801" s="43">
        <f t="shared" si="18"/>
        <v>11122.486508249993</v>
      </c>
      <c r="J801" s="110">
        <f t="shared" si="21"/>
        <v>0</v>
      </c>
    </row>
    <row r="802" spans="1:10" ht="27" customHeight="1" x14ac:dyDescent="0.2">
      <c r="A802" s="12">
        <v>5200</v>
      </c>
      <c r="B802" s="12">
        <v>240</v>
      </c>
      <c r="C802" s="4"/>
      <c r="D802" s="4"/>
      <c r="E802" s="11" t="s">
        <v>791</v>
      </c>
      <c r="F802" s="4" t="s">
        <v>484</v>
      </c>
      <c r="G802" s="41">
        <v>581.56792200000029</v>
      </c>
      <c r="H802" s="24"/>
      <c r="I802" s="43">
        <f t="shared" si="18"/>
        <v>581.56792200000029</v>
      </c>
      <c r="J802" s="110">
        <f t="shared" si="21"/>
        <v>0</v>
      </c>
    </row>
    <row r="803" spans="1:10" ht="27" customHeight="1" x14ac:dyDescent="0.2">
      <c r="A803" s="12">
        <v>5200</v>
      </c>
      <c r="B803" s="12">
        <v>130</v>
      </c>
      <c r="C803" s="4"/>
      <c r="D803" s="4"/>
      <c r="E803" s="11" t="s">
        <v>594</v>
      </c>
      <c r="F803" s="4">
        <v>6.95</v>
      </c>
      <c r="G803" s="41">
        <v>408541.53465000028</v>
      </c>
      <c r="H803" s="24"/>
      <c r="I803" s="43">
        <f t="shared" si="18"/>
        <v>408541.53465000028</v>
      </c>
      <c r="J803" s="110">
        <f t="shared" si="21"/>
        <v>0</v>
      </c>
    </row>
    <row r="804" spans="1:10" ht="27" customHeight="1" x14ac:dyDescent="0.2">
      <c r="A804" s="12">
        <v>5200</v>
      </c>
      <c r="B804" s="12">
        <v>210</v>
      </c>
      <c r="C804" s="4"/>
      <c r="D804" s="4"/>
      <c r="E804" s="11" t="s">
        <v>518</v>
      </c>
      <c r="F804" s="4" t="s">
        <v>484</v>
      </c>
      <c r="G804" s="41">
        <v>44204.194049130019</v>
      </c>
      <c r="H804" s="24"/>
      <c r="I804" s="43">
        <f t="shared" si="18"/>
        <v>44204.194049130019</v>
      </c>
      <c r="J804" s="110">
        <f t="shared" si="21"/>
        <v>0</v>
      </c>
    </row>
    <row r="805" spans="1:10" ht="27" customHeight="1" x14ac:dyDescent="0.2">
      <c r="A805" s="12">
        <v>5200</v>
      </c>
      <c r="B805" s="12">
        <v>220</v>
      </c>
      <c r="C805" s="4"/>
      <c r="D805" s="4"/>
      <c r="E805" s="11" t="s">
        <v>519</v>
      </c>
      <c r="F805" s="4" t="s">
        <v>484</v>
      </c>
      <c r="G805" s="41">
        <v>31253.427400724944</v>
      </c>
      <c r="H805" s="24"/>
      <c r="I805" s="43">
        <f t="shared" si="18"/>
        <v>31253.427400724944</v>
      </c>
      <c r="J805" s="110">
        <f t="shared" si="21"/>
        <v>0</v>
      </c>
    </row>
    <row r="806" spans="1:10" ht="27" customHeight="1" x14ac:dyDescent="0.2">
      <c r="A806" s="12">
        <v>5200</v>
      </c>
      <c r="B806" s="12">
        <v>240</v>
      </c>
      <c r="C806" s="4"/>
      <c r="D806" s="4"/>
      <c r="E806" s="11" t="s">
        <v>791</v>
      </c>
      <c r="F806" s="4" t="s">
        <v>484</v>
      </c>
      <c r="G806" s="41">
        <v>1634.1661386000005</v>
      </c>
      <c r="H806" s="24"/>
      <c r="I806" s="43">
        <f t="shared" si="18"/>
        <v>1634.1661386000005</v>
      </c>
      <c r="J806" s="110">
        <f t="shared" si="21"/>
        <v>0</v>
      </c>
    </row>
    <row r="807" spans="1:10" ht="27" customHeight="1" x14ac:dyDescent="0.2">
      <c r="A807" s="12">
        <v>5200</v>
      </c>
      <c r="B807" s="12">
        <v>150</v>
      </c>
      <c r="C807" s="4"/>
      <c r="D807" s="4"/>
      <c r="E807" s="11" t="s">
        <v>595</v>
      </c>
      <c r="F807" s="4">
        <v>1.5</v>
      </c>
      <c r="G807" s="41">
        <v>39853.690250000014</v>
      </c>
      <c r="H807" s="24"/>
      <c r="I807" s="43">
        <f t="shared" si="18"/>
        <v>39853.690250000014</v>
      </c>
      <c r="J807" s="110">
        <f t="shared" si="21"/>
        <v>0</v>
      </c>
    </row>
    <row r="808" spans="1:10" ht="27" customHeight="1" x14ac:dyDescent="0.2">
      <c r="A808" s="12">
        <v>5200</v>
      </c>
      <c r="B808" s="12">
        <v>210</v>
      </c>
      <c r="C808" s="4"/>
      <c r="D808" s="4"/>
      <c r="E808" s="11" t="s">
        <v>518</v>
      </c>
      <c r="F808" s="4" t="s">
        <v>484</v>
      </c>
      <c r="G808" s="41">
        <v>4312.1692850499958</v>
      </c>
      <c r="H808" s="24"/>
      <c r="I808" s="43">
        <f t="shared" si="18"/>
        <v>4312.1692850499958</v>
      </c>
      <c r="J808" s="110">
        <f t="shared" si="21"/>
        <v>0</v>
      </c>
    </row>
    <row r="809" spans="1:10" ht="27" customHeight="1" x14ac:dyDescent="0.2">
      <c r="A809" s="12">
        <v>5200</v>
      </c>
      <c r="B809" s="12">
        <v>220</v>
      </c>
      <c r="C809" s="4"/>
      <c r="D809" s="4"/>
      <c r="E809" s="11" t="s">
        <v>519</v>
      </c>
      <c r="F809" s="4" t="s">
        <v>484</v>
      </c>
      <c r="G809" s="41">
        <v>3048.807304125005</v>
      </c>
      <c r="H809" s="24"/>
      <c r="I809" s="43">
        <f t="shared" si="18"/>
        <v>3048.807304125005</v>
      </c>
      <c r="J809" s="110">
        <f t="shared" si="21"/>
        <v>0</v>
      </c>
    </row>
    <row r="810" spans="1:10" ht="27" customHeight="1" x14ac:dyDescent="0.2">
      <c r="A810" s="12">
        <v>5200</v>
      </c>
      <c r="B810" s="12">
        <v>240</v>
      </c>
      <c r="C810" s="4"/>
      <c r="D810" s="4"/>
      <c r="E810" s="11" t="s">
        <v>791</v>
      </c>
      <c r="F810" s="4" t="s">
        <v>484</v>
      </c>
      <c r="G810" s="41">
        <v>159.41476100000008</v>
      </c>
      <c r="H810" s="24"/>
      <c r="I810" s="43">
        <f t="shared" si="18"/>
        <v>159.41476100000008</v>
      </c>
      <c r="J810" s="110">
        <f t="shared" si="21"/>
        <v>0</v>
      </c>
    </row>
    <row r="811" spans="1:10" ht="27" customHeight="1" x14ac:dyDescent="0.2">
      <c r="A811" s="12">
        <v>5300</v>
      </c>
      <c r="B811" s="12">
        <v>120</v>
      </c>
      <c r="C811" s="4"/>
      <c r="D811" s="4"/>
      <c r="E811" s="11" t="s">
        <v>596</v>
      </c>
      <c r="F811" s="4">
        <v>1.52</v>
      </c>
      <c r="G811" s="41">
        <v>89504.298539999974</v>
      </c>
      <c r="H811" s="24"/>
      <c r="I811" s="43">
        <f t="shared" si="18"/>
        <v>89504.298539999974</v>
      </c>
      <c r="J811" s="110">
        <f t="shared" si="21"/>
        <v>0</v>
      </c>
    </row>
    <row r="812" spans="1:10" ht="27" customHeight="1" x14ac:dyDescent="0.2">
      <c r="A812" s="12">
        <v>5300</v>
      </c>
      <c r="B812" s="12">
        <v>210</v>
      </c>
      <c r="C812" s="4"/>
      <c r="D812" s="4"/>
      <c r="E812" s="11" t="s">
        <v>520</v>
      </c>
      <c r="F812" s="4" t="s">
        <v>484</v>
      </c>
      <c r="G812" s="41">
        <v>9684.3651020279958</v>
      </c>
      <c r="H812" s="24"/>
      <c r="I812" s="43">
        <f t="shared" si="18"/>
        <v>9684.3651020279958</v>
      </c>
      <c r="J812" s="110">
        <f t="shared" si="21"/>
        <v>0</v>
      </c>
    </row>
    <row r="813" spans="1:10" ht="27" customHeight="1" x14ac:dyDescent="0.2">
      <c r="A813" s="12">
        <v>5300</v>
      </c>
      <c r="B813" s="12">
        <v>220</v>
      </c>
      <c r="C813" s="4"/>
      <c r="D813" s="4"/>
      <c r="E813" s="11" t="s">
        <v>521</v>
      </c>
      <c r="F813" s="4" t="s">
        <v>484</v>
      </c>
      <c r="G813" s="41">
        <v>6847.078838309998</v>
      </c>
      <c r="H813" s="24"/>
      <c r="I813" s="43">
        <f t="shared" si="18"/>
        <v>6847.078838309998</v>
      </c>
      <c r="J813" s="110">
        <f t="shared" si="21"/>
        <v>0</v>
      </c>
    </row>
    <row r="814" spans="1:10" ht="27" customHeight="1" x14ac:dyDescent="0.2">
      <c r="A814" s="12">
        <v>5300</v>
      </c>
      <c r="B814" s="12">
        <v>240</v>
      </c>
      <c r="C814" s="4"/>
      <c r="D814" s="4"/>
      <c r="E814" s="11" t="s">
        <v>792</v>
      </c>
      <c r="F814" s="4" t="s">
        <v>484</v>
      </c>
      <c r="G814" s="41">
        <v>358.01719415999958</v>
      </c>
      <c r="H814" s="24"/>
      <c r="I814" s="43">
        <f t="shared" si="18"/>
        <v>358.01719415999958</v>
      </c>
      <c r="J814" s="110">
        <f t="shared" si="21"/>
        <v>0</v>
      </c>
    </row>
    <row r="815" spans="1:10" ht="27" customHeight="1" x14ac:dyDescent="0.2">
      <c r="A815" s="12">
        <v>5300</v>
      </c>
      <c r="B815" s="12">
        <v>130</v>
      </c>
      <c r="C815" s="4"/>
      <c r="D815" s="4"/>
      <c r="E815" s="11" t="s">
        <v>718</v>
      </c>
      <c r="F815" s="77">
        <v>0.01</v>
      </c>
      <c r="G815" s="41">
        <v>1168.164</v>
      </c>
      <c r="H815" s="24"/>
      <c r="I815" s="43">
        <f t="shared" si="18"/>
        <v>1168.164</v>
      </c>
      <c r="J815" s="110">
        <f t="shared" si="21"/>
        <v>0</v>
      </c>
    </row>
    <row r="816" spans="1:10" ht="27" customHeight="1" x14ac:dyDescent="0.2">
      <c r="A816" s="12">
        <v>5300</v>
      </c>
      <c r="B816" s="12">
        <v>210</v>
      </c>
      <c r="C816" s="4"/>
      <c r="D816" s="4"/>
      <c r="E816" s="11" t="s">
        <v>520</v>
      </c>
      <c r="F816" s="4" t="s">
        <v>484</v>
      </c>
      <c r="G816" s="41">
        <v>126.3953448</v>
      </c>
      <c r="H816" s="24"/>
      <c r="I816" s="43">
        <f t="shared" si="18"/>
        <v>126.3953448</v>
      </c>
      <c r="J816" s="110">
        <f t="shared" si="21"/>
        <v>0</v>
      </c>
    </row>
    <row r="817" spans="1:10" ht="27" customHeight="1" x14ac:dyDescent="0.2">
      <c r="A817" s="12">
        <v>5300</v>
      </c>
      <c r="B817" s="12">
        <v>220</v>
      </c>
      <c r="C817" s="4"/>
      <c r="D817" s="4"/>
      <c r="E817" s="11" t="s">
        <v>521</v>
      </c>
      <c r="F817" s="4" t="s">
        <v>484</v>
      </c>
      <c r="G817" s="41">
        <v>89.364546000000004</v>
      </c>
      <c r="H817" s="24"/>
      <c r="I817" s="43">
        <f t="shared" si="18"/>
        <v>89.364546000000004</v>
      </c>
      <c r="J817" s="110">
        <f t="shared" si="21"/>
        <v>0</v>
      </c>
    </row>
    <row r="818" spans="1:10" ht="27" customHeight="1" x14ac:dyDescent="0.2">
      <c r="A818" s="12">
        <v>5300</v>
      </c>
      <c r="B818" s="12">
        <v>240</v>
      </c>
      <c r="C818" s="4"/>
      <c r="D818" s="4"/>
      <c r="E818" s="11" t="s">
        <v>792</v>
      </c>
      <c r="F818" s="4" t="s">
        <v>484</v>
      </c>
      <c r="G818" s="41">
        <v>4.6726559999999999</v>
      </c>
      <c r="H818" s="24"/>
      <c r="I818" s="43">
        <f t="shared" si="18"/>
        <v>4.6726559999999999</v>
      </c>
      <c r="J818" s="110">
        <f t="shared" si="21"/>
        <v>0</v>
      </c>
    </row>
    <row r="819" spans="1:10" ht="27" customHeight="1" x14ac:dyDescent="0.2">
      <c r="A819" s="12">
        <v>5300</v>
      </c>
      <c r="B819" s="12">
        <v>150</v>
      </c>
      <c r="C819" s="4"/>
      <c r="D819" s="4"/>
      <c r="E819" s="11" t="s">
        <v>597</v>
      </c>
      <c r="F819" s="4">
        <v>0.06</v>
      </c>
      <c r="G819" s="41">
        <v>1608</v>
      </c>
      <c r="H819" s="24"/>
      <c r="I819" s="43">
        <f t="shared" si="18"/>
        <v>1608</v>
      </c>
      <c r="J819" s="110">
        <f t="shared" si="21"/>
        <v>0</v>
      </c>
    </row>
    <row r="820" spans="1:10" ht="27" customHeight="1" x14ac:dyDescent="0.2">
      <c r="A820" s="12">
        <v>5300</v>
      </c>
      <c r="B820" s="12">
        <v>210</v>
      </c>
      <c r="C820" s="4"/>
      <c r="D820" s="4"/>
      <c r="E820" s="11" t="s">
        <v>520</v>
      </c>
      <c r="F820" s="4" t="s">
        <v>484</v>
      </c>
      <c r="G820" s="41">
        <v>173.98560000000003</v>
      </c>
      <c r="H820" s="24"/>
      <c r="I820" s="43">
        <f t="shared" si="18"/>
        <v>173.98560000000003</v>
      </c>
      <c r="J820" s="110">
        <f t="shared" si="21"/>
        <v>0</v>
      </c>
    </row>
    <row r="821" spans="1:10" ht="27" customHeight="1" x14ac:dyDescent="0.2">
      <c r="A821" s="12">
        <v>5300</v>
      </c>
      <c r="B821" s="12">
        <v>220</v>
      </c>
      <c r="C821" s="4"/>
      <c r="D821" s="4"/>
      <c r="E821" s="11" t="s">
        <v>521</v>
      </c>
      <c r="F821" s="4" t="s">
        <v>484</v>
      </c>
      <c r="G821" s="41">
        <v>123.012</v>
      </c>
      <c r="H821" s="24"/>
      <c r="I821" s="43">
        <f t="shared" si="18"/>
        <v>123.012</v>
      </c>
      <c r="J821" s="110">
        <f t="shared" si="21"/>
        <v>0</v>
      </c>
    </row>
    <row r="822" spans="1:10" ht="27" customHeight="1" x14ac:dyDescent="0.2">
      <c r="A822" s="12">
        <v>5300</v>
      </c>
      <c r="B822" s="12">
        <v>240</v>
      </c>
      <c r="C822" s="4"/>
      <c r="D822" s="4"/>
      <c r="E822" s="11" t="s">
        <v>792</v>
      </c>
      <c r="F822" s="4" t="s">
        <v>484</v>
      </c>
      <c r="G822" s="41">
        <v>6.4319999999999995</v>
      </c>
      <c r="H822" s="24"/>
      <c r="I822" s="43">
        <f t="shared" si="18"/>
        <v>6.4319999999999995</v>
      </c>
      <c r="J822" s="110">
        <f t="shared" si="21"/>
        <v>0</v>
      </c>
    </row>
    <row r="823" spans="1:10" ht="27" customHeight="1" x14ac:dyDescent="0.2">
      <c r="A823" s="12">
        <v>5300</v>
      </c>
      <c r="B823" s="12">
        <v>160</v>
      </c>
      <c r="C823" s="4"/>
      <c r="D823" s="4"/>
      <c r="E823" s="11" t="s">
        <v>598</v>
      </c>
      <c r="F823" s="4">
        <v>0.01</v>
      </c>
      <c r="G823" s="41">
        <v>296.8</v>
      </c>
      <c r="H823" s="24"/>
      <c r="I823" s="43">
        <f t="shared" si="18"/>
        <v>296.8</v>
      </c>
      <c r="J823" s="110">
        <f t="shared" si="21"/>
        <v>0</v>
      </c>
    </row>
    <row r="824" spans="1:10" ht="27" customHeight="1" x14ac:dyDescent="0.2">
      <c r="A824" s="12">
        <v>5300</v>
      </c>
      <c r="B824" s="12">
        <v>210</v>
      </c>
      <c r="C824" s="4"/>
      <c r="D824" s="4"/>
      <c r="E824" s="11" t="s">
        <v>520</v>
      </c>
      <c r="F824" s="4" t="s">
        <v>484</v>
      </c>
      <c r="G824" s="41">
        <v>32.113759999999999</v>
      </c>
      <c r="H824" s="24"/>
      <c r="I824" s="43">
        <f t="shared" si="18"/>
        <v>32.113759999999999</v>
      </c>
      <c r="J824" s="110">
        <f t="shared" si="21"/>
        <v>0</v>
      </c>
    </row>
    <row r="825" spans="1:10" ht="27" customHeight="1" x14ac:dyDescent="0.2">
      <c r="A825" s="12">
        <v>5300</v>
      </c>
      <c r="B825" s="12">
        <v>220</v>
      </c>
      <c r="C825" s="4"/>
      <c r="D825" s="4"/>
      <c r="E825" s="11" t="s">
        <v>521</v>
      </c>
      <c r="F825" s="4" t="s">
        <v>484</v>
      </c>
      <c r="G825" s="41">
        <v>22.705200000000001</v>
      </c>
      <c r="H825" s="24"/>
      <c r="I825" s="43">
        <f t="shared" si="18"/>
        <v>22.705200000000001</v>
      </c>
      <c r="J825" s="110">
        <f t="shared" si="21"/>
        <v>0</v>
      </c>
    </row>
    <row r="826" spans="1:10" ht="27" customHeight="1" x14ac:dyDescent="0.2">
      <c r="A826" s="12">
        <v>5300</v>
      </c>
      <c r="B826" s="12">
        <v>240</v>
      </c>
      <c r="C826" s="4"/>
      <c r="D826" s="4"/>
      <c r="E826" s="11" t="s">
        <v>792</v>
      </c>
      <c r="F826" s="4" t="s">
        <v>484</v>
      </c>
      <c r="G826" s="41">
        <v>1.1872</v>
      </c>
      <c r="H826" s="24"/>
      <c r="I826" s="43">
        <f t="shared" si="18"/>
        <v>1.1872</v>
      </c>
      <c r="J826" s="110">
        <f t="shared" si="21"/>
        <v>0</v>
      </c>
    </row>
    <row r="827" spans="1:10" ht="27" customHeight="1" x14ac:dyDescent="0.2">
      <c r="A827" s="12">
        <v>5400</v>
      </c>
      <c r="B827" s="12">
        <v>120</v>
      </c>
      <c r="C827" s="4"/>
      <c r="D827" s="4"/>
      <c r="E827" s="11" t="s">
        <v>599</v>
      </c>
      <c r="F827" s="4">
        <v>0.21</v>
      </c>
      <c r="G827" s="41">
        <v>12363.369749999998</v>
      </c>
      <c r="H827" s="24"/>
      <c r="I827" s="43">
        <f t="shared" si="18"/>
        <v>12363.369749999998</v>
      </c>
      <c r="J827" s="110">
        <f t="shared" si="21"/>
        <v>0</v>
      </c>
    </row>
    <row r="828" spans="1:10" ht="27" customHeight="1" x14ac:dyDescent="0.2">
      <c r="A828" s="12">
        <v>5400</v>
      </c>
      <c r="B828" s="12">
        <v>210</v>
      </c>
      <c r="C828" s="4"/>
      <c r="D828" s="4"/>
      <c r="E828" s="11" t="s">
        <v>522</v>
      </c>
      <c r="F828" s="4" t="s">
        <v>484</v>
      </c>
      <c r="G828" s="41">
        <v>1337.7166069499999</v>
      </c>
      <c r="H828" s="24"/>
      <c r="I828" s="43">
        <f t="shared" si="18"/>
        <v>1337.7166069499999</v>
      </c>
      <c r="J828" s="110">
        <f t="shared" si="21"/>
        <v>0</v>
      </c>
    </row>
    <row r="829" spans="1:10" ht="27" customHeight="1" x14ac:dyDescent="0.2">
      <c r="A829" s="12">
        <v>5400</v>
      </c>
      <c r="B829" s="12">
        <v>220</v>
      </c>
      <c r="C829" s="4"/>
      <c r="D829" s="4"/>
      <c r="E829" s="11" t="s">
        <v>523</v>
      </c>
      <c r="F829" s="4" t="s">
        <v>484</v>
      </c>
      <c r="G829" s="41">
        <v>945.79778587500005</v>
      </c>
      <c r="H829" s="24"/>
      <c r="I829" s="43">
        <f t="shared" si="18"/>
        <v>945.79778587500005</v>
      </c>
      <c r="J829" s="110">
        <f t="shared" si="21"/>
        <v>0</v>
      </c>
    </row>
    <row r="830" spans="1:10" ht="27" customHeight="1" x14ac:dyDescent="0.2">
      <c r="A830" s="12">
        <v>5400</v>
      </c>
      <c r="B830" s="12">
        <v>240</v>
      </c>
      <c r="C830" s="4"/>
      <c r="D830" s="4"/>
      <c r="E830" s="11" t="s">
        <v>793</v>
      </c>
      <c r="F830" s="4" t="s">
        <v>484</v>
      </c>
      <c r="G830" s="41">
        <v>49.453479000000002</v>
      </c>
      <c r="H830" s="24"/>
      <c r="I830" s="43">
        <f t="shared" si="18"/>
        <v>49.453479000000002</v>
      </c>
      <c r="J830" s="110">
        <f t="shared" si="21"/>
        <v>0</v>
      </c>
    </row>
    <row r="831" spans="1:10" ht="27" customHeight="1" x14ac:dyDescent="0.2">
      <c r="A831" s="12">
        <v>5400</v>
      </c>
      <c r="B831" s="12">
        <v>150</v>
      </c>
      <c r="C831" s="4"/>
      <c r="D831" s="4"/>
      <c r="E831" s="11" t="s">
        <v>600</v>
      </c>
      <c r="F831" s="4">
        <v>0.02</v>
      </c>
      <c r="G831" s="41">
        <v>439.59999999999997</v>
      </c>
      <c r="H831" s="24"/>
      <c r="I831" s="43">
        <f t="shared" si="18"/>
        <v>439.59999999999997</v>
      </c>
      <c r="J831" s="110">
        <f t="shared" si="21"/>
        <v>0</v>
      </c>
    </row>
    <row r="832" spans="1:10" ht="27" customHeight="1" x14ac:dyDescent="0.2">
      <c r="A832" s="12">
        <v>5400</v>
      </c>
      <c r="B832" s="12">
        <v>210</v>
      </c>
      <c r="C832" s="4"/>
      <c r="D832" s="4"/>
      <c r="E832" s="11" t="s">
        <v>522</v>
      </c>
      <c r="F832" s="4" t="s">
        <v>484</v>
      </c>
      <c r="G832" s="41">
        <v>47.564720000000001</v>
      </c>
      <c r="H832" s="24"/>
      <c r="I832" s="43">
        <f t="shared" si="18"/>
        <v>47.564720000000001</v>
      </c>
      <c r="J832" s="110">
        <f t="shared" si="21"/>
        <v>0</v>
      </c>
    </row>
    <row r="833" spans="1:10" ht="27" customHeight="1" x14ac:dyDescent="0.2">
      <c r="A833" s="12">
        <v>5400</v>
      </c>
      <c r="B833" s="12">
        <v>220</v>
      </c>
      <c r="C833" s="4"/>
      <c r="D833" s="4"/>
      <c r="E833" s="11" t="s">
        <v>523</v>
      </c>
      <c r="F833" s="4" t="s">
        <v>484</v>
      </c>
      <c r="G833" s="41">
        <v>33.629399999999997</v>
      </c>
      <c r="H833" s="24"/>
      <c r="I833" s="43">
        <f t="shared" si="18"/>
        <v>33.629399999999997</v>
      </c>
      <c r="J833" s="110">
        <f t="shared" si="21"/>
        <v>0</v>
      </c>
    </row>
    <row r="834" spans="1:10" ht="27" customHeight="1" x14ac:dyDescent="0.2">
      <c r="A834" s="12">
        <v>5400</v>
      </c>
      <c r="B834" s="12">
        <v>240</v>
      </c>
      <c r="C834" s="4"/>
      <c r="D834" s="4"/>
      <c r="E834" s="11" t="s">
        <v>793</v>
      </c>
      <c r="F834" s="4" t="s">
        <v>484</v>
      </c>
      <c r="G834" s="41">
        <v>1.7584</v>
      </c>
      <c r="H834" s="24"/>
      <c r="I834" s="43">
        <f t="shared" si="18"/>
        <v>1.7584</v>
      </c>
      <c r="J834" s="110">
        <f t="shared" si="21"/>
        <v>0</v>
      </c>
    </row>
    <row r="835" spans="1:10" ht="27" customHeight="1" x14ac:dyDescent="0.2">
      <c r="A835" s="12">
        <v>5500</v>
      </c>
      <c r="B835" s="12">
        <v>120</v>
      </c>
      <c r="C835" s="4"/>
      <c r="D835" s="4"/>
      <c r="E835" s="11" t="s">
        <v>601</v>
      </c>
      <c r="F835" s="4">
        <v>1.39</v>
      </c>
      <c r="G835" s="41">
        <v>81495.840500000035</v>
      </c>
      <c r="H835" s="24"/>
      <c r="I835" s="43">
        <f t="shared" si="18"/>
        <v>81495.840500000035</v>
      </c>
      <c r="J835" s="110">
        <f t="shared" si="21"/>
        <v>0</v>
      </c>
    </row>
    <row r="836" spans="1:10" ht="27" customHeight="1" x14ac:dyDescent="0.2">
      <c r="A836" s="12">
        <v>5500</v>
      </c>
      <c r="B836" s="12">
        <v>210</v>
      </c>
      <c r="C836" s="4"/>
      <c r="D836" s="4"/>
      <c r="E836" s="11" t="s">
        <v>524</v>
      </c>
      <c r="F836" s="4" t="s">
        <v>484</v>
      </c>
      <c r="G836" s="41">
        <v>8817.8499420999997</v>
      </c>
      <c r="H836" s="24"/>
      <c r="I836" s="43">
        <f t="shared" si="18"/>
        <v>8817.8499420999997</v>
      </c>
      <c r="J836" s="110">
        <f t="shared" si="21"/>
        <v>0</v>
      </c>
    </row>
    <row r="837" spans="1:10" ht="27" customHeight="1" x14ac:dyDescent="0.2">
      <c r="A837" s="12">
        <v>5500</v>
      </c>
      <c r="B837" s="12">
        <v>220</v>
      </c>
      <c r="C837" s="4"/>
      <c r="D837" s="4"/>
      <c r="E837" s="11" t="s">
        <v>525</v>
      </c>
      <c r="F837" s="4" t="s">
        <v>484</v>
      </c>
      <c r="G837" s="41">
        <v>6234.4317982499988</v>
      </c>
      <c r="H837" s="24"/>
      <c r="I837" s="43">
        <f t="shared" si="18"/>
        <v>6234.4317982499988</v>
      </c>
      <c r="J837" s="110">
        <f t="shared" si="21"/>
        <v>0</v>
      </c>
    </row>
    <row r="838" spans="1:10" ht="27" customHeight="1" x14ac:dyDescent="0.2">
      <c r="A838" s="12">
        <v>5500</v>
      </c>
      <c r="B838" s="12">
        <v>240</v>
      </c>
      <c r="C838" s="4"/>
      <c r="D838" s="4"/>
      <c r="E838" s="11" t="s">
        <v>794</v>
      </c>
      <c r="F838" s="4" t="s">
        <v>484</v>
      </c>
      <c r="G838" s="41">
        <v>325.98336199999994</v>
      </c>
      <c r="H838" s="24"/>
      <c r="I838" s="43">
        <f t="shared" si="18"/>
        <v>325.98336199999994</v>
      </c>
      <c r="J838" s="110">
        <f t="shared" si="21"/>
        <v>0</v>
      </c>
    </row>
    <row r="839" spans="1:10" ht="27" customHeight="1" x14ac:dyDescent="0.2">
      <c r="A839" s="12">
        <v>5500</v>
      </c>
      <c r="B839" s="12">
        <v>130</v>
      </c>
      <c r="C839" s="4"/>
      <c r="D839" s="4"/>
      <c r="E839" s="11" t="s">
        <v>602</v>
      </c>
      <c r="F839" s="4">
        <v>0.02</v>
      </c>
      <c r="G839" s="41">
        <v>1006.5307499999999</v>
      </c>
      <c r="H839" s="24"/>
      <c r="I839" s="43">
        <f t="shared" si="18"/>
        <v>1006.5307499999999</v>
      </c>
      <c r="J839" s="110">
        <f t="shared" si="21"/>
        <v>0</v>
      </c>
    </row>
    <row r="840" spans="1:10" ht="27" customHeight="1" x14ac:dyDescent="0.2">
      <c r="A840" s="12">
        <v>5500</v>
      </c>
      <c r="B840" s="12">
        <v>210</v>
      </c>
      <c r="C840" s="4"/>
      <c r="D840" s="4"/>
      <c r="E840" s="11" t="s">
        <v>524</v>
      </c>
      <c r="F840" s="4" t="s">
        <v>484</v>
      </c>
      <c r="G840" s="41">
        <v>108.90662714999999</v>
      </c>
      <c r="H840" s="24"/>
      <c r="I840" s="43">
        <f t="shared" si="18"/>
        <v>108.90662714999999</v>
      </c>
      <c r="J840" s="110">
        <f t="shared" si="21"/>
        <v>0</v>
      </c>
    </row>
    <row r="841" spans="1:10" ht="27" customHeight="1" x14ac:dyDescent="0.2">
      <c r="A841" s="12">
        <v>5500</v>
      </c>
      <c r="B841" s="12">
        <v>220</v>
      </c>
      <c r="C841" s="4"/>
      <c r="D841" s="4"/>
      <c r="E841" s="11" t="s">
        <v>525</v>
      </c>
      <c r="F841" s="4" t="s">
        <v>484</v>
      </c>
      <c r="G841" s="41">
        <v>76.999602374999995</v>
      </c>
      <c r="H841" s="24"/>
      <c r="I841" s="43">
        <f t="shared" si="18"/>
        <v>76.999602374999995</v>
      </c>
      <c r="J841" s="110">
        <f t="shared" si="21"/>
        <v>0</v>
      </c>
    </row>
    <row r="842" spans="1:10" ht="27" customHeight="1" x14ac:dyDescent="0.2">
      <c r="A842" s="12">
        <v>5500</v>
      </c>
      <c r="B842" s="12">
        <v>240</v>
      </c>
      <c r="C842" s="4"/>
      <c r="D842" s="4"/>
      <c r="E842" s="11" t="s">
        <v>794</v>
      </c>
      <c r="F842" s="4" t="s">
        <v>484</v>
      </c>
      <c r="G842" s="41">
        <v>4.0261230000000001</v>
      </c>
      <c r="H842" s="24"/>
      <c r="I842" s="43">
        <f t="shared" si="18"/>
        <v>4.0261230000000001</v>
      </c>
      <c r="J842" s="110">
        <f t="shared" si="21"/>
        <v>0</v>
      </c>
    </row>
    <row r="843" spans="1:10" ht="27" customHeight="1" x14ac:dyDescent="0.2">
      <c r="A843" s="12">
        <v>5500</v>
      </c>
      <c r="B843" s="12">
        <v>150</v>
      </c>
      <c r="C843" s="4"/>
      <c r="D843" s="4"/>
      <c r="E843" s="11" t="s">
        <v>603</v>
      </c>
      <c r="F843" s="4">
        <v>0.99</v>
      </c>
      <c r="G843" s="41">
        <v>15369.522375000028</v>
      </c>
      <c r="H843" s="24"/>
      <c r="I843" s="43">
        <f t="shared" si="18"/>
        <v>15369.522375000028</v>
      </c>
      <c r="J843" s="110">
        <f t="shared" si="21"/>
        <v>0</v>
      </c>
    </row>
    <row r="844" spans="1:10" ht="27" customHeight="1" x14ac:dyDescent="0.2">
      <c r="A844" s="12">
        <v>5500</v>
      </c>
      <c r="B844" s="12">
        <v>210</v>
      </c>
      <c r="C844" s="4"/>
      <c r="D844" s="4"/>
      <c r="E844" s="11" t="s">
        <v>524</v>
      </c>
      <c r="F844" s="4" t="s">
        <v>484</v>
      </c>
      <c r="G844" s="41">
        <v>1662.9823209750007</v>
      </c>
      <c r="H844" s="24"/>
      <c r="I844" s="43">
        <f t="shared" si="18"/>
        <v>1662.9823209750007</v>
      </c>
      <c r="J844" s="110">
        <f t="shared" si="21"/>
        <v>0</v>
      </c>
    </row>
    <row r="845" spans="1:10" ht="27" customHeight="1" x14ac:dyDescent="0.2">
      <c r="A845" s="12">
        <v>5500</v>
      </c>
      <c r="B845" s="12">
        <v>220</v>
      </c>
      <c r="C845" s="4"/>
      <c r="D845" s="4"/>
      <c r="E845" s="11" t="s">
        <v>525</v>
      </c>
      <c r="F845" s="4" t="s">
        <v>484</v>
      </c>
      <c r="G845" s="41">
        <v>1175.7684616875001</v>
      </c>
      <c r="H845" s="24"/>
      <c r="I845" s="43">
        <f t="shared" si="18"/>
        <v>1175.7684616875001</v>
      </c>
      <c r="J845" s="110">
        <f t="shared" si="21"/>
        <v>0</v>
      </c>
    </row>
    <row r="846" spans="1:10" ht="27" customHeight="1" x14ac:dyDescent="0.2">
      <c r="A846" s="12">
        <v>5500</v>
      </c>
      <c r="B846" s="12">
        <v>240</v>
      </c>
      <c r="C846" s="4"/>
      <c r="D846" s="4"/>
      <c r="E846" s="11" t="s">
        <v>794</v>
      </c>
      <c r="F846" s="4" t="s">
        <v>484</v>
      </c>
      <c r="G846" s="41">
        <v>61.478089500000017</v>
      </c>
      <c r="H846" s="24"/>
      <c r="I846" s="43">
        <f t="shared" si="18"/>
        <v>61.478089500000017</v>
      </c>
      <c r="J846" s="110">
        <f t="shared" si="21"/>
        <v>0</v>
      </c>
    </row>
    <row r="847" spans="1:10" ht="27" customHeight="1" x14ac:dyDescent="0.2">
      <c r="A847" s="12">
        <v>5900</v>
      </c>
      <c r="B847" s="12">
        <v>130</v>
      </c>
      <c r="C847" s="4"/>
      <c r="D847" s="4"/>
      <c r="E847" s="11" t="s">
        <v>717</v>
      </c>
      <c r="F847" s="4">
        <v>0.02</v>
      </c>
      <c r="G847" s="41">
        <v>986.32575000000008</v>
      </c>
      <c r="H847" s="24"/>
      <c r="I847" s="43">
        <f t="shared" si="18"/>
        <v>986.32575000000008</v>
      </c>
      <c r="J847" s="110">
        <f t="shared" si="21"/>
        <v>0</v>
      </c>
    </row>
    <row r="848" spans="1:10" ht="27" customHeight="1" x14ac:dyDescent="0.2">
      <c r="A848" s="12">
        <v>5900</v>
      </c>
      <c r="B848" s="12">
        <v>210</v>
      </c>
      <c r="C848" s="4"/>
      <c r="D848" s="4"/>
      <c r="E848" s="11" t="s">
        <v>526</v>
      </c>
      <c r="F848" s="4" t="s">
        <v>484</v>
      </c>
      <c r="G848" s="41">
        <v>106.72044615000001</v>
      </c>
      <c r="H848" s="24"/>
      <c r="I848" s="43">
        <f t="shared" si="18"/>
        <v>106.72044615000001</v>
      </c>
      <c r="J848" s="110">
        <f t="shared" si="21"/>
        <v>0</v>
      </c>
    </row>
    <row r="849" spans="1:10" ht="27" customHeight="1" x14ac:dyDescent="0.2">
      <c r="A849" s="12">
        <v>5900</v>
      </c>
      <c r="B849" s="12">
        <v>220</v>
      </c>
      <c r="C849" s="4"/>
      <c r="D849" s="4"/>
      <c r="E849" s="11" t="s">
        <v>527</v>
      </c>
      <c r="F849" s="4" t="s">
        <v>484</v>
      </c>
      <c r="G849" s="41">
        <v>75.453919875000011</v>
      </c>
      <c r="H849" s="24"/>
      <c r="I849" s="43">
        <f t="shared" si="18"/>
        <v>75.453919875000011</v>
      </c>
      <c r="J849" s="110">
        <f t="shared" si="21"/>
        <v>0</v>
      </c>
    </row>
    <row r="850" spans="1:10" ht="27" customHeight="1" x14ac:dyDescent="0.2">
      <c r="A850" s="12">
        <v>5900</v>
      </c>
      <c r="B850" s="12">
        <v>240</v>
      </c>
      <c r="C850" s="4"/>
      <c r="D850" s="4"/>
      <c r="E850" s="11" t="s">
        <v>795</v>
      </c>
      <c r="F850" s="4" t="s">
        <v>484</v>
      </c>
      <c r="G850" s="41">
        <v>3.9453030000000004</v>
      </c>
      <c r="H850" s="24"/>
      <c r="I850" s="43">
        <f t="shared" si="18"/>
        <v>3.9453030000000004</v>
      </c>
      <c r="J850" s="110">
        <f t="shared" si="21"/>
        <v>0</v>
      </c>
    </row>
    <row r="851" spans="1:10" ht="27" customHeight="1" x14ac:dyDescent="0.2">
      <c r="A851" s="12">
        <v>5900</v>
      </c>
      <c r="B851" s="12">
        <v>150</v>
      </c>
      <c r="C851" s="4"/>
      <c r="D851" s="4"/>
      <c r="E851" s="11" t="s">
        <v>716</v>
      </c>
      <c r="F851" s="4">
        <v>0.01</v>
      </c>
      <c r="G851" s="41">
        <v>336.96</v>
      </c>
      <c r="H851" s="24"/>
      <c r="I851" s="43">
        <f t="shared" si="18"/>
        <v>336.96</v>
      </c>
      <c r="J851" s="110">
        <f t="shared" si="21"/>
        <v>0</v>
      </c>
    </row>
    <row r="852" spans="1:10" ht="27" customHeight="1" x14ac:dyDescent="0.2">
      <c r="A852" s="12">
        <v>5900</v>
      </c>
      <c r="B852" s="12">
        <v>210</v>
      </c>
      <c r="C852" s="4"/>
      <c r="D852" s="4"/>
      <c r="E852" s="11" t="s">
        <v>526</v>
      </c>
      <c r="F852" s="4" t="s">
        <v>484</v>
      </c>
      <c r="G852" s="41">
        <v>36.459071999999999</v>
      </c>
      <c r="H852" s="24"/>
      <c r="I852" s="43">
        <f t="shared" si="18"/>
        <v>36.459071999999999</v>
      </c>
      <c r="J852" s="110">
        <f t="shared" si="21"/>
        <v>0</v>
      </c>
    </row>
    <row r="853" spans="1:10" ht="27" customHeight="1" x14ac:dyDescent="0.2">
      <c r="A853" s="12">
        <v>5900</v>
      </c>
      <c r="B853" s="12">
        <v>220</v>
      </c>
      <c r="C853" s="4"/>
      <c r="D853" s="4"/>
      <c r="E853" s="11" t="s">
        <v>527</v>
      </c>
      <c r="F853" s="4" t="s">
        <v>484</v>
      </c>
      <c r="G853" s="41">
        <v>25.777439999999999</v>
      </c>
      <c r="H853" s="24"/>
      <c r="I853" s="43">
        <f t="shared" si="18"/>
        <v>25.777439999999999</v>
      </c>
      <c r="J853" s="110">
        <f t="shared" si="21"/>
        <v>0</v>
      </c>
    </row>
    <row r="854" spans="1:10" ht="27" customHeight="1" x14ac:dyDescent="0.2">
      <c r="A854" s="12">
        <v>5900</v>
      </c>
      <c r="B854" s="12">
        <v>240</v>
      </c>
      <c r="C854" s="4"/>
      <c r="D854" s="4"/>
      <c r="E854" s="11" t="s">
        <v>795</v>
      </c>
      <c r="F854" s="4" t="s">
        <v>484</v>
      </c>
      <c r="G854" s="41">
        <v>1.3478400000000001</v>
      </c>
      <c r="H854" s="24"/>
      <c r="I854" s="43">
        <f t="shared" si="18"/>
        <v>1.3478400000000001</v>
      </c>
      <c r="J854" s="110">
        <f t="shared" si="21"/>
        <v>0</v>
      </c>
    </row>
    <row r="855" spans="1:10" ht="29" x14ac:dyDescent="0.2">
      <c r="A855" s="12">
        <v>6100</v>
      </c>
      <c r="B855" s="12">
        <v>130</v>
      </c>
      <c r="C855" s="4"/>
      <c r="D855" s="4"/>
      <c r="E855" s="11" t="s">
        <v>604</v>
      </c>
      <c r="F855" s="4">
        <v>0.02</v>
      </c>
      <c r="G855" s="41">
        <v>1130.1067499999999</v>
      </c>
      <c r="H855" s="24"/>
      <c r="I855" s="43">
        <f t="shared" si="18"/>
        <v>1130.1067499999999</v>
      </c>
      <c r="J855" s="110">
        <f t="shared" si="21"/>
        <v>0</v>
      </c>
    </row>
    <row r="856" spans="1:10" ht="27" customHeight="1" x14ac:dyDescent="0.2">
      <c r="A856" s="12">
        <v>6100</v>
      </c>
      <c r="B856" s="12">
        <v>210</v>
      </c>
      <c r="C856" s="4"/>
      <c r="D856" s="4"/>
      <c r="E856" s="11" t="s">
        <v>528</v>
      </c>
      <c r="F856" s="4" t="s">
        <v>484</v>
      </c>
      <c r="G856" s="41">
        <v>122.27755035000001</v>
      </c>
      <c r="H856" s="24"/>
      <c r="I856" s="43">
        <f t="shared" si="18"/>
        <v>122.27755035000001</v>
      </c>
      <c r="J856" s="110">
        <f t="shared" si="21"/>
        <v>0</v>
      </c>
    </row>
    <row r="857" spans="1:10" ht="27" customHeight="1" x14ac:dyDescent="0.2">
      <c r="A857" s="12">
        <v>6100</v>
      </c>
      <c r="B857" s="12">
        <v>220</v>
      </c>
      <c r="C857" s="4"/>
      <c r="D857" s="4"/>
      <c r="E857" s="11" t="s">
        <v>529</v>
      </c>
      <c r="F857" s="4" t="s">
        <v>484</v>
      </c>
      <c r="G857" s="41">
        <v>86.453166374999995</v>
      </c>
      <c r="H857" s="24"/>
      <c r="I857" s="43">
        <f t="shared" si="18"/>
        <v>86.453166374999995</v>
      </c>
      <c r="J857" s="110">
        <f t="shared" si="21"/>
        <v>0</v>
      </c>
    </row>
    <row r="858" spans="1:10" ht="27" customHeight="1" x14ac:dyDescent="0.2">
      <c r="A858" s="12">
        <v>6100</v>
      </c>
      <c r="B858" s="12">
        <v>240</v>
      </c>
      <c r="C858" s="4"/>
      <c r="D858" s="4"/>
      <c r="E858" s="11" t="s">
        <v>796</v>
      </c>
      <c r="F858" s="4" t="s">
        <v>484</v>
      </c>
      <c r="G858" s="41">
        <v>4.5204269999999998</v>
      </c>
      <c r="H858" s="24"/>
      <c r="I858" s="43">
        <f t="shared" si="18"/>
        <v>4.5204269999999998</v>
      </c>
      <c r="J858" s="110">
        <f t="shared" si="21"/>
        <v>0</v>
      </c>
    </row>
    <row r="859" spans="1:10" ht="27" customHeight="1" x14ac:dyDescent="0.2">
      <c r="A859" s="12">
        <v>6100</v>
      </c>
      <c r="B859" s="12">
        <v>160</v>
      </c>
      <c r="C859" s="4"/>
      <c r="D859" s="4"/>
      <c r="E859" s="11" t="s">
        <v>605</v>
      </c>
      <c r="F859" s="4">
        <v>0.02</v>
      </c>
      <c r="G859" s="41">
        <v>632.64</v>
      </c>
      <c r="H859" s="24"/>
      <c r="I859" s="43">
        <f t="shared" si="18"/>
        <v>632.64</v>
      </c>
      <c r="J859" s="110">
        <f t="shared" si="21"/>
        <v>0</v>
      </c>
    </row>
    <row r="860" spans="1:10" ht="27" customHeight="1" x14ac:dyDescent="0.2">
      <c r="A860" s="12">
        <v>6100</v>
      </c>
      <c r="B860" s="12">
        <v>210</v>
      </c>
      <c r="C860" s="4"/>
      <c r="D860" s="4"/>
      <c r="E860" s="11" t="s">
        <v>528</v>
      </c>
      <c r="F860" s="4" t="s">
        <v>484</v>
      </c>
      <c r="G860" s="41">
        <v>68.451648000000006</v>
      </c>
      <c r="H860" s="24"/>
      <c r="I860" s="43">
        <f t="shared" si="18"/>
        <v>68.451648000000006</v>
      </c>
      <c r="J860" s="110">
        <f t="shared" ref="J860:J923" si="22">SUM(G860+H860)-I860</f>
        <v>0</v>
      </c>
    </row>
    <row r="861" spans="1:10" ht="27" customHeight="1" x14ac:dyDescent="0.2">
      <c r="A861" s="12">
        <v>6100</v>
      </c>
      <c r="B861" s="12">
        <v>220</v>
      </c>
      <c r="C861" s="4"/>
      <c r="D861" s="4"/>
      <c r="E861" s="11" t="s">
        <v>529</v>
      </c>
      <c r="F861" s="4" t="s">
        <v>484</v>
      </c>
      <c r="G861" s="41">
        <v>48.396959999999993</v>
      </c>
      <c r="H861" s="24"/>
      <c r="I861" s="43">
        <f t="shared" si="18"/>
        <v>48.396959999999993</v>
      </c>
      <c r="J861" s="110">
        <f t="shared" si="22"/>
        <v>0</v>
      </c>
    </row>
    <row r="862" spans="1:10" ht="27" customHeight="1" x14ac:dyDescent="0.2">
      <c r="A862" s="12">
        <v>6100</v>
      </c>
      <c r="B862" s="12">
        <v>240</v>
      </c>
      <c r="C862" s="4"/>
      <c r="D862" s="4"/>
      <c r="E862" s="11" t="s">
        <v>796</v>
      </c>
      <c r="F862" s="4" t="s">
        <v>484</v>
      </c>
      <c r="G862" s="41">
        <v>2.5305599999999999</v>
      </c>
      <c r="H862" s="24"/>
      <c r="I862" s="43">
        <f t="shared" si="18"/>
        <v>2.5305599999999999</v>
      </c>
      <c r="J862" s="110">
        <f t="shared" si="22"/>
        <v>0</v>
      </c>
    </row>
    <row r="863" spans="1:10" ht="29" x14ac:dyDescent="0.2">
      <c r="A863" s="12">
        <v>6110</v>
      </c>
      <c r="B863" s="12">
        <v>130</v>
      </c>
      <c r="C863" s="4"/>
      <c r="D863" s="4"/>
      <c r="E863" s="11" t="s">
        <v>606</v>
      </c>
      <c r="F863" s="4">
        <v>0.25</v>
      </c>
      <c r="G863" s="41">
        <v>14858.224500000008</v>
      </c>
      <c r="H863" s="24"/>
      <c r="I863" s="43">
        <f t="shared" si="18"/>
        <v>14858.224500000008</v>
      </c>
      <c r="J863" s="110">
        <f t="shared" si="22"/>
        <v>0</v>
      </c>
    </row>
    <row r="864" spans="1:10" ht="27" customHeight="1" x14ac:dyDescent="0.2">
      <c r="A864" s="12">
        <v>6110</v>
      </c>
      <c r="B864" s="12">
        <v>210</v>
      </c>
      <c r="C864" s="4"/>
      <c r="D864" s="4"/>
      <c r="E864" s="11" t="s">
        <v>530</v>
      </c>
      <c r="F864" s="4" t="s">
        <v>484</v>
      </c>
      <c r="G864" s="41">
        <v>1607.6598909000008</v>
      </c>
      <c r="H864" s="24"/>
      <c r="I864" s="43">
        <f t="shared" si="18"/>
        <v>1607.6598909000008</v>
      </c>
      <c r="J864" s="110">
        <f t="shared" si="22"/>
        <v>0</v>
      </c>
    </row>
    <row r="865" spans="1:10" ht="27" customHeight="1" x14ac:dyDescent="0.2">
      <c r="A865" s="12">
        <v>6110</v>
      </c>
      <c r="B865" s="12">
        <v>220</v>
      </c>
      <c r="C865" s="4"/>
      <c r="D865" s="4"/>
      <c r="E865" s="11" t="s">
        <v>531</v>
      </c>
      <c r="F865" s="4" t="s">
        <v>484</v>
      </c>
      <c r="G865" s="41">
        <v>1136.654174250001</v>
      </c>
      <c r="H865" s="24"/>
      <c r="I865" s="43">
        <f t="shared" si="18"/>
        <v>1136.654174250001</v>
      </c>
      <c r="J865" s="110">
        <f t="shared" si="22"/>
        <v>0</v>
      </c>
    </row>
    <row r="866" spans="1:10" ht="27" customHeight="1" x14ac:dyDescent="0.2">
      <c r="A866" s="12">
        <v>6110</v>
      </c>
      <c r="B866" s="12">
        <v>240</v>
      </c>
      <c r="C866" s="4"/>
      <c r="D866" s="4"/>
      <c r="E866" s="11" t="s">
        <v>797</v>
      </c>
      <c r="F866" s="4" t="s">
        <v>484</v>
      </c>
      <c r="G866" s="41">
        <v>59.432898000000044</v>
      </c>
      <c r="H866" s="24"/>
      <c r="I866" s="43">
        <f t="shared" si="18"/>
        <v>59.432898000000044</v>
      </c>
      <c r="J866" s="110">
        <f t="shared" si="22"/>
        <v>0</v>
      </c>
    </row>
    <row r="867" spans="1:10" ht="31.25" customHeight="1" x14ac:dyDescent="0.2">
      <c r="A867" s="12">
        <v>6110</v>
      </c>
      <c r="B867" s="12">
        <v>160</v>
      </c>
      <c r="C867" s="4"/>
      <c r="D867" s="4"/>
      <c r="E867" s="11" t="s">
        <v>607</v>
      </c>
      <c r="F867" s="4">
        <v>0.04</v>
      </c>
      <c r="G867" s="41">
        <v>1089.2655</v>
      </c>
      <c r="H867" s="24"/>
      <c r="I867" s="43">
        <f t="shared" si="18"/>
        <v>1089.2655</v>
      </c>
      <c r="J867" s="110">
        <f t="shared" si="22"/>
        <v>0</v>
      </c>
    </row>
    <row r="868" spans="1:10" ht="27" customHeight="1" x14ac:dyDescent="0.2">
      <c r="A868" s="12">
        <v>6110</v>
      </c>
      <c r="B868" s="12">
        <v>210</v>
      </c>
      <c r="C868" s="4"/>
      <c r="D868" s="4"/>
      <c r="E868" s="11" t="s">
        <v>530</v>
      </c>
      <c r="F868" s="4" t="s">
        <v>484</v>
      </c>
      <c r="G868" s="41">
        <v>117.8585271</v>
      </c>
      <c r="H868" s="24"/>
      <c r="I868" s="43">
        <f t="shared" si="18"/>
        <v>117.8585271</v>
      </c>
      <c r="J868" s="110">
        <f t="shared" si="22"/>
        <v>0</v>
      </c>
    </row>
    <row r="869" spans="1:10" ht="27" customHeight="1" x14ac:dyDescent="0.2">
      <c r="A869" s="12">
        <v>6110</v>
      </c>
      <c r="B869" s="12">
        <v>220</v>
      </c>
      <c r="C869" s="4"/>
      <c r="D869" s="4"/>
      <c r="E869" s="11" t="s">
        <v>531</v>
      </c>
      <c r="F869" s="4" t="s">
        <v>484</v>
      </c>
      <c r="G869" s="41">
        <v>83.328810750000002</v>
      </c>
      <c r="H869" s="24"/>
      <c r="I869" s="43">
        <f t="shared" si="18"/>
        <v>83.328810750000002</v>
      </c>
      <c r="J869" s="110">
        <f t="shared" si="22"/>
        <v>0</v>
      </c>
    </row>
    <row r="870" spans="1:10" ht="27" customHeight="1" x14ac:dyDescent="0.2">
      <c r="A870" s="12">
        <v>6110</v>
      </c>
      <c r="B870" s="12">
        <v>240</v>
      </c>
      <c r="C870" s="4"/>
      <c r="D870" s="4"/>
      <c r="E870" s="11" t="s">
        <v>797</v>
      </c>
      <c r="F870" s="4" t="s">
        <v>484</v>
      </c>
      <c r="G870" s="41">
        <v>4.357062</v>
      </c>
      <c r="H870" s="24"/>
      <c r="I870" s="43">
        <f t="shared" si="18"/>
        <v>4.357062</v>
      </c>
      <c r="J870" s="110">
        <f t="shared" si="22"/>
        <v>0</v>
      </c>
    </row>
    <row r="871" spans="1:10" ht="27" customHeight="1" x14ac:dyDescent="0.2">
      <c r="A871" s="12">
        <v>6120</v>
      </c>
      <c r="B871" s="12">
        <v>130</v>
      </c>
      <c r="C871" s="4"/>
      <c r="D871" s="4"/>
      <c r="E871" s="11" t="s">
        <v>608</v>
      </c>
      <c r="F871" s="4">
        <v>108.29999999999998</v>
      </c>
      <c r="G871" s="41">
        <v>124378.31250000007</v>
      </c>
      <c r="H871" s="24"/>
      <c r="I871" s="43">
        <f t="shared" si="18"/>
        <v>124378.31250000007</v>
      </c>
      <c r="J871" s="110">
        <f t="shared" si="22"/>
        <v>0</v>
      </c>
    </row>
    <row r="872" spans="1:10" ht="27" customHeight="1" x14ac:dyDescent="0.2">
      <c r="A872" s="12">
        <v>6120</v>
      </c>
      <c r="B872" s="12">
        <v>210</v>
      </c>
      <c r="C872" s="4"/>
      <c r="D872" s="4"/>
      <c r="E872" s="11" t="s">
        <v>532</v>
      </c>
      <c r="F872" s="4" t="s">
        <v>484</v>
      </c>
      <c r="G872" s="41">
        <v>13457.733412500009</v>
      </c>
      <c r="H872" s="24"/>
      <c r="I872" s="43">
        <f t="shared" si="18"/>
        <v>13457.733412500009</v>
      </c>
      <c r="J872" s="110">
        <f t="shared" si="22"/>
        <v>0</v>
      </c>
    </row>
    <row r="873" spans="1:10" ht="27" customHeight="1" x14ac:dyDescent="0.2">
      <c r="A873" s="12">
        <v>6120</v>
      </c>
      <c r="B873" s="12">
        <v>220</v>
      </c>
      <c r="C873" s="4"/>
      <c r="D873" s="4"/>
      <c r="E873" s="11" t="s">
        <v>533</v>
      </c>
      <c r="F873" s="4" t="s">
        <v>484</v>
      </c>
      <c r="G873" s="41">
        <v>9514.9409062500017</v>
      </c>
      <c r="H873" s="24"/>
      <c r="I873" s="43">
        <f t="shared" si="18"/>
        <v>9514.9409062500017</v>
      </c>
      <c r="J873" s="110">
        <f t="shared" si="22"/>
        <v>0</v>
      </c>
    </row>
    <row r="874" spans="1:10" ht="27" customHeight="1" x14ac:dyDescent="0.2">
      <c r="A874" s="12">
        <v>6120</v>
      </c>
      <c r="B874" s="12">
        <v>240</v>
      </c>
      <c r="C874" s="4"/>
      <c r="D874" s="4"/>
      <c r="E874" s="11" t="s">
        <v>798</v>
      </c>
      <c r="F874" s="4" t="s">
        <v>484</v>
      </c>
      <c r="G874" s="41">
        <v>497.51324999999963</v>
      </c>
      <c r="H874" s="24"/>
      <c r="I874" s="43">
        <f t="shared" si="18"/>
        <v>497.51324999999963</v>
      </c>
      <c r="J874" s="110">
        <f t="shared" si="22"/>
        <v>0</v>
      </c>
    </row>
    <row r="875" spans="1:10" ht="27" customHeight="1" x14ac:dyDescent="0.2">
      <c r="A875" s="12">
        <v>6120</v>
      </c>
      <c r="B875" s="12">
        <v>160</v>
      </c>
      <c r="C875" s="4"/>
      <c r="D875" s="4"/>
      <c r="E875" s="11" t="s">
        <v>609</v>
      </c>
      <c r="F875" s="4">
        <v>7.0000000000000007E-2</v>
      </c>
      <c r="G875" s="41">
        <v>4853.3959999999979</v>
      </c>
      <c r="H875" s="24"/>
      <c r="I875" s="43">
        <f t="shared" si="18"/>
        <v>4853.3959999999979</v>
      </c>
      <c r="J875" s="110">
        <f t="shared" si="22"/>
        <v>0</v>
      </c>
    </row>
    <row r="876" spans="1:10" ht="27" customHeight="1" x14ac:dyDescent="0.2">
      <c r="A876" s="12">
        <v>6120</v>
      </c>
      <c r="B876" s="12">
        <v>210</v>
      </c>
      <c r="C876" s="4"/>
      <c r="D876" s="4"/>
      <c r="E876" s="11" t="s">
        <v>532</v>
      </c>
      <c r="F876" s="4" t="s">
        <v>484</v>
      </c>
      <c r="G876" s="41">
        <v>525.13744720000011</v>
      </c>
      <c r="H876" s="24"/>
      <c r="I876" s="43">
        <f t="shared" si="18"/>
        <v>525.13744720000011</v>
      </c>
      <c r="J876" s="110">
        <f t="shared" si="22"/>
        <v>0</v>
      </c>
    </row>
    <row r="877" spans="1:10" ht="27" customHeight="1" x14ac:dyDescent="0.2">
      <c r="A877" s="12">
        <v>6120</v>
      </c>
      <c r="B877" s="12">
        <v>220</v>
      </c>
      <c r="C877" s="4"/>
      <c r="D877" s="4"/>
      <c r="E877" s="11" t="s">
        <v>533</v>
      </c>
      <c r="F877" s="4" t="s">
        <v>484</v>
      </c>
      <c r="G877" s="41">
        <v>371.28479399999992</v>
      </c>
      <c r="H877" s="24"/>
      <c r="I877" s="43">
        <f t="shared" si="18"/>
        <v>371.28479399999992</v>
      </c>
      <c r="J877" s="110">
        <f t="shared" si="22"/>
        <v>0</v>
      </c>
    </row>
    <row r="878" spans="1:10" ht="27" customHeight="1" x14ac:dyDescent="0.2">
      <c r="A878" s="12">
        <v>6120</v>
      </c>
      <c r="B878" s="12">
        <v>240</v>
      </c>
      <c r="C878" s="4"/>
      <c r="D878" s="4"/>
      <c r="E878" s="11" t="s">
        <v>798</v>
      </c>
      <c r="F878" s="4" t="s">
        <v>484</v>
      </c>
      <c r="G878" s="41">
        <v>19.413584000000007</v>
      </c>
      <c r="H878" s="24"/>
      <c r="I878" s="43">
        <f t="shared" si="18"/>
        <v>19.413584000000007</v>
      </c>
      <c r="J878" s="110">
        <f t="shared" si="22"/>
        <v>0</v>
      </c>
    </row>
    <row r="879" spans="1:10" ht="27" customHeight="1" x14ac:dyDescent="0.2">
      <c r="A879" s="12">
        <v>6130</v>
      </c>
      <c r="B879" s="12">
        <v>130</v>
      </c>
      <c r="C879" s="4"/>
      <c r="D879" s="4"/>
      <c r="E879" s="11" t="s">
        <v>610</v>
      </c>
      <c r="F879" s="4">
        <v>0.04</v>
      </c>
      <c r="G879" s="41">
        <v>2125.2772500000001</v>
      </c>
      <c r="H879" s="24"/>
      <c r="I879" s="43">
        <f t="shared" si="18"/>
        <v>2125.2772500000001</v>
      </c>
      <c r="J879" s="110">
        <f t="shared" si="22"/>
        <v>0</v>
      </c>
    </row>
    <row r="880" spans="1:10" ht="27" customHeight="1" x14ac:dyDescent="0.2">
      <c r="A880" s="12">
        <v>6130</v>
      </c>
      <c r="B880" s="12">
        <v>210</v>
      </c>
      <c r="C880" s="4"/>
      <c r="D880" s="4"/>
      <c r="E880" s="11" t="s">
        <v>534</v>
      </c>
      <c r="F880" s="4" t="s">
        <v>484</v>
      </c>
      <c r="G880" s="41">
        <v>229.95499845000001</v>
      </c>
      <c r="H880" s="24"/>
      <c r="I880" s="43">
        <f t="shared" si="18"/>
        <v>229.95499845000001</v>
      </c>
      <c r="J880" s="110">
        <f t="shared" si="22"/>
        <v>0</v>
      </c>
    </row>
    <row r="881" spans="1:10" ht="27" customHeight="1" x14ac:dyDescent="0.2">
      <c r="A881" s="12">
        <v>6130</v>
      </c>
      <c r="B881" s="12">
        <v>220</v>
      </c>
      <c r="C881" s="4"/>
      <c r="D881" s="4"/>
      <c r="E881" s="11" t="s">
        <v>535</v>
      </c>
      <c r="F881" s="4" t="s">
        <v>484</v>
      </c>
      <c r="G881" s="41">
        <v>162.58370962499998</v>
      </c>
      <c r="H881" s="24"/>
      <c r="I881" s="43">
        <f t="shared" si="18"/>
        <v>162.58370962499998</v>
      </c>
      <c r="J881" s="110">
        <f t="shared" si="22"/>
        <v>0</v>
      </c>
    </row>
    <row r="882" spans="1:10" ht="27" customHeight="1" x14ac:dyDescent="0.2">
      <c r="A882" s="12">
        <v>6130</v>
      </c>
      <c r="B882" s="12">
        <v>240</v>
      </c>
      <c r="C882" s="4"/>
      <c r="D882" s="4"/>
      <c r="E882" s="11" t="s">
        <v>799</v>
      </c>
      <c r="F882" s="4" t="s">
        <v>484</v>
      </c>
      <c r="G882" s="41">
        <v>8.5011089999999996</v>
      </c>
      <c r="H882" s="24"/>
      <c r="I882" s="43">
        <f t="shared" si="18"/>
        <v>8.5011089999999996</v>
      </c>
      <c r="J882" s="110">
        <f t="shared" si="22"/>
        <v>0</v>
      </c>
    </row>
    <row r="883" spans="1:10" ht="27" customHeight="1" x14ac:dyDescent="0.2">
      <c r="A883" s="12">
        <v>6130</v>
      </c>
      <c r="B883" s="12">
        <v>160</v>
      </c>
      <c r="C883" s="4"/>
      <c r="D883" s="4"/>
      <c r="E883" s="11" t="s">
        <v>611</v>
      </c>
      <c r="F883" s="4">
        <v>0.34</v>
      </c>
      <c r="G883" s="41">
        <v>8924.3227499999994</v>
      </c>
      <c r="H883" s="24"/>
      <c r="I883" s="43">
        <f t="shared" si="18"/>
        <v>8924.3227499999994</v>
      </c>
      <c r="J883" s="110">
        <f t="shared" si="22"/>
        <v>0</v>
      </c>
    </row>
    <row r="884" spans="1:10" ht="27" customHeight="1" x14ac:dyDescent="0.2">
      <c r="A884" s="12">
        <v>6130</v>
      </c>
      <c r="B884" s="12">
        <v>210</v>
      </c>
      <c r="C884" s="4"/>
      <c r="D884" s="4"/>
      <c r="E884" s="11" t="s">
        <v>534</v>
      </c>
      <c r="F884" s="4" t="s">
        <v>484</v>
      </c>
      <c r="G884" s="41">
        <v>965.61172154999997</v>
      </c>
      <c r="H884" s="24"/>
      <c r="I884" s="43">
        <f t="shared" si="18"/>
        <v>965.61172154999997</v>
      </c>
      <c r="J884" s="110">
        <f t="shared" si="22"/>
        <v>0</v>
      </c>
    </row>
    <row r="885" spans="1:10" ht="27" customHeight="1" x14ac:dyDescent="0.2">
      <c r="A885" s="12">
        <v>6130</v>
      </c>
      <c r="B885" s="12">
        <v>220</v>
      </c>
      <c r="C885" s="4"/>
      <c r="D885" s="4"/>
      <c r="E885" s="11" t="s">
        <v>535</v>
      </c>
      <c r="F885" s="4" t="s">
        <v>484</v>
      </c>
      <c r="G885" s="41">
        <v>682.71069037500001</v>
      </c>
      <c r="H885" s="24"/>
      <c r="I885" s="43">
        <f t="shared" si="18"/>
        <v>682.71069037500001</v>
      </c>
      <c r="J885" s="110">
        <f t="shared" si="22"/>
        <v>0</v>
      </c>
    </row>
    <row r="886" spans="1:10" ht="27" customHeight="1" x14ac:dyDescent="0.2">
      <c r="A886" s="12">
        <v>6130</v>
      </c>
      <c r="B886" s="12">
        <v>240</v>
      </c>
      <c r="C886" s="4"/>
      <c r="D886" s="4"/>
      <c r="E886" s="11" t="s">
        <v>799</v>
      </c>
      <c r="F886" s="4" t="s">
        <v>484</v>
      </c>
      <c r="G886" s="41">
        <v>35.697291</v>
      </c>
      <c r="H886" s="24"/>
      <c r="I886" s="43">
        <f t="shared" si="18"/>
        <v>35.697291</v>
      </c>
      <c r="J886" s="110">
        <f t="shared" si="22"/>
        <v>0</v>
      </c>
    </row>
    <row r="887" spans="1:10" ht="27" customHeight="1" x14ac:dyDescent="0.2">
      <c r="A887" s="12">
        <v>6140</v>
      </c>
      <c r="B887" s="12">
        <v>130</v>
      </c>
      <c r="C887" s="4"/>
      <c r="D887" s="4"/>
      <c r="E887" s="11" t="s">
        <v>612</v>
      </c>
      <c r="F887" s="4">
        <v>0.81</v>
      </c>
      <c r="G887" s="41">
        <v>53408.610000000015</v>
      </c>
      <c r="H887" s="24"/>
      <c r="I887" s="43">
        <f t="shared" si="18"/>
        <v>53408.610000000015</v>
      </c>
      <c r="J887" s="110">
        <f t="shared" si="22"/>
        <v>0</v>
      </c>
    </row>
    <row r="888" spans="1:10" ht="27" customHeight="1" x14ac:dyDescent="0.2">
      <c r="A888" s="12">
        <v>6140</v>
      </c>
      <c r="B888" s="12">
        <v>210</v>
      </c>
      <c r="C888" s="4"/>
      <c r="D888" s="4"/>
      <c r="E888" s="11" t="s">
        <v>536</v>
      </c>
      <c r="F888" s="4" t="s">
        <v>484</v>
      </c>
      <c r="G888" s="41">
        <v>5778.8116020000007</v>
      </c>
      <c r="H888" s="24"/>
      <c r="I888" s="43">
        <f t="shared" si="18"/>
        <v>5778.8116020000007</v>
      </c>
      <c r="J888" s="110">
        <f t="shared" si="22"/>
        <v>0</v>
      </c>
    </row>
    <row r="889" spans="1:10" ht="27" customHeight="1" x14ac:dyDescent="0.2">
      <c r="A889" s="12">
        <v>6140</v>
      </c>
      <c r="B889" s="12">
        <v>220</v>
      </c>
      <c r="C889" s="4"/>
      <c r="D889" s="4"/>
      <c r="E889" s="11" t="s">
        <v>537</v>
      </c>
      <c r="F889" s="4" t="s">
        <v>484</v>
      </c>
      <c r="G889" s="41">
        <v>4085.758664999998</v>
      </c>
      <c r="H889" s="24"/>
      <c r="I889" s="43">
        <f t="shared" si="18"/>
        <v>4085.758664999998</v>
      </c>
      <c r="J889" s="110">
        <f t="shared" si="22"/>
        <v>0</v>
      </c>
    </row>
    <row r="890" spans="1:10" ht="27" customHeight="1" x14ac:dyDescent="0.2">
      <c r="A890" s="12">
        <v>6140</v>
      </c>
      <c r="B890" s="12">
        <v>240</v>
      </c>
      <c r="C890" s="4"/>
      <c r="D890" s="4"/>
      <c r="E890" s="11" t="s">
        <v>800</v>
      </c>
      <c r="F890" s="4" t="s">
        <v>484</v>
      </c>
      <c r="G890" s="41">
        <v>213.63443999999987</v>
      </c>
      <c r="H890" s="24"/>
      <c r="I890" s="43">
        <f t="shared" si="18"/>
        <v>213.63443999999987</v>
      </c>
      <c r="J890" s="110">
        <f t="shared" si="22"/>
        <v>0</v>
      </c>
    </row>
    <row r="891" spans="1:10" ht="27" customHeight="1" x14ac:dyDescent="0.2">
      <c r="A891" s="12">
        <v>6150</v>
      </c>
      <c r="B891" s="12">
        <v>130</v>
      </c>
      <c r="C891" s="4"/>
      <c r="D891" s="4"/>
      <c r="E891" s="11" t="s">
        <v>613</v>
      </c>
      <c r="F891" s="4">
        <v>0.05</v>
      </c>
      <c r="G891" s="41">
        <v>2777.8372499999996</v>
      </c>
      <c r="H891" s="24"/>
      <c r="I891" s="43">
        <f t="shared" si="18"/>
        <v>2777.8372499999996</v>
      </c>
      <c r="J891" s="110">
        <f t="shared" si="22"/>
        <v>0</v>
      </c>
    </row>
    <row r="892" spans="1:10" ht="27" customHeight="1" x14ac:dyDescent="0.2">
      <c r="A892" s="12">
        <v>6150</v>
      </c>
      <c r="B892" s="12">
        <v>210</v>
      </c>
      <c r="C892" s="4"/>
      <c r="D892" s="4"/>
      <c r="E892" s="11" t="s">
        <v>538</v>
      </c>
      <c r="F892" s="4" t="s">
        <v>484</v>
      </c>
      <c r="G892" s="41">
        <v>300.56199045</v>
      </c>
      <c r="H892" s="24"/>
      <c r="I892" s="43">
        <f t="shared" si="18"/>
        <v>300.56199045</v>
      </c>
      <c r="J892" s="110">
        <f t="shared" si="22"/>
        <v>0</v>
      </c>
    </row>
    <row r="893" spans="1:10" ht="27" customHeight="1" x14ac:dyDescent="0.2">
      <c r="A893" s="12">
        <v>6150</v>
      </c>
      <c r="B893" s="12">
        <v>220</v>
      </c>
      <c r="C893" s="4"/>
      <c r="D893" s="4"/>
      <c r="E893" s="11" t="s">
        <v>539</v>
      </c>
      <c r="F893" s="4" t="s">
        <v>484</v>
      </c>
      <c r="G893" s="41">
        <v>212.50454962499998</v>
      </c>
      <c r="H893" s="24"/>
      <c r="I893" s="43">
        <f t="shared" si="18"/>
        <v>212.50454962499998</v>
      </c>
      <c r="J893" s="110">
        <f t="shared" si="22"/>
        <v>0</v>
      </c>
    </row>
    <row r="894" spans="1:10" ht="27" customHeight="1" x14ac:dyDescent="0.2">
      <c r="A894" s="12">
        <v>6150</v>
      </c>
      <c r="B894" s="12">
        <v>240</v>
      </c>
      <c r="C894" s="4"/>
      <c r="D894" s="4"/>
      <c r="E894" s="11" t="s">
        <v>801</v>
      </c>
      <c r="F894" s="4" t="s">
        <v>484</v>
      </c>
      <c r="G894" s="41">
        <v>11.111348999999999</v>
      </c>
      <c r="H894" s="24"/>
      <c r="I894" s="43">
        <f t="shared" si="18"/>
        <v>11.111348999999999</v>
      </c>
      <c r="J894" s="110">
        <f t="shared" si="22"/>
        <v>0</v>
      </c>
    </row>
    <row r="895" spans="1:10" ht="27" customHeight="1" x14ac:dyDescent="0.2">
      <c r="A895" s="12">
        <v>6150</v>
      </c>
      <c r="B895" s="12">
        <v>160</v>
      </c>
      <c r="C895" s="4"/>
      <c r="D895" s="4"/>
      <c r="E895" s="11" t="s">
        <v>614</v>
      </c>
      <c r="F895" s="4">
        <v>0.15</v>
      </c>
      <c r="G895" s="41">
        <v>3428.7599999999989</v>
      </c>
      <c r="H895" s="24"/>
      <c r="I895" s="43">
        <f t="shared" si="18"/>
        <v>3428.7599999999989</v>
      </c>
      <c r="J895" s="110">
        <f t="shared" si="22"/>
        <v>0</v>
      </c>
    </row>
    <row r="896" spans="1:10" ht="27" customHeight="1" x14ac:dyDescent="0.2">
      <c r="A896" s="12">
        <v>6150</v>
      </c>
      <c r="B896" s="12">
        <v>210</v>
      </c>
      <c r="C896" s="4"/>
      <c r="D896" s="4"/>
      <c r="E896" s="11" t="s">
        <v>538</v>
      </c>
      <c r="F896" s="4" t="s">
        <v>484</v>
      </c>
      <c r="G896" s="41">
        <v>370.99183200000004</v>
      </c>
      <c r="H896" s="24"/>
      <c r="I896" s="43">
        <f t="shared" si="18"/>
        <v>370.99183200000004</v>
      </c>
      <c r="J896" s="110">
        <f t="shared" si="22"/>
        <v>0</v>
      </c>
    </row>
    <row r="897" spans="1:10" ht="27" customHeight="1" x14ac:dyDescent="0.2">
      <c r="A897" s="12">
        <v>6150</v>
      </c>
      <c r="B897" s="12">
        <v>220</v>
      </c>
      <c r="C897" s="4"/>
      <c r="D897" s="4"/>
      <c r="E897" s="11" t="s">
        <v>539</v>
      </c>
      <c r="F897" s="4" t="s">
        <v>484</v>
      </c>
      <c r="G897" s="41">
        <v>262.30013999999994</v>
      </c>
      <c r="H897" s="24"/>
      <c r="I897" s="43">
        <f t="shared" si="18"/>
        <v>262.30013999999994</v>
      </c>
      <c r="J897" s="110">
        <f t="shared" si="22"/>
        <v>0</v>
      </c>
    </row>
    <row r="898" spans="1:10" ht="27" customHeight="1" x14ac:dyDescent="0.2">
      <c r="A898" s="12">
        <v>6150</v>
      </c>
      <c r="B898" s="12">
        <v>240</v>
      </c>
      <c r="C898" s="4"/>
      <c r="D898" s="4"/>
      <c r="E898" s="11" t="s">
        <v>801</v>
      </c>
      <c r="F898" s="4" t="s">
        <v>484</v>
      </c>
      <c r="G898" s="41">
        <v>13.715040000000002</v>
      </c>
      <c r="H898" s="24"/>
      <c r="I898" s="43">
        <f t="shared" si="18"/>
        <v>13.715040000000002</v>
      </c>
      <c r="J898" s="110">
        <f t="shared" si="22"/>
        <v>0</v>
      </c>
    </row>
    <row r="899" spans="1:10" ht="29" x14ac:dyDescent="0.2">
      <c r="A899" s="12">
        <v>6190</v>
      </c>
      <c r="B899" s="12">
        <v>130</v>
      </c>
      <c r="C899" s="4"/>
      <c r="D899" s="4"/>
      <c r="E899" s="11" t="s">
        <v>615</v>
      </c>
      <c r="F899" s="4">
        <v>0.25</v>
      </c>
      <c r="G899" s="41">
        <v>14870.208375000002</v>
      </c>
      <c r="H899" s="24"/>
      <c r="I899" s="43">
        <f t="shared" si="18"/>
        <v>14870.208375000002</v>
      </c>
      <c r="J899" s="110">
        <f t="shared" si="22"/>
        <v>0</v>
      </c>
    </row>
    <row r="900" spans="1:10" ht="27" customHeight="1" x14ac:dyDescent="0.2">
      <c r="A900" s="12">
        <v>6190</v>
      </c>
      <c r="B900" s="12">
        <v>210</v>
      </c>
      <c r="C900" s="4"/>
      <c r="D900" s="4"/>
      <c r="E900" s="11" t="s">
        <v>616</v>
      </c>
      <c r="F900" s="4" t="s">
        <v>484</v>
      </c>
      <c r="G900" s="41">
        <v>1608.9565461750001</v>
      </c>
      <c r="H900" s="24"/>
      <c r="I900" s="43">
        <f t="shared" si="18"/>
        <v>1608.9565461750001</v>
      </c>
      <c r="J900" s="110">
        <f t="shared" si="22"/>
        <v>0</v>
      </c>
    </row>
    <row r="901" spans="1:10" ht="29" x14ac:dyDescent="0.2">
      <c r="A901" s="12">
        <v>6190</v>
      </c>
      <c r="B901" s="12">
        <v>220</v>
      </c>
      <c r="C901" s="4"/>
      <c r="D901" s="4"/>
      <c r="E901" s="11" t="s">
        <v>617</v>
      </c>
      <c r="F901" s="4" t="s">
        <v>484</v>
      </c>
      <c r="G901" s="41">
        <v>1137.5709406875001</v>
      </c>
      <c r="H901" s="24"/>
      <c r="I901" s="43">
        <f t="shared" si="18"/>
        <v>1137.5709406875001</v>
      </c>
      <c r="J901" s="110">
        <f t="shared" si="22"/>
        <v>0</v>
      </c>
    </row>
    <row r="902" spans="1:10" ht="29" x14ac:dyDescent="0.2">
      <c r="A902" s="12">
        <v>6190</v>
      </c>
      <c r="B902" s="12">
        <v>240</v>
      </c>
      <c r="C902" s="4"/>
      <c r="D902" s="4"/>
      <c r="E902" s="11" t="s">
        <v>802</v>
      </c>
      <c r="F902" s="4" t="s">
        <v>484</v>
      </c>
      <c r="G902" s="41">
        <v>59.480833499999989</v>
      </c>
      <c r="H902" s="24"/>
      <c r="I902" s="43">
        <f t="shared" si="18"/>
        <v>59.480833499999989</v>
      </c>
      <c r="J902" s="110">
        <f t="shared" si="22"/>
        <v>0</v>
      </c>
    </row>
    <row r="903" spans="1:10" ht="29" x14ac:dyDescent="0.2">
      <c r="A903" s="12">
        <v>6190</v>
      </c>
      <c r="B903" s="12">
        <v>150</v>
      </c>
      <c r="C903" s="4"/>
      <c r="D903" s="4"/>
      <c r="E903" s="11" t="s">
        <v>618</v>
      </c>
      <c r="F903" s="4">
        <v>0.06</v>
      </c>
      <c r="G903" s="41">
        <v>1487.2000000000003</v>
      </c>
      <c r="H903" s="24"/>
      <c r="I903" s="43">
        <f t="shared" si="18"/>
        <v>1487.2000000000003</v>
      </c>
      <c r="J903" s="110">
        <f t="shared" si="22"/>
        <v>0</v>
      </c>
    </row>
    <row r="904" spans="1:10" ht="27" customHeight="1" x14ac:dyDescent="0.2">
      <c r="A904" s="12">
        <v>6190</v>
      </c>
      <c r="B904" s="12">
        <v>210</v>
      </c>
      <c r="C904" s="4"/>
      <c r="D904" s="4"/>
      <c r="E904" s="11" t="s">
        <v>616</v>
      </c>
      <c r="F904" s="4" t="s">
        <v>484</v>
      </c>
      <c r="G904" s="41">
        <v>160.91504</v>
      </c>
      <c r="H904" s="24"/>
      <c r="I904" s="43">
        <f t="shared" si="18"/>
        <v>160.91504</v>
      </c>
      <c r="J904" s="110">
        <f t="shared" si="22"/>
        <v>0</v>
      </c>
    </row>
    <row r="905" spans="1:10" ht="29" x14ac:dyDescent="0.2">
      <c r="A905" s="12">
        <v>6190</v>
      </c>
      <c r="B905" s="12">
        <v>220</v>
      </c>
      <c r="C905" s="4"/>
      <c r="D905" s="4"/>
      <c r="E905" s="11" t="s">
        <v>617</v>
      </c>
      <c r="F905" s="4" t="s">
        <v>484</v>
      </c>
      <c r="G905" s="41">
        <v>113.77080000000001</v>
      </c>
      <c r="H905" s="24"/>
      <c r="I905" s="43">
        <f t="shared" si="18"/>
        <v>113.77080000000001</v>
      </c>
      <c r="J905" s="110">
        <f t="shared" si="22"/>
        <v>0</v>
      </c>
    </row>
    <row r="906" spans="1:10" ht="29" x14ac:dyDescent="0.2">
      <c r="A906" s="12">
        <v>6190</v>
      </c>
      <c r="B906" s="12">
        <v>240</v>
      </c>
      <c r="C906" s="4"/>
      <c r="D906" s="4"/>
      <c r="E906" s="11" t="s">
        <v>802</v>
      </c>
      <c r="F906" s="4" t="s">
        <v>484</v>
      </c>
      <c r="G906" s="41">
        <v>5.9487999999999994</v>
      </c>
      <c r="H906" s="24"/>
      <c r="I906" s="43">
        <f t="shared" si="18"/>
        <v>5.9487999999999994</v>
      </c>
      <c r="J906" s="110">
        <f t="shared" si="22"/>
        <v>0</v>
      </c>
    </row>
    <row r="907" spans="1:10" ht="29" x14ac:dyDescent="0.2">
      <c r="A907" s="12">
        <v>6190</v>
      </c>
      <c r="B907" s="12">
        <v>160</v>
      </c>
      <c r="C907" s="4"/>
      <c r="D907" s="4"/>
      <c r="E907" s="11" t="s">
        <v>619</v>
      </c>
      <c r="F907" s="4">
        <v>0.09</v>
      </c>
      <c r="G907" s="41">
        <v>2496.6907499999998</v>
      </c>
      <c r="H907" s="24"/>
      <c r="I907" s="43">
        <f t="shared" si="18"/>
        <v>2496.6907499999998</v>
      </c>
      <c r="J907" s="110">
        <f t="shared" si="22"/>
        <v>0</v>
      </c>
    </row>
    <row r="908" spans="1:10" ht="27" customHeight="1" x14ac:dyDescent="0.2">
      <c r="A908" s="12">
        <v>6190</v>
      </c>
      <c r="B908" s="12">
        <v>210</v>
      </c>
      <c r="C908" s="4"/>
      <c r="D908" s="4"/>
      <c r="E908" s="11" t="s">
        <v>616</v>
      </c>
      <c r="F908" s="4" t="s">
        <v>484</v>
      </c>
      <c r="G908" s="41">
        <v>270.14193914999998</v>
      </c>
      <c r="H908" s="24"/>
      <c r="I908" s="43">
        <f t="shared" si="18"/>
        <v>270.14193914999998</v>
      </c>
      <c r="J908" s="110">
        <f t="shared" si="22"/>
        <v>0</v>
      </c>
    </row>
    <row r="909" spans="1:10" ht="27" customHeight="1" x14ac:dyDescent="0.2">
      <c r="A909" s="12">
        <v>6190</v>
      </c>
      <c r="B909" s="12">
        <v>220</v>
      </c>
      <c r="C909" s="4"/>
      <c r="D909" s="4"/>
      <c r="E909" s="11" t="s">
        <v>617</v>
      </c>
      <c r="F909" s="4" t="s">
        <v>484</v>
      </c>
      <c r="G909" s="41">
        <v>190.996842375</v>
      </c>
      <c r="H909" s="24"/>
      <c r="I909" s="43">
        <f t="shared" si="18"/>
        <v>190.996842375</v>
      </c>
      <c r="J909" s="110">
        <f t="shared" si="22"/>
        <v>0</v>
      </c>
    </row>
    <row r="910" spans="1:10" ht="27" customHeight="1" x14ac:dyDescent="0.2">
      <c r="A910" s="12">
        <v>6190</v>
      </c>
      <c r="B910" s="12">
        <v>240</v>
      </c>
      <c r="C910" s="4"/>
      <c r="D910" s="4"/>
      <c r="E910" s="11" t="s">
        <v>803</v>
      </c>
      <c r="F910" s="4" t="s">
        <v>484</v>
      </c>
      <c r="G910" s="41">
        <v>9.9867629999999998</v>
      </c>
      <c r="H910" s="24"/>
      <c r="I910" s="43">
        <f t="shared" si="18"/>
        <v>9.9867629999999998</v>
      </c>
      <c r="J910" s="110">
        <f t="shared" si="22"/>
        <v>0</v>
      </c>
    </row>
    <row r="911" spans="1:10" ht="29" x14ac:dyDescent="0.2">
      <c r="A911" s="12">
        <v>6200</v>
      </c>
      <c r="B911" s="12">
        <v>130</v>
      </c>
      <c r="C911" s="4"/>
      <c r="D911" s="4"/>
      <c r="E911" s="11" t="s">
        <v>620</v>
      </c>
      <c r="F911" s="4">
        <v>0.77</v>
      </c>
      <c r="G911" s="41">
        <v>51165.321750000017</v>
      </c>
      <c r="H911" s="24"/>
      <c r="I911" s="43">
        <f t="shared" si="18"/>
        <v>51165.321750000017</v>
      </c>
      <c r="J911" s="110">
        <f t="shared" si="22"/>
        <v>0</v>
      </c>
    </row>
    <row r="912" spans="1:10" ht="27" customHeight="1" x14ac:dyDescent="0.2">
      <c r="A912" s="12">
        <v>6200</v>
      </c>
      <c r="B912" s="12">
        <v>210</v>
      </c>
      <c r="C912" s="4"/>
      <c r="D912" s="4"/>
      <c r="E912" s="11" t="s">
        <v>540</v>
      </c>
      <c r="F912" s="4" t="s">
        <v>484</v>
      </c>
      <c r="G912" s="41">
        <v>5536.08781335</v>
      </c>
      <c r="H912" s="24"/>
      <c r="I912" s="43">
        <f t="shared" si="18"/>
        <v>5536.08781335</v>
      </c>
      <c r="J912" s="110">
        <f t="shared" si="22"/>
        <v>0</v>
      </c>
    </row>
    <row r="913" spans="1:10" ht="27" customHeight="1" x14ac:dyDescent="0.2">
      <c r="A913" s="12">
        <v>6200</v>
      </c>
      <c r="B913" s="12">
        <v>220</v>
      </c>
      <c r="C913" s="4"/>
      <c r="D913" s="4"/>
      <c r="E913" s="11" t="s">
        <v>541</v>
      </c>
      <c r="F913" s="4" t="s">
        <v>484</v>
      </c>
      <c r="G913" s="41">
        <v>3914.1471138750007</v>
      </c>
      <c r="H913" s="24"/>
      <c r="I913" s="43">
        <f t="shared" si="18"/>
        <v>3914.1471138750007</v>
      </c>
      <c r="J913" s="110">
        <f t="shared" si="22"/>
        <v>0</v>
      </c>
    </row>
    <row r="914" spans="1:10" ht="29" x14ac:dyDescent="0.2">
      <c r="A914" s="12">
        <v>6200</v>
      </c>
      <c r="B914" s="12">
        <v>240</v>
      </c>
      <c r="C914" s="4"/>
      <c r="D914" s="4"/>
      <c r="E914" s="11" t="s">
        <v>804</v>
      </c>
      <c r="F914" s="4" t="s">
        <v>484</v>
      </c>
      <c r="G914" s="41">
        <v>204.66128699999999</v>
      </c>
      <c r="H914" s="24"/>
      <c r="I914" s="43">
        <f t="shared" si="18"/>
        <v>204.66128699999999</v>
      </c>
      <c r="J914" s="110">
        <f t="shared" si="22"/>
        <v>0</v>
      </c>
    </row>
    <row r="915" spans="1:10" ht="29" x14ac:dyDescent="0.2">
      <c r="A915" s="12">
        <v>6200</v>
      </c>
      <c r="B915" s="12">
        <v>150</v>
      </c>
      <c r="C915" s="4"/>
      <c r="D915" s="4"/>
      <c r="E915" s="11" t="s">
        <v>621</v>
      </c>
      <c r="F915" s="4">
        <v>0.19</v>
      </c>
      <c r="G915" s="41">
        <v>5176.3999999999987</v>
      </c>
      <c r="H915" s="24"/>
      <c r="I915" s="43">
        <f t="shared" si="18"/>
        <v>5176.3999999999987</v>
      </c>
      <c r="J915" s="110">
        <f t="shared" si="22"/>
        <v>0</v>
      </c>
    </row>
    <row r="916" spans="1:10" x14ac:dyDescent="0.2">
      <c r="A916" s="12">
        <v>6200</v>
      </c>
      <c r="B916" s="12">
        <v>210</v>
      </c>
      <c r="C916" s="4"/>
      <c r="D916" s="4"/>
      <c r="E916" s="11" t="s">
        <v>540</v>
      </c>
      <c r="F916" s="4" t="s">
        <v>484</v>
      </c>
      <c r="G916" s="41">
        <v>560.08647999999994</v>
      </c>
      <c r="H916" s="24"/>
      <c r="I916" s="43">
        <f t="shared" si="18"/>
        <v>560.08647999999994</v>
      </c>
      <c r="J916" s="110">
        <f t="shared" si="22"/>
        <v>0</v>
      </c>
    </row>
    <row r="917" spans="1:10" ht="27" customHeight="1" x14ac:dyDescent="0.2">
      <c r="A917" s="12">
        <v>6200</v>
      </c>
      <c r="B917" s="12">
        <v>220</v>
      </c>
      <c r="C917" s="4"/>
      <c r="D917" s="4"/>
      <c r="E917" s="11" t="s">
        <v>541</v>
      </c>
      <c r="F917" s="4" t="s">
        <v>484</v>
      </c>
      <c r="G917" s="41">
        <v>395.99459999999993</v>
      </c>
      <c r="H917" s="24"/>
      <c r="I917" s="43">
        <f t="shared" si="18"/>
        <v>395.99459999999993</v>
      </c>
      <c r="J917" s="110">
        <f t="shared" si="22"/>
        <v>0</v>
      </c>
    </row>
    <row r="918" spans="1:10" ht="29" x14ac:dyDescent="0.2">
      <c r="A918" s="12">
        <v>6200</v>
      </c>
      <c r="B918" s="12">
        <v>240</v>
      </c>
      <c r="C918" s="4"/>
      <c r="D918" s="4"/>
      <c r="E918" s="11" t="s">
        <v>804</v>
      </c>
      <c r="F918" s="4" t="s">
        <v>484</v>
      </c>
      <c r="G918" s="41">
        <v>20.7056</v>
      </c>
      <c r="H918" s="24"/>
      <c r="I918" s="43">
        <f t="shared" ref="I918:I922" si="23">SUM(G918:H918)</f>
        <v>20.7056</v>
      </c>
      <c r="J918" s="110">
        <f t="shared" si="22"/>
        <v>0</v>
      </c>
    </row>
    <row r="919" spans="1:10" ht="29" x14ac:dyDescent="0.2">
      <c r="A919" s="12">
        <v>6300</v>
      </c>
      <c r="B919" s="12">
        <v>130</v>
      </c>
      <c r="C919" s="4"/>
      <c r="D919" s="4"/>
      <c r="E919" s="11" t="s">
        <v>622</v>
      </c>
      <c r="F919" s="4">
        <v>1.83</v>
      </c>
      <c r="G919" s="41">
        <v>107799.54637499996</v>
      </c>
      <c r="H919" s="24"/>
      <c r="I919" s="43">
        <f t="shared" si="23"/>
        <v>107799.54637499996</v>
      </c>
      <c r="J919" s="110">
        <f t="shared" si="22"/>
        <v>0</v>
      </c>
    </row>
    <row r="920" spans="1:10" ht="27" customHeight="1" x14ac:dyDescent="0.2">
      <c r="A920" s="12">
        <v>6300</v>
      </c>
      <c r="B920" s="12">
        <v>210</v>
      </c>
      <c r="C920" s="4"/>
      <c r="D920" s="4"/>
      <c r="E920" s="11" t="s">
        <v>542</v>
      </c>
      <c r="F920" s="4" t="s">
        <v>484</v>
      </c>
      <c r="G920" s="41">
        <v>11663.910917775009</v>
      </c>
      <c r="H920" s="24"/>
      <c r="I920" s="43">
        <f t="shared" si="23"/>
        <v>11663.910917775009</v>
      </c>
      <c r="J920" s="110">
        <f t="shared" si="22"/>
        <v>0</v>
      </c>
    </row>
    <row r="921" spans="1:10" ht="27" customHeight="1" x14ac:dyDescent="0.2">
      <c r="A921" s="12">
        <v>6300</v>
      </c>
      <c r="B921" s="12">
        <v>220</v>
      </c>
      <c r="C921" s="4"/>
      <c r="D921" s="4"/>
      <c r="E921" s="11" t="s">
        <v>543</v>
      </c>
      <c r="F921" s="4" t="s">
        <v>484</v>
      </c>
      <c r="G921" s="41">
        <v>8246.6652976874975</v>
      </c>
      <c r="H921" s="24"/>
      <c r="I921" s="43">
        <f t="shared" si="23"/>
        <v>8246.6652976874975</v>
      </c>
      <c r="J921" s="110">
        <f t="shared" si="22"/>
        <v>0</v>
      </c>
    </row>
    <row r="922" spans="1:10" ht="29" x14ac:dyDescent="0.2">
      <c r="A922" s="12">
        <v>6300</v>
      </c>
      <c r="B922" s="12">
        <v>240</v>
      </c>
      <c r="C922" s="4"/>
      <c r="D922" s="4"/>
      <c r="E922" s="11" t="s">
        <v>805</v>
      </c>
      <c r="F922" s="4" t="s">
        <v>484</v>
      </c>
      <c r="G922" s="41">
        <v>431.19818549999968</v>
      </c>
      <c r="H922" s="24"/>
      <c r="I922" s="43">
        <f t="shared" si="23"/>
        <v>431.19818549999968</v>
      </c>
      <c r="J922" s="110">
        <f t="shared" si="22"/>
        <v>0</v>
      </c>
    </row>
    <row r="923" spans="1:10" ht="27" customHeight="1" x14ac:dyDescent="0.2">
      <c r="A923" s="12">
        <v>6300</v>
      </c>
      <c r="B923" s="12">
        <v>160</v>
      </c>
      <c r="C923" s="4"/>
      <c r="D923" s="4"/>
      <c r="E923" s="11" t="s">
        <v>623</v>
      </c>
      <c r="F923" s="4">
        <v>0.26</v>
      </c>
      <c r="G923" s="41">
        <v>7042.0322500000011</v>
      </c>
      <c r="H923" s="24"/>
      <c r="I923" s="43">
        <f t="shared" ref="I923:I986" si="24">SUM(G923:H923)</f>
        <v>7042.0322500000011</v>
      </c>
      <c r="J923" s="110">
        <f t="shared" si="22"/>
        <v>0</v>
      </c>
    </row>
    <row r="924" spans="1:10" ht="27" customHeight="1" x14ac:dyDescent="0.2">
      <c r="A924" s="12">
        <v>6300</v>
      </c>
      <c r="B924" s="12">
        <v>210</v>
      </c>
      <c r="C924" s="4"/>
      <c r="D924" s="4"/>
      <c r="E924" s="11" t="s">
        <v>542</v>
      </c>
      <c r="F924" s="4" t="s">
        <v>484</v>
      </c>
      <c r="G924" s="41">
        <v>761.94788944999971</v>
      </c>
      <c r="H924" s="24"/>
      <c r="I924" s="43">
        <f t="shared" si="24"/>
        <v>761.94788944999971</v>
      </c>
      <c r="J924" s="110">
        <f t="shared" ref="J924:J987" si="25">SUM(G924+H924)-I924</f>
        <v>0</v>
      </c>
    </row>
    <row r="925" spans="1:10" ht="27" customHeight="1" x14ac:dyDescent="0.2">
      <c r="A925" s="12">
        <v>6300</v>
      </c>
      <c r="B925" s="12">
        <v>220</v>
      </c>
      <c r="C925" s="4"/>
      <c r="D925" s="4"/>
      <c r="E925" s="11" t="s">
        <v>543</v>
      </c>
      <c r="F925" s="4" t="s">
        <v>484</v>
      </c>
      <c r="G925" s="41">
        <v>538.71546712500003</v>
      </c>
      <c r="H925" s="24"/>
      <c r="I925" s="43">
        <f t="shared" si="24"/>
        <v>538.71546712500003</v>
      </c>
      <c r="J925" s="110">
        <f t="shared" si="25"/>
        <v>0</v>
      </c>
    </row>
    <row r="926" spans="1:10" ht="27" customHeight="1" x14ac:dyDescent="0.2">
      <c r="A926" s="12">
        <v>6300</v>
      </c>
      <c r="B926" s="12">
        <v>240</v>
      </c>
      <c r="C926" s="4"/>
      <c r="D926" s="4"/>
      <c r="E926" s="11" t="s">
        <v>805</v>
      </c>
      <c r="F926" s="4" t="s">
        <v>484</v>
      </c>
      <c r="G926" s="41">
        <v>28.168128999999997</v>
      </c>
      <c r="H926" s="24"/>
      <c r="I926" s="43">
        <f t="shared" si="24"/>
        <v>28.168128999999997</v>
      </c>
      <c r="J926" s="110">
        <f t="shared" si="25"/>
        <v>0</v>
      </c>
    </row>
    <row r="927" spans="1:10" ht="27" customHeight="1" x14ac:dyDescent="0.2">
      <c r="A927" s="12">
        <v>6300</v>
      </c>
      <c r="B927" s="12">
        <v>160</v>
      </c>
      <c r="C927" s="4"/>
      <c r="D927" s="4"/>
      <c r="E927" s="11" t="s">
        <v>624</v>
      </c>
      <c r="F927" s="4">
        <v>0.01</v>
      </c>
      <c r="G927" s="41">
        <v>161.82674999999998</v>
      </c>
      <c r="H927" s="24"/>
      <c r="I927" s="43">
        <f t="shared" si="24"/>
        <v>161.82674999999998</v>
      </c>
      <c r="J927" s="110">
        <f t="shared" si="25"/>
        <v>0</v>
      </c>
    </row>
    <row r="928" spans="1:10" ht="27" customHeight="1" x14ac:dyDescent="0.2">
      <c r="A928" s="12">
        <v>6300</v>
      </c>
      <c r="B928" s="12">
        <v>210</v>
      </c>
      <c r="C928" s="4"/>
      <c r="D928" s="4"/>
      <c r="E928" s="11" t="s">
        <v>544</v>
      </c>
      <c r="F928" s="4" t="s">
        <v>484</v>
      </c>
      <c r="G928" s="41">
        <v>17.509654349999998</v>
      </c>
      <c r="H928" s="24"/>
      <c r="I928" s="43">
        <f t="shared" si="24"/>
        <v>17.509654349999998</v>
      </c>
      <c r="J928" s="110">
        <f t="shared" si="25"/>
        <v>0</v>
      </c>
    </row>
    <row r="929" spans="1:10" ht="27" customHeight="1" x14ac:dyDescent="0.2">
      <c r="A929" s="12">
        <v>6300</v>
      </c>
      <c r="B929" s="12">
        <v>220</v>
      </c>
      <c r="C929" s="4"/>
      <c r="D929" s="4"/>
      <c r="E929" s="11" t="s">
        <v>545</v>
      </c>
      <c r="F929" s="4" t="s">
        <v>484</v>
      </c>
      <c r="G929" s="41">
        <v>12.379746374999998</v>
      </c>
      <c r="H929" s="24"/>
      <c r="I929" s="43">
        <f t="shared" si="24"/>
        <v>12.379746374999998</v>
      </c>
      <c r="J929" s="110">
        <f t="shared" si="25"/>
        <v>0</v>
      </c>
    </row>
    <row r="930" spans="1:10" ht="27" customHeight="1" x14ac:dyDescent="0.2">
      <c r="A930" s="12">
        <v>6300</v>
      </c>
      <c r="B930" s="12">
        <v>240</v>
      </c>
      <c r="C930" s="4"/>
      <c r="D930" s="4"/>
      <c r="E930" s="11" t="s">
        <v>806</v>
      </c>
      <c r="F930" s="4" t="s">
        <v>484</v>
      </c>
      <c r="G930" s="41">
        <v>0.64730699999999997</v>
      </c>
      <c r="H930" s="24"/>
      <c r="I930" s="43">
        <f t="shared" si="24"/>
        <v>0.64730699999999997</v>
      </c>
      <c r="J930" s="110">
        <f t="shared" si="25"/>
        <v>0</v>
      </c>
    </row>
    <row r="931" spans="1:10" ht="27" customHeight="1" x14ac:dyDescent="0.2">
      <c r="A931" s="12">
        <v>6300</v>
      </c>
      <c r="B931" s="12">
        <v>130</v>
      </c>
      <c r="C931" s="4"/>
      <c r="D931" s="4"/>
      <c r="E931" s="11" t="s">
        <v>625</v>
      </c>
      <c r="F931" s="4">
        <v>0.09</v>
      </c>
      <c r="G931" s="41">
        <v>5082.5542500000001</v>
      </c>
      <c r="H931" s="24"/>
      <c r="I931" s="43">
        <f t="shared" si="24"/>
        <v>5082.5542500000001</v>
      </c>
      <c r="J931" s="110">
        <f t="shared" si="25"/>
        <v>0</v>
      </c>
    </row>
    <row r="932" spans="1:10" ht="27" customHeight="1" x14ac:dyDescent="0.2">
      <c r="A932" s="12">
        <v>6300</v>
      </c>
      <c r="B932" s="12">
        <v>210</v>
      </c>
      <c r="C932" s="4"/>
      <c r="D932" s="4"/>
      <c r="E932" s="11" t="s">
        <v>546</v>
      </c>
      <c r="F932" s="4" t="s">
        <v>484</v>
      </c>
      <c r="G932" s="41">
        <v>549.93236984999999</v>
      </c>
      <c r="H932" s="24"/>
      <c r="I932" s="43">
        <f t="shared" si="24"/>
        <v>549.93236984999999</v>
      </c>
      <c r="J932" s="110">
        <f t="shared" si="25"/>
        <v>0</v>
      </c>
    </row>
    <row r="933" spans="1:10" ht="27" customHeight="1" x14ac:dyDescent="0.2">
      <c r="A933" s="12">
        <v>6300</v>
      </c>
      <c r="B933" s="12">
        <v>220</v>
      </c>
      <c r="C933" s="4"/>
      <c r="D933" s="4"/>
      <c r="E933" s="11" t="s">
        <v>547</v>
      </c>
      <c r="F933" s="4" t="s">
        <v>484</v>
      </c>
      <c r="G933" s="41">
        <v>388.815400125</v>
      </c>
      <c r="H933" s="24"/>
      <c r="I933" s="43">
        <f t="shared" si="24"/>
        <v>388.815400125</v>
      </c>
      <c r="J933" s="110">
        <f t="shared" si="25"/>
        <v>0</v>
      </c>
    </row>
    <row r="934" spans="1:10" ht="27" customHeight="1" x14ac:dyDescent="0.2">
      <c r="A934" s="12">
        <v>6300</v>
      </c>
      <c r="B934" s="12">
        <v>240</v>
      </c>
      <c r="C934" s="4"/>
      <c r="D934" s="4"/>
      <c r="E934" s="11" t="s">
        <v>807</v>
      </c>
      <c r="F934" s="4" t="s">
        <v>484</v>
      </c>
      <c r="G934" s="41">
        <v>20.330217000000001</v>
      </c>
      <c r="H934" s="24"/>
      <c r="I934" s="43">
        <f t="shared" si="24"/>
        <v>20.330217000000001</v>
      </c>
      <c r="J934" s="110">
        <f t="shared" si="25"/>
        <v>0</v>
      </c>
    </row>
    <row r="935" spans="1:10" ht="27" customHeight="1" x14ac:dyDescent="0.2">
      <c r="A935" s="12">
        <v>6300</v>
      </c>
      <c r="B935" s="12">
        <v>130</v>
      </c>
      <c r="C935" s="4"/>
      <c r="D935" s="4"/>
      <c r="E935" s="11" t="s">
        <v>626</v>
      </c>
      <c r="F935" s="4">
        <v>7.0000000000000007E-2</v>
      </c>
      <c r="G935" s="41">
        <v>4029.1829999999995</v>
      </c>
      <c r="H935" s="24"/>
      <c r="I935" s="43">
        <f t="shared" si="24"/>
        <v>4029.1829999999995</v>
      </c>
      <c r="J935" s="110">
        <f t="shared" si="25"/>
        <v>0</v>
      </c>
    </row>
    <row r="936" spans="1:10" ht="27" customHeight="1" x14ac:dyDescent="0.2">
      <c r="A936" s="12">
        <v>6300</v>
      </c>
      <c r="B936" s="12">
        <v>210</v>
      </c>
      <c r="C936" s="4"/>
      <c r="D936" s="4"/>
      <c r="E936" s="11" t="s">
        <v>548</v>
      </c>
      <c r="F936" s="4" t="s">
        <v>484</v>
      </c>
      <c r="G936" s="41">
        <v>435.95760059999998</v>
      </c>
      <c r="H936" s="24"/>
      <c r="I936" s="43">
        <f t="shared" si="24"/>
        <v>435.95760059999998</v>
      </c>
      <c r="J936" s="110">
        <f t="shared" si="25"/>
        <v>0</v>
      </c>
    </row>
    <row r="937" spans="1:10" ht="27" customHeight="1" x14ac:dyDescent="0.2">
      <c r="A937" s="12">
        <v>6300</v>
      </c>
      <c r="B937" s="12">
        <v>220</v>
      </c>
      <c r="C937" s="4"/>
      <c r="D937" s="4"/>
      <c r="E937" s="11" t="s">
        <v>549</v>
      </c>
      <c r="F937" s="4" t="s">
        <v>484</v>
      </c>
      <c r="G937" s="41">
        <v>308.23249950000002</v>
      </c>
      <c r="H937" s="24"/>
      <c r="I937" s="43">
        <f t="shared" si="24"/>
        <v>308.23249950000002</v>
      </c>
      <c r="J937" s="110">
        <f t="shared" si="25"/>
        <v>0</v>
      </c>
    </row>
    <row r="938" spans="1:10" ht="27" customHeight="1" x14ac:dyDescent="0.2">
      <c r="A938" s="12">
        <v>6300</v>
      </c>
      <c r="B938" s="12">
        <v>240</v>
      </c>
      <c r="C938" s="4"/>
      <c r="D938" s="4"/>
      <c r="E938" s="11" t="s">
        <v>808</v>
      </c>
      <c r="F938" s="4" t="s">
        <v>484</v>
      </c>
      <c r="G938" s="41">
        <v>16.116731999999999</v>
      </c>
      <c r="H938" s="24"/>
      <c r="I938" s="43">
        <f t="shared" si="24"/>
        <v>16.116731999999999</v>
      </c>
      <c r="J938" s="110">
        <f t="shared" si="25"/>
        <v>0</v>
      </c>
    </row>
    <row r="939" spans="1:10" ht="27" customHeight="1" x14ac:dyDescent="0.2">
      <c r="A939" s="12">
        <v>6300</v>
      </c>
      <c r="B939" s="12">
        <v>130</v>
      </c>
      <c r="C939" s="4"/>
      <c r="D939" s="4"/>
      <c r="E939" s="11" t="s">
        <v>627</v>
      </c>
      <c r="F939" s="4">
        <v>0.05</v>
      </c>
      <c r="G939" s="41">
        <v>2814.4889999999996</v>
      </c>
      <c r="H939" s="24"/>
      <c r="I939" s="43">
        <f t="shared" si="24"/>
        <v>2814.4889999999996</v>
      </c>
      <c r="J939" s="110">
        <f t="shared" si="25"/>
        <v>0</v>
      </c>
    </row>
    <row r="940" spans="1:10" ht="27" customHeight="1" x14ac:dyDescent="0.2">
      <c r="A940" s="12">
        <v>6300</v>
      </c>
      <c r="B940" s="12">
        <v>210</v>
      </c>
      <c r="C940" s="4"/>
      <c r="D940" s="4"/>
      <c r="E940" s="11" t="s">
        <v>550</v>
      </c>
      <c r="F940" s="4" t="s">
        <v>484</v>
      </c>
      <c r="G940" s="41">
        <v>304.52770980000003</v>
      </c>
      <c r="H940" s="24"/>
      <c r="I940" s="43">
        <f t="shared" si="24"/>
        <v>304.52770980000003</v>
      </c>
      <c r="J940" s="110">
        <f t="shared" si="25"/>
        <v>0</v>
      </c>
    </row>
    <row r="941" spans="1:10" ht="27" customHeight="1" x14ac:dyDescent="0.2">
      <c r="A941" s="12">
        <v>6300</v>
      </c>
      <c r="B941" s="12">
        <v>220</v>
      </c>
      <c r="C941" s="4"/>
      <c r="D941" s="4"/>
      <c r="E941" s="11" t="s">
        <v>551</v>
      </c>
      <c r="F941" s="4" t="s">
        <v>484</v>
      </c>
      <c r="G941" s="41">
        <v>215.30840849999998</v>
      </c>
      <c r="H941" s="24"/>
      <c r="I941" s="43">
        <f t="shared" si="24"/>
        <v>215.30840849999998</v>
      </c>
      <c r="J941" s="110">
        <f t="shared" si="25"/>
        <v>0</v>
      </c>
    </row>
    <row r="942" spans="1:10" ht="27" customHeight="1" x14ac:dyDescent="0.2">
      <c r="A942" s="12">
        <v>6300</v>
      </c>
      <c r="B942" s="12">
        <v>240</v>
      </c>
      <c r="C942" s="4"/>
      <c r="D942" s="4"/>
      <c r="E942" s="11" t="s">
        <v>809</v>
      </c>
      <c r="F942" s="4" t="s">
        <v>484</v>
      </c>
      <c r="G942" s="41">
        <v>11.257956</v>
      </c>
      <c r="H942" s="24"/>
      <c r="I942" s="43">
        <f t="shared" si="24"/>
        <v>11.257956</v>
      </c>
      <c r="J942" s="110">
        <f t="shared" si="25"/>
        <v>0</v>
      </c>
    </row>
    <row r="943" spans="1:10" ht="29" x14ac:dyDescent="0.2">
      <c r="A943" s="12">
        <v>6400</v>
      </c>
      <c r="B943" s="12">
        <v>130</v>
      </c>
      <c r="C943" s="4"/>
      <c r="D943" s="4"/>
      <c r="E943" s="11" t="s">
        <v>628</v>
      </c>
      <c r="F943" s="4">
        <v>2.2000000000000002</v>
      </c>
      <c r="G943" s="41">
        <v>129490.93620000003</v>
      </c>
      <c r="H943" s="24"/>
      <c r="I943" s="43">
        <f t="shared" si="24"/>
        <v>129490.93620000003</v>
      </c>
      <c r="J943" s="110">
        <f t="shared" si="25"/>
        <v>0</v>
      </c>
    </row>
    <row r="944" spans="1:10" ht="27" customHeight="1" x14ac:dyDescent="0.2">
      <c r="A944" s="12">
        <v>6400</v>
      </c>
      <c r="B944" s="12">
        <v>210</v>
      </c>
      <c r="C944" s="4"/>
      <c r="D944" s="4"/>
      <c r="E944" s="11" t="s">
        <v>552</v>
      </c>
      <c r="F944" s="4" t="s">
        <v>484</v>
      </c>
      <c r="G944" s="41">
        <v>14010.919296840013</v>
      </c>
      <c r="H944" s="24"/>
      <c r="I944" s="43">
        <f t="shared" si="24"/>
        <v>14010.919296840013</v>
      </c>
      <c r="J944" s="110">
        <f t="shared" si="25"/>
        <v>0</v>
      </c>
    </row>
    <row r="945" spans="1:10" ht="27" customHeight="1" x14ac:dyDescent="0.2">
      <c r="A945" s="12">
        <v>6400</v>
      </c>
      <c r="B945" s="12">
        <v>220</v>
      </c>
      <c r="C945" s="4"/>
      <c r="D945" s="4"/>
      <c r="E945" s="11" t="s">
        <v>553</v>
      </c>
      <c r="F945" s="4" t="s">
        <v>484</v>
      </c>
      <c r="G945" s="41">
        <v>9906.0566192999941</v>
      </c>
      <c r="H945" s="24"/>
      <c r="I945" s="43">
        <f t="shared" si="24"/>
        <v>9906.0566192999941</v>
      </c>
      <c r="J945" s="110">
        <f t="shared" si="25"/>
        <v>0</v>
      </c>
    </row>
    <row r="946" spans="1:10" ht="29" x14ac:dyDescent="0.2">
      <c r="A946" s="12">
        <v>6400</v>
      </c>
      <c r="B946" s="12">
        <v>240</v>
      </c>
      <c r="C946" s="4"/>
      <c r="D946" s="4"/>
      <c r="E946" s="11" t="s">
        <v>810</v>
      </c>
      <c r="F946" s="4" t="s">
        <v>484</v>
      </c>
      <c r="G946" s="41">
        <v>517.96374479999963</v>
      </c>
      <c r="H946" s="24"/>
      <c r="I946" s="43">
        <f t="shared" si="24"/>
        <v>517.96374479999963</v>
      </c>
      <c r="J946" s="110">
        <f t="shared" si="25"/>
        <v>0</v>
      </c>
    </row>
    <row r="947" spans="1:10" ht="27" customHeight="1" x14ac:dyDescent="0.2">
      <c r="A947" s="12">
        <v>6400</v>
      </c>
      <c r="B947" s="12">
        <v>160</v>
      </c>
      <c r="C947" s="4"/>
      <c r="D947" s="4"/>
      <c r="E947" s="11" t="s">
        <v>629</v>
      </c>
      <c r="F947" s="4">
        <v>0.01</v>
      </c>
      <c r="G947" s="41">
        <v>478.76024999999998</v>
      </c>
      <c r="H947" s="24"/>
      <c r="I947" s="43">
        <f t="shared" si="24"/>
        <v>478.76024999999998</v>
      </c>
      <c r="J947" s="110">
        <f t="shared" si="25"/>
        <v>0</v>
      </c>
    </row>
    <row r="948" spans="1:10" ht="27" customHeight="1" x14ac:dyDescent="0.2">
      <c r="A948" s="12">
        <v>6400</v>
      </c>
      <c r="B948" s="12">
        <v>210</v>
      </c>
      <c r="C948" s="4"/>
      <c r="D948" s="4"/>
      <c r="E948" s="11" t="s">
        <v>552</v>
      </c>
      <c r="F948" s="4" t="s">
        <v>484</v>
      </c>
      <c r="G948" s="41">
        <v>51.801859049999997</v>
      </c>
      <c r="H948" s="24"/>
      <c r="I948" s="43">
        <f t="shared" si="24"/>
        <v>51.801859049999997</v>
      </c>
      <c r="J948" s="110">
        <f t="shared" si="25"/>
        <v>0</v>
      </c>
    </row>
    <row r="949" spans="1:10" ht="27" customHeight="1" x14ac:dyDescent="0.2">
      <c r="A949" s="12">
        <v>6400</v>
      </c>
      <c r="B949" s="12">
        <v>220</v>
      </c>
      <c r="C949" s="4"/>
      <c r="D949" s="4"/>
      <c r="E949" s="11" t="s">
        <v>553</v>
      </c>
      <c r="F949" s="4" t="s">
        <v>484</v>
      </c>
      <c r="G949" s="41">
        <v>36.625159124999996</v>
      </c>
      <c r="H949" s="24"/>
      <c r="I949" s="43">
        <f t="shared" si="24"/>
        <v>36.625159124999996</v>
      </c>
      <c r="J949" s="110">
        <f t="shared" si="25"/>
        <v>0</v>
      </c>
    </row>
    <row r="950" spans="1:10" ht="27" customHeight="1" x14ac:dyDescent="0.2">
      <c r="A950" s="12">
        <v>6400</v>
      </c>
      <c r="B950" s="12">
        <v>240</v>
      </c>
      <c r="C950" s="4"/>
      <c r="D950" s="4"/>
      <c r="E950" s="11" t="s">
        <v>810</v>
      </c>
      <c r="F950" s="4" t="s">
        <v>484</v>
      </c>
      <c r="G950" s="41">
        <v>1.915041</v>
      </c>
      <c r="H950" s="24"/>
      <c r="I950" s="43">
        <f t="shared" si="24"/>
        <v>1.915041</v>
      </c>
      <c r="J950" s="110">
        <f t="shared" si="25"/>
        <v>0</v>
      </c>
    </row>
    <row r="951" spans="1:10" ht="29" x14ac:dyDescent="0.2">
      <c r="A951" s="12">
        <v>6400</v>
      </c>
      <c r="B951" s="12">
        <v>130</v>
      </c>
      <c r="C951" s="4"/>
      <c r="D951" s="4"/>
      <c r="E951" s="11" t="s">
        <v>630</v>
      </c>
      <c r="F951" s="4">
        <v>0.03</v>
      </c>
      <c r="G951" s="41">
        <v>1777.6530000000002</v>
      </c>
      <c r="H951" s="24"/>
      <c r="I951" s="43">
        <f t="shared" si="24"/>
        <v>1777.6530000000002</v>
      </c>
      <c r="J951" s="110">
        <f t="shared" si="25"/>
        <v>0</v>
      </c>
    </row>
    <row r="952" spans="1:10" ht="27" customHeight="1" x14ac:dyDescent="0.2">
      <c r="A952" s="12">
        <v>6400</v>
      </c>
      <c r="B952" s="12">
        <v>210</v>
      </c>
      <c r="C952" s="4"/>
      <c r="D952" s="4"/>
      <c r="E952" s="11" t="s">
        <v>554</v>
      </c>
      <c r="F952" s="4" t="s">
        <v>484</v>
      </c>
      <c r="G952" s="41">
        <v>192.34205460000004</v>
      </c>
      <c r="H952" s="24"/>
      <c r="I952" s="43">
        <f t="shared" si="24"/>
        <v>192.34205460000004</v>
      </c>
      <c r="J952" s="110">
        <f t="shared" si="25"/>
        <v>0</v>
      </c>
    </row>
    <row r="953" spans="1:10" ht="27" customHeight="1" x14ac:dyDescent="0.2">
      <c r="A953" s="12">
        <v>6400</v>
      </c>
      <c r="B953" s="12">
        <v>220</v>
      </c>
      <c r="C953" s="4"/>
      <c r="D953" s="4"/>
      <c r="E953" s="11" t="s">
        <v>555</v>
      </c>
      <c r="F953" s="4" t="s">
        <v>484</v>
      </c>
      <c r="G953" s="41">
        <v>135.99045450000003</v>
      </c>
      <c r="H953" s="24"/>
      <c r="I953" s="43">
        <f t="shared" si="24"/>
        <v>135.99045450000003</v>
      </c>
      <c r="J953" s="110">
        <f t="shared" si="25"/>
        <v>0</v>
      </c>
    </row>
    <row r="954" spans="1:10" ht="27" customHeight="1" x14ac:dyDescent="0.2">
      <c r="A954" s="12">
        <v>6400</v>
      </c>
      <c r="B954" s="12">
        <v>240</v>
      </c>
      <c r="C954" s="4"/>
      <c r="D954" s="4"/>
      <c r="E954" s="11" t="s">
        <v>811</v>
      </c>
      <c r="F954" s="4" t="s">
        <v>484</v>
      </c>
      <c r="G954" s="41">
        <v>7.1106120000000015</v>
      </c>
      <c r="H954" s="24"/>
      <c r="I954" s="43">
        <f t="shared" si="24"/>
        <v>7.1106120000000015</v>
      </c>
      <c r="J954" s="110">
        <f t="shared" si="25"/>
        <v>0</v>
      </c>
    </row>
    <row r="955" spans="1:10" ht="29" x14ac:dyDescent="0.2">
      <c r="A955" s="12">
        <v>6500</v>
      </c>
      <c r="B955" s="12">
        <v>130</v>
      </c>
      <c r="C955" s="4"/>
      <c r="D955" s="4"/>
      <c r="E955" s="11" t="s">
        <v>631</v>
      </c>
      <c r="F955" s="4">
        <v>7.0000000000000007E-2</v>
      </c>
      <c r="G955" s="41">
        <v>4278.9825000000001</v>
      </c>
      <c r="H955" s="24"/>
      <c r="I955" s="43">
        <f t="shared" si="24"/>
        <v>4278.9825000000001</v>
      </c>
      <c r="J955" s="110">
        <f t="shared" si="25"/>
        <v>0</v>
      </c>
    </row>
    <row r="956" spans="1:10" ht="27" customHeight="1" x14ac:dyDescent="0.2">
      <c r="A956" s="12">
        <v>6500</v>
      </c>
      <c r="B956" s="12">
        <v>210</v>
      </c>
      <c r="C956" s="4"/>
      <c r="D956" s="4"/>
      <c r="E956" s="11" t="s">
        <v>632</v>
      </c>
      <c r="F956" s="4" t="s">
        <v>484</v>
      </c>
      <c r="G956" s="41">
        <v>462.9859065</v>
      </c>
      <c r="H956" s="24"/>
      <c r="I956" s="43">
        <f t="shared" si="24"/>
        <v>462.9859065</v>
      </c>
      <c r="J956" s="110">
        <f t="shared" si="25"/>
        <v>0</v>
      </c>
    </row>
    <row r="957" spans="1:10" ht="27" customHeight="1" x14ac:dyDescent="0.2">
      <c r="A957" s="12">
        <v>6500</v>
      </c>
      <c r="B957" s="12">
        <v>220</v>
      </c>
      <c r="C957" s="4"/>
      <c r="D957" s="4"/>
      <c r="E957" s="11" t="s">
        <v>633</v>
      </c>
      <c r="F957" s="4" t="s">
        <v>484</v>
      </c>
      <c r="G957" s="41">
        <v>327.34216125</v>
      </c>
      <c r="H957" s="24"/>
      <c r="I957" s="43">
        <f t="shared" si="24"/>
        <v>327.34216125</v>
      </c>
      <c r="J957" s="110">
        <f t="shared" si="25"/>
        <v>0</v>
      </c>
    </row>
    <row r="958" spans="1:10" ht="29" x14ac:dyDescent="0.2">
      <c r="A958" s="12">
        <v>6500</v>
      </c>
      <c r="B958" s="12">
        <v>240</v>
      </c>
      <c r="C958" s="4"/>
      <c r="D958" s="4"/>
      <c r="E958" s="11" t="s">
        <v>812</v>
      </c>
      <c r="F958" s="4" t="s">
        <v>484</v>
      </c>
      <c r="G958" s="41">
        <v>17.115929999999999</v>
      </c>
      <c r="H958" s="24"/>
      <c r="I958" s="43">
        <f t="shared" si="24"/>
        <v>17.115929999999999</v>
      </c>
      <c r="J958" s="110">
        <f t="shared" si="25"/>
        <v>0</v>
      </c>
    </row>
    <row r="959" spans="1:10" ht="29" x14ac:dyDescent="0.2">
      <c r="A959" s="12">
        <v>6500</v>
      </c>
      <c r="B959" s="12">
        <v>160</v>
      </c>
      <c r="C959" s="4"/>
      <c r="D959" s="4"/>
      <c r="E959" s="11" t="s">
        <v>634</v>
      </c>
      <c r="F959" s="4">
        <v>0.25</v>
      </c>
      <c r="G959" s="41">
        <v>6617.6497500000014</v>
      </c>
      <c r="H959" s="24"/>
      <c r="I959" s="43">
        <f t="shared" si="24"/>
        <v>6617.6497500000014</v>
      </c>
      <c r="J959" s="110">
        <f t="shared" si="25"/>
        <v>0</v>
      </c>
    </row>
    <row r="960" spans="1:10" ht="27" customHeight="1" x14ac:dyDescent="0.2">
      <c r="A960" s="12">
        <v>6500</v>
      </c>
      <c r="B960" s="12">
        <v>210</v>
      </c>
      <c r="C960" s="4"/>
      <c r="D960" s="4"/>
      <c r="E960" s="11" t="s">
        <v>632</v>
      </c>
      <c r="F960" s="4" t="s">
        <v>484</v>
      </c>
      <c r="G960" s="41">
        <v>716.02970295</v>
      </c>
      <c r="H960" s="24"/>
      <c r="I960" s="43">
        <f t="shared" si="24"/>
        <v>716.02970295</v>
      </c>
      <c r="J960" s="110">
        <f t="shared" si="25"/>
        <v>0</v>
      </c>
    </row>
    <row r="961" spans="1:10" ht="27" customHeight="1" x14ac:dyDescent="0.2">
      <c r="A961" s="12">
        <v>6500</v>
      </c>
      <c r="B961" s="12">
        <v>220</v>
      </c>
      <c r="C961" s="4"/>
      <c r="D961" s="4"/>
      <c r="E961" s="11" t="s">
        <v>633</v>
      </c>
      <c r="F961" s="4" t="s">
        <v>484</v>
      </c>
      <c r="G961" s="41">
        <v>506.25020587500001</v>
      </c>
      <c r="H961" s="24"/>
      <c r="I961" s="43">
        <f t="shared" si="24"/>
        <v>506.25020587500001</v>
      </c>
      <c r="J961" s="110">
        <f t="shared" si="25"/>
        <v>0</v>
      </c>
    </row>
    <row r="962" spans="1:10" ht="29" x14ac:dyDescent="0.2">
      <c r="A962" s="12">
        <v>6500</v>
      </c>
      <c r="B962" s="12">
        <v>240</v>
      </c>
      <c r="C962" s="4"/>
      <c r="D962" s="4"/>
      <c r="E962" s="11" t="s">
        <v>812</v>
      </c>
      <c r="F962" s="4" t="s">
        <v>484</v>
      </c>
      <c r="G962" s="41">
        <v>26.470598999999996</v>
      </c>
      <c r="H962" s="24"/>
      <c r="I962" s="43">
        <f t="shared" si="24"/>
        <v>26.470598999999996</v>
      </c>
      <c r="J962" s="110">
        <f t="shared" si="25"/>
        <v>0</v>
      </c>
    </row>
    <row r="963" spans="1:10" ht="27" customHeight="1" x14ac:dyDescent="0.2">
      <c r="A963" s="12">
        <v>7100</v>
      </c>
      <c r="B963" s="12">
        <v>160</v>
      </c>
      <c r="C963" s="4"/>
      <c r="D963" s="4"/>
      <c r="E963" s="11" t="s">
        <v>635</v>
      </c>
      <c r="F963" s="4">
        <v>0.04</v>
      </c>
      <c r="G963" s="41">
        <v>969.90700000000015</v>
      </c>
      <c r="H963" s="24"/>
      <c r="I963" s="43">
        <f t="shared" si="24"/>
        <v>969.90700000000015</v>
      </c>
      <c r="J963" s="110">
        <f t="shared" si="25"/>
        <v>0</v>
      </c>
    </row>
    <row r="964" spans="1:10" ht="27" customHeight="1" x14ac:dyDescent="0.2">
      <c r="A964" s="12">
        <v>7100</v>
      </c>
      <c r="B964" s="12">
        <v>210</v>
      </c>
      <c r="C964" s="4"/>
      <c r="D964" s="4"/>
      <c r="E964" s="11" t="s">
        <v>556</v>
      </c>
      <c r="F964" s="4" t="s">
        <v>484</v>
      </c>
      <c r="G964" s="41">
        <v>104.94393740000001</v>
      </c>
      <c r="H964" s="24"/>
      <c r="I964" s="43">
        <f t="shared" si="24"/>
        <v>104.94393740000001</v>
      </c>
      <c r="J964" s="110">
        <f t="shared" si="25"/>
        <v>0</v>
      </c>
    </row>
    <row r="965" spans="1:10" ht="27" customHeight="1" x14ac:dyDescent="0.2">
      <c r="A965" s="12">
        <v>7100</v>
      </c>
      <c r="B965" s="12">
        <v>220</v>
      </c>
      <c r="C965" s="4"/>
      <c r="D965" s="4"/>
      <c r="E965" s="11" t="s">
        <v>557</v>
      </c>
      <c r="F965" s="4" t="s">
        <v>484</v>
      </c>
      <c r="G965" s="41">
        <v>74.197885499999998</v>
      </c>
      <c r="H965" s="24"/>
      <c r="I965" s="43">
        <f t="shared" si="24"/>
        <v>74.197885499999998</v>
      </c>
      <c r="J965" s="110">
        <f t="shared" si="25"/>
        <v>0</v>
      </c>
    </row>
    <row r="966" spans="1:10" x14ac:dyDescent="0.2">
      <c r="A966" s="12">
        <v>7100</v>
      </c>
      <c r="B966" s="12">
        <v>240</v>
      </c>
      <c r="C966" s="4"/>
      <c r="D966" s="4"/>
      <c r="E966" s="11" t="s">
        <v>813</v>
      </c>
      <c r="F966" s="4" t="s">
        <v>484</v>
      </c>
      <c r="G966" s="41">
        <v>3.8796280000000003</v>
      </c>
      <c r="H966" s="24"/>
      <c r="I966" s="43">
        <f t="shared" si="24"/>
        <v>3.8796280000000003</v>
      </c>
      <c r="J966" s="110">
        <f t="shared" si="25"/>
        <v>0</v>
      </c>
    </row>
    <row r="967" spans="1:10" ht="27" customHeight="1" x14ac:dyDescent="0.2">
      <c r="A967" s="12">
        <v>7200</v>
      </c>
      <c r="B967" s="12">
        <v>160</v>
      </c>
      <c r="C967" s="4"/>
      <c r="D967" s="4"/>
      <c r="E967" s="11" t="s">
        <v>636</v>
      </c>
      <c r="F967" s="4">
        <v>0.04</v>
      </c>
      <c r="G967" s="41">
        <v>972.34949999999992</v>
      </c>
      <c r="H967" s="24"/>
      <c r="I967" s="43">
        <f t="shared" si="24"/>
        <v>972.34949999999992</v>
      </c>
      <c r="J967" s="110">
        <f t="shared" si="25"/>
        <v>0</v>
      </c>
    </row>
    <row r="968" spans="1:10" ht="27" customHeight="1" x14ac:dyDescent="0.2">
      <c r="A968" s="12">
        <v>7200</v>
      </c>
      <c r="B968" s="12">
        <v>210</v>
      </c>
      <c r="C968" s="4"/>
      <c r="D968" s="4"/>
      <c r="E968" s="11" t="s">
        <v>558</v>
      </c>
      <c r="F968" s="4" t="s">
        <v>484</v>
      </c>
      <c r="G968" s="41">
        <v>105.2082159</v>
      </c>
      <c r="H968" s="24"/>
      <c r="I968" s="43">
        <f t="shared" si="24"/>
        <v>105.2082159</v>
      </c>
      <c r="J968" s="110">
        <f t="shared" si="25"/>
        <v>0</v>
      </c>
    </row>
    <row r="969" spans="1:10" ht="27" customHeight="1" x14ac:dyDescent="0.2">
      <c r="A969" s="12">
        <v>7200</v>
      </c>
      <c r="B969" s="12">
        <v>220</v>
      </c>
      <c r="C969" s="4"/>
      <c r="D969" s="4"/>
      <c r="E969" s="11" t="s">
        <v>559</v>
      </c>
      <c r="F969" s="4" t="s">
        <v>484</v>
      </c>
      <c r="G969" s="41">
        <v>74.384736750000002</v>
      </c>
      <c r="H969" s="24"/>
      <c r="I969" s="43">
        <f t="shared" si="24"/>
        <v>74.384736750000002</v>
      </c>
      <c r="J969" s="110">
        <f t="shared" si="25"/>
        <v>0</v>
      </c>
    </row>
    <row r="970" spans="1:10" ht="29" x14ac:dyDescent="0.2">
      <c r="A970" s="12">
        <v>7200</v>
      </c>
      <c r="B970" s="12">
        <v>240</v>
      </c>
      <c r="C970" s="4"/>
      <c r="D970" s="4"/>
      <c r="E970" s="11" t="s">
        <v>814</v>
      </c>
      <c r="F970" s="4" t="s">
        <v>484</v>
      </c>
      <c r="G970" s="41">
        <v>3.8893979999999999</v>
      </c>
      <c r="H970" s="24"/>
      <c r="I970" s="43">
        <f t="shared" si="24"/>
        <v>3.8893979999999999</v>
      </c>
      <c r="J970" s="110">
        <f t="shared" si="25"/>
        <v>0</v>
      </c>
    </row>
    <row r="971" spans="1:10" ht="27" customHeight="1" x14ac:dyDescent="0.2">
      <c r="A971" s="12">
        <v>7300</v>
      </c>
      <c r="B971" s="12">
        <v>160</v>
      </c>
      <c r="C971" s="4"/>
      <c r="D971" s="4"/>
      <c r="E971" s="11" t="s">
        <v>715</v>
      </c>
      <c r="F971" s="4">
        <v>1.97</v>
      </c>
      <c r="G971" s="41">
        <v>52423.243150000206</v>
      </c>
      <c r="H971" s="24"/>
      <c r="I971" s="43">
        <f t="shared" si="24"/>
        <v>52423.243150000206</v>
      </c>
      <c r="J971" s="110">
        <f t="shared" si="25"/>
        <v>0</v>
      </c>
    </row>
    <row r="972" spans="1:10" ht="27" customHeight="1" x14ac:dyDescent="0.2">
      <c r="A972" s="12">
        <v>7300</v>
      </c>
      <c r="B972" s="12">
        <v>210</v>
      </c>
      <c r="C972" s="4"/>
      <c r="D972" s="4"/>
      <c r="E972" s="11" t="s">
        <v>560</v>
      </c>
      <c r="F972" s="4" t="s">
        <v>484</v>
      </c>
      <c r="G972" s="41">
        <v>5672.1949088299962</v>
      </c>
      <c r="H972" s="24"/>
      <c r="I972" s="43">
        <f t="shared" si="24"/>
        <v>5672.1949088299962</v>
      </c>
      <c r="J972" s="110">
        <f t="shared" si="25"/>
        <v>0</v>
      </c>
    </row>
    <row r="973" spans="1:10" ht="27" customHeight="1" x14ac:dyDescent="0.2">
      <c r="A973" s="12">
        <v>7300</v>
      </c>
      <c r="B973" s="12">
        <v>220</v>
      </c>
      <c r="C973" s="4"/>
      <c r="D973" s="4"/>
      <c r="E973" s="11" t="s">
        <v>561</v>
      </c>
      <c r="F973" s="4" t="s">
        <v>484</v>
      </c>
      <c r="G973" s="41">
        <v>4010.3781009750041</v>
      </c>
      <c r="H973" s="24"/>
      <c r="I973" s="43">
        <f t="shared" si="24"/>
        <v>4010.3781009750041</v>
      </c>
      <c r="J973" s="110">
        <f t="shared" si="25"/>
        <v>0</v>
      </c>
    </row>
    <row r="974" spans="1:10" x14ac:dyDescent="0.2">
      <c r="A974" s="12">
        <v>7300</v>
      </c>
      <c r="B974" s="12">
        <v>240</v>
      </c>
      <c r="C974" s="4"/>
      <c r="D974" s="4"/>
      <c r="E974" s="11" t="s">
        <v>815</v>
      </c>
      <c r="F974" s="4" t="s">
        <v>484</v>
      </c>
      <c r="G974" s="41">
        <v>209.69297260000008</v>
      </c>
      <c r="H974" s="24"/>
      <c r="I974" s="43">
        <f t="shared" si="24"/>
        <v>209.69297260000008</v>
      </c>
      <c r="J974" s="110">
        <f t="shared" si="25"/>
        <v>0</v>
      </c>
    </row>
    <row r="975" spans="1:10" ht="29" x14ac:dyDescent="0.2">
      <c r="A975" s="12">
        <v>7420</v>
      </c>
      <c r="B975" s="12">
        <v>160</v>
      </c>
      <c r="C975" s="4"/>
      <c r="D975" s="4"/>
      <c r="E975" s="11" t="s">
        <v>637</v>
      </c>
      <c r="F975" s="4">
        <v>7.0000000000000007E-2</v>
      </c>
      <c r="G975" s="41">
        <v>1810.6402499999999</v>
      </c>
      <c r="H975" s="24"/>
      <c r="I975" s="43">
        <f t="shared" si="24"/>
        <v>1810.6402499999999</v>
      </c>
      <c r="J975" s="110">
        <f t="shared" si="25"/>
        <v>0</v>
      </c>
    </row>
    <row r="976" spans="1:10" ht="27" customHeight="1" x14ac:dyDescent="0.2">
      <c r="A976" s="12">
        <v>7420</v>
      </c>
      <c r="B976" s="12">
        <v>210</v>
      </c>
      <c r="C976" s="4"/>
      <c r="D976" s="4"/>
      <c r="E976" s="11" t="s">
        <v>562</v>
      </c>
      <c r="F976" s="4" t="s">
        <v>484</v>
      </c>
      <c r="G976" s="41">
        <v>195.91127505000003</v>
      </c>
      <c r="H976" s="24"/>
      <c r="I976" s="43">
        <f t="shared" si="24"/>
        <v>195.91127505000003</v>
      </c>
      <c r="J976" s="110">
        <f t="shared" si="25"/>
        <v>0</v>
      </c>
    </row>
    <row r="977" spans="1:10" ht="27" customHeight="1" x14ac:dyDescent="0.2">
      <c r="A977" s="12">
        <v>7420</v>
      </c>
      <c r="B977" s="12">
        <v>220</v>
      </c>
      <c r="C977" s="4"/>
      <c r="D977" s="4"/>
      <c r="E977" s="11" t="s">
        <v>563</v>
      </c>
      <c r="F977" s="4" t="s">
        <v>484</v>
      </c>
      <c r="G977" s="41">
        <v>138.51397912499999</v>
      </c>
      <c r="H977" s="24"/>
      <c r="I977" s="43">
        <f t="shared" si="24"/>
        <v>138.51397912499999</v>
      </c>
      <c r="J977" s="110">
        <f t="shared" si="25"/>
        <v>0</v>
      </c>
    </row>
    <row r="978" spans="1:10" ht="29" x14ac:dyDescent="0.2">
      <c r="A978" s="12">
        <v>7420</v>
      </c>
      <c r="B978" s="12">
        <v>240</v>
      </c>
      <c r="C978" s="4"/>
      <c r="D978" s="4"/>
      <c r="E978" s="11" t="s">
        <v>816</v>
      </c>
      <c r="F978" s="4" t="s">
        <v>484</v>
      </c>
      <c r="G978" s="41">
        <v>7.2425610000000002</v>
      </c>
      <c r="H978" s="24"/>
      <c r="I978" s="43">
        <f t="shared" si="24"/>
        <v>7.2425610000000002</v>
      </c>
      <c r="J978" s="110">
        <f t="shared" si="25"/>
        <v>0</v>
      </c>
    </row>
    <row r="979" spans="1:10" x14ac:dyDescent="0.2">
      <c r="A979" s="12">
        <v>7500</v>
      </c>
      <c r="B979" s="12">
        <v>160</v>
      </c>
      <c r="C979" s="4"/>
      <c r="D979" s="4"/>
      <c r="E979" s="11" t="s">
        <v>638</v>
      </c>
      <c r="F979" s="77">
        <v>0.04</v>
      </c>
      <c r="G979" s="41">
        <v>2394.3704999999995</v>
      </c>
      <c r="H979" s="24"/>
      <c r="I979" s="43">
        <f t="shared" si="24"/>
        <v>2394.3704999999995</v>
      </c>
      <c r="J979" s="110">
        <f t="shared" si="25"/>
        <v>0</v>
      </c>
    </row>
    <row r="980" spans="1:10" ht="27" customHeight="1" x14ac:dyDescent="0.2">
      <c r="A980" s="12">
        <v>7500</v>
      </c>
      <c r="B980" s="12">
        <v>210</v>
      </c>
      <c r="C980" s="4"/>
      <c r="D980" s="4"/>
      <c r="E980" s="11" t="s">
        <v>564</v>
      </c>
      <c r="F980" s="4" t="s">
        <v>484</v>
      </c>
      <c r="G980" s="41">
        <v>259.07088809999999</v>
      </c>
      <c r="H980" s="24"/>
      <c r="I980" s="43">
        <f t="shared" si="24"/>
        <v>259.07088809999999</v>
      </c>
      <c r="J980" s="110">
        <f t="shared" si="25"/>
        <v>0</v>
      </c>
    </row>
    <row r="981" spans="1:10" ht="27" customHeight="1" x14ac:dyDescent="0.2">
      <c r="A981" s="12">
        <v>7500</v>
      </c>
      <c r="B981" s="12">
        <v>220</v>
      </c>
      <c r="C981" s="4"/>
      <c r="D981" s="4"/>
      <c r="E981" s="11" t="s">
        <v>565</v>
      </c>
      <c r="F981" s="4" t="s">
        <v>484</v>
      </c>
      <c r="G981" s="41">
        <v>183.16934325</v>
      </c>
      <c r="H981" s="24"/>
      <c r="I981" s="43">
        <f t="shared" si="24"/>
        <v>183.16934325</v>
      </c>
      <c r="J981" s="110">
        <f t="shared" si="25"/>
        <v>0</v>
      </c>
    </row>
    <row r="982" spans="1:10" ht="27" customHeight="1" x14ac:dyDescent="0.2">
      <c r="A982" s="12">
        <v>7500</v>
      </c>
      <c r="B982" s="12">
        <v>240</v>
      </c>
      <c r="C982" s="4"/>
      <c r="D982" s="4"/>
      <c r="E982" s="11" t="s">
        <v>817</v>
      </c>
      <c r="F982" s="4" t="s">
        <v>484</v>
      </c>
      <c r="G982" s="41">
        <v>9.5774819999999981</v>
      </c>
      <c r="H982" s="24"/>
      <c r="I982" s="43">
        <f t="shared" si="24"/>
        <v>9.5774819999999981</v>
      </c>
      <c r="J982" s="110">
        <f t="shared" si="25"/>
        <v>0</v>
      </c>
    </row>
    <row r="983" spans="1:10" ht="27" customHeight="1" x14ac:dyDescent="0.2">
      <c r="A983" s="12">
        <v>7600</v>
      </c>
      <c r="B983" s="12">
        <v>160</v>
      </c>
      <c r="C983" s="4"/>
      <c r="D983" s="4"/>
      <c r="E983" s="11" t="s">
        <v>714</v>
      </c>
      <c r="F983" s="77">
        <v>1.03</v>
      </c>
      <c r="G983" s="41">
        <v>38582.534500000023</v>
      </c>
      <c r="H983" s="24"/>
      <c r="I983" s="43">
        <f t="shared" si="24"/>
        <v>38582.534500000023</v>
      </c>
      <c r="J983" s="110">
        <f t="shared" si="25"/>
        <v>0</v>
      </c>
    </row>
    <row r="984" spans="1:10" ht="27" customHeight="1" x14ac:dyDescent="0.2">
      <c r="A984" s="12">
        <v>7600</v>
      </c>
      <c r="B984" s="12">
        <v>210</v>
      </c>
      <c r="C984" s="4"/>
      <c r="D984" s="4"/>
      <c r="E984" s="11" t="s">
        <v>566</v>
      </c>
      <c r="F984" s="4" t="s">
        <v>484</v>
      </c>
      <c r="G984" s="41">
        <v>4174.6302328999964</v>
      </c>
      <c r="H984" s="24"/>
      <c r="I984" s="43">
        <f t="shared" si="24"/>
        <v>4174.6302328999964</v>
      </c>
      <c r="J984" s="110">
        <f t="shared" si="25"/>
        <v>0</v>
      </c>
    </row>
    <row r="985" spans="1:10" ht="27" customHeight="1" x14ac:dyDescent="0.2">
      <c r="A985" s="12">
        <v>7600</v>
      </c>
      <c r="B985" s="12">
        <v>220</v>
      </c>
      <c r="C985" s="4"/>
      <c r="D985" s="4"/>
      <c r="E985" s="11" t="s">
        <v>567</v>
      </c>
      <c r="F985" s="4" t="s">
        <v>484</v>
      </c>
      <c r="G985" s="41">
        <v>2951.5638892500006</v>
      </c>
      <c r="H985" s="24"/>
      <c r="I985" s="43">
        <f t="shared" si="24"/>
        <v>2951.5638892500006</v>
      </c>
      <c r="J985" s="110">
        <f t="shared" si="25"/>
        <v>0</v>
      </c>
    </row>
    <row r="986" spans="1:10" x14ac:dyDescent="0.2">
      <c r="A986" s="12">
        <v>7600</v>
      </c>
      <c r="B986" s="12">
        <v>240</v>
      </c>
      <c r="C986" s="4"/>
      <c r="D986" s="4"/>
      <c r="E986" s="11" t="s">
        <v>818</v>
      </c>
      <c r="F986" s="4" t="s">
        <v>484</v>
      </c>
      <c r="G986" s="41">
        <v>154.33013800000015</v>
      </c>
      <c r="H986" s="24"/>
      <c r="I986" s="43">
        <f t="shared" si="24"/>
        <v>154.33013800000015</v>
      </c>
      <c r="J986" s="110">
        <f t="shared" si="25"/>
        <v>0</v>
      </c>
    </row>
    <row r="987" spans="1:10" ht="29" x14ac:dyDescent="0.2">
      <c r="A987" s="12">
        <v>7710</v>
      </c>
      <c r="B987" s="12">
        <v>130</v>
      </c>
      <c r="C987" s="4"/>
      <c r="D987" s="4"/>
      <c r="E987" s="11" t="s">
        <v>639</v>
      </c>
      <c r="F987" s="4">
        <v>0.02</v>
      </c>
      <c r="G987" s="41">
        <v>912.24449999999979</v>
      </c>
      <c r="H987" s="24"/>
      <c r="I987" s="43">
        <f t="shared" ref="I987:I1041" si="26">SUM(G987:H987)</f>
        <v>912.24449999999979</v>
      </c>
      <c r="J987" s="110">
        <f t="shared" si="25"/>
        <v>0</v>
      </c>
    </row>
    <row r="988" spans="1:10" ht="27" customHeight="1" x14ac:dyDescent="0.2">
      <c r="A988" s="12">
        <v>7710</v>
      </c>
      <c r="B988" s="12">
        <v>210</v>
      </c>
      <c r="C988" s="4"/>
      <c r="D988" s="4"/>
      <c r="E988" s="11" t="s">
        <v>568</v>
      </c>
      <c r="F988" s="4" t="s">
        <v>484</v>
      </c>
      <c r="G988" s="41">
        <v>98.704854899999987</v>
      </c>
      <c r="H988" s="24"/>
      <c r="I988" s="43">
        <f t="shared" si="26"/>
        <v>98.704854899999987</v>
      </c>
      <c r="J988" s="110">
        <f t="shared" ref="J988:J1051" si="27">SUM(G988+H988)-I988</f>
        <v>0</v>
      </c>
    </row>
    <row r="989" spans="1:10" ht="27" customHeight="1" x14ac:dyDescent="0.2">
      <c r="A989" s="12">
        <v>7710</v>
      </c>
      <c r="B989" s="12">
        <v>220</v>
      </c>
      <c r="C989" s="4"/>
      <c r="D989" s="4"/>
      <c r="E989" s="11" t="s">
        <v>569</v>
      </c>
      <c r="F989" s="4" t="s">
        <v>484</v>
      </c>
      <c r="G989" s="41">
        <v>69.786704249999985</v>
      </c>
      <c r="H989" s="24"/>
      <c r="I989" s="43">
        <f t="shared" si="26"/>
        <v>69.786704249999985</v>
      </c>
      <c r="J989" s="110">
        <f t="shared" si="27"/>
        <v>0</v>
      </c>
    </row>
    <row r="990" spans="1:10" ht="29" x14ac:dyDescent="0.2">
      <c r="A990" s="12">
        <v>7710</v>
      </c>
      <c r="B990" s="12">
        <v>240</v>
      </c>
      <c r="C990" s="4"/>
      <c r="D990" s="4"/>
      <c r="E990" s="11" t="s">
        <v>819</v>
      </c>
      <c r="F990" s="4" t="s">
        <v>484</v>
      </c>
      <c r="G990" s="41">
        <v>3.6489779999999992</v>
      </c>
      <c r="H990" s="24"/>
      <c r="I990" s="43">
        <f t="shared" si="26"/>
        <v>3.6489779999999992</v>
      </c>
      <c r="J990" s="110">
        <f t="shared" si="27"/>
        <v>0</v>
      </c>
    </row>
    <row r="991" spans="1:10" ht="27" customHeight="1" x14ac:dyDescent="0.2">
      <c r="A991" s="12">
        <v>7710</v>
      </c>
      <c r="B991" s="12">
        <v>160</v>
      </c>
      <c r="C991" s="4"/>
      <c r="D991" s="4"/>
      <c r="E991" s="11" t="s">
        <v>640</v>
      </c>
      <c r="F991" s="4">
        <v>0.01</v>
      </c>
      <c r="G991" s="41">
        <v>376.46100000000001</v>
      </c>
      <c r="H991" s="24"/>
      <c r="I991" s="43">
        <f t="shared" si="26"/>
        <v>376.46100000000001</v>
      </c>
      <c r="J991" s="110">
        <f t="shared" si="27"/>
        <v>0</v>
      </c>
    </row>
    <row r="992" spans="1:10" ht="27" customHeight="1" x14ac:dyDescent="0.2">
      <c r="A992" s="12">
        <v>7710</v>
      </c>
      <c r="B992" s="12">
        <v>210</v>
      </c>
      <c r="C992" s="4"/>
      <c r="D992" s="4"/>
      <c r="E992" s="11" t="s">
        <v>568</v>
      </c>
      <c r="F992" s="4" t="s">
        <v>484</v>
      </c>
      <c r="G992" s="41">
        <v>40.733080200000003</v>
      </c>
      <c r="H992" s="24"/>
      <c r="I992" s="43">
        <f t="shared" si="26"/>
        <v>40.733080200000003</v>
      </c>
      <c r="J992" s="110">
        <f t="shared" si="27"/>
        <v>0</v>
      </c>
    </row>
    <row r="993" spans="1:10" ht="27" customHeight="1" x14ac:dyDescent="0.2">
      <c r="A993" s="12">
        <v>7710</v>
      </c>
      <c r="B993" s="12">
        <v>220</v>
      </c>
      <c r="C993" s="4"/>
      <c r="D993" s="4"/>
      <c r="E993" s="11" t="s">
        <v>569</v>
      </c>
      <c r="F993" s="4" t="s">
        <v>484</v>
      </c>
      <c r="G993" s="41">
        <v>28.799266499999998</v>
      </c>
      <c r="H993" s="24"/>
      <c r="I993" s="43">
        <f t="shared" si="26"/>
        <v>28.799266499999998</v>
      </c>
      <c r="J993" s="110">
        <f t="shared" si="27"/>
        <v>0</v>
      </c>
    </row>
    <row r="994" spans="1:10" ht="29" x14ac:dyDescent="0.2">
      <c r="A994" s="12">
        <v>7710</v>
      </c>
      <c r="B994" s="12">
        <v>240</v>
      </c>
      <c r="C994" s="4"/>
      <c r="D994" s="4"/>
      <c r="E994" s="11" t="s">
        <v>819</v>
      </c>
      <c r="F994" s="4" t="s">
        <v>484</v>
      </c>
      <c r="G994" s="41">
        <v>1.505844</v>
      </c>
      <c r="H994" s="24"/>
      <c r="I994" s="43">
        <f t="shared" si="26"/>
        <v>1.505844</v>
      </c>
      <c r="J994" s="110">
        <f t="shared" si="27"/>
        <v>0</v>
      </c>
    </row>
    <row r="995" spans="1:10" ht="27" customHeight="1" x14ac:dyDescent="0.2">
      <c r="A995" s="12">
        <v>7720</v>
      </c>
      <c r="B995" s="12">
        <v>160</v>
      </c>
      <c r="C995" s="4"/>
      <c r="D995" s="4"/>
      <c r="E995" s="11" t="s">
        <v>642</v>
      </c>
      <c r="F995" s="4">
        <v>0.04</v>
      </c>
      <c r="G995" s="41">
        <v>1101.3922499999999</v>
      </c>
      <c r="H995" s="24"/>
      <c r="I995" s="43">
        <f t="shared" si="26"/>
        <v>1101.3922499999999</v>
      </c>
      <c r="J995" s="110">
        <f t="shared" si="27"/>
        <v>0</v>
      </c>
    </row>
    <row r="996" spans="1:10" ht="27" customHeight="1" x14ac:dyDescent="0.2">
      <c r="A996" s="12">
        <v>7720</v>
      </c>
      <c r="B996" s="12">
        <v>210</v>
      </c>
      <c r="C996" s="4"/>
      <c r="D996" s="4"/>
      <c r="E996" s="11" t="s">
        <v>570</v>
      </c>
      <c r="F996" s="4" t="s">
        <v>484</v>
      </c>
      <c r="G996" s="41">
        <v>119.17064145000001</v>
      </c>
      <c r="H996" s="24"/>
      <c r="I996" s="43">
        <f t="shared" si="26"/>
        <v>119.17064145000001</v>
      </c>
      <c r="J996" s="110">
        <f t="shared" si="27"/>
        <v>0</v>
      </c>
    </row>
    <row r="997" spans="1:10" ht="27" customHeight="1" x14ac:dyDescent="0.2">
      <c r="A997" s="12">
        <v>7720</v>
      </c>
      <c r="B997" s="12">
        <v>220</v>
      </c>
      <c r="C997" s="4"/>
      <c r="D997" s="4"/>
      <c r="E997" s="11" t="s">
        <v>571</v>
      </c>
      <c r="F997" s="4" t="s">
        <v>484</v>
      </c>
      <c r="G997" s="41">
        <v>84.256507124999999</v>
      </c>
      <c r="H997" s="24"/>
      <c r="I997" s="43">
        <f t="shared" si="26"/>
        <v>84.256507124999999</v>
      </c>
      <c r="J997" s="110">
        <f t="shared" si="27"/>
        <v>0</v>
      </c>
    </row>
    <row r="998" spans="1:10" ht="30" customHeight="1" x14ac:dyDescent="0.2">
      <c r="A998" s="12">
        <v>7720</v>
      </c>
      <c r="B998" s="12">
        <v>240</v>
      </c>
      <c r="C998" s="4"/>
      <c r="D998" s="4"/>
      <c r="E998" s="11" t="s">
        <v>820</v>
      </c>
      <c r="F998" s="4" t="s">
        <v>484</v>
      </c>
      <c r="G998" s="41">
        <v>4.4055689999999998</v>
      </c>
      <c r="H998" s="24"/>
      <c r="I998" s="43">
        <f t="shared" si="26"/>
        <v>4.4055689999999998</v>
      </c>
      <c r="J998" s="110">
        <f t="shared" si="27"/>
        <v>0</v>
      </c>
    </row>
    <row r="999" spans="1:10" ht="27" customHeight="1" x14ac:dyDescent="0.2">
      <c r="A999" s="12">
        <v>7730</v>
      </c>
      <c r="B999" s="12">
        <v>130</v>
      </c>
      <c r="C999" s="4"/>
      <c r="D999" s="4"/>
      <c r="E999" s="11" t="s">
        <v>641</v>
      </c>
      <c r="F999" s="4">
        <v>0.04</v>
      </c>
      <c r="G999" s="41">
        <v>2217.8587499999999</v>
      </c>
      <c r="H999" s="24"/>
      <c r="I999" s="43">
        <f t="shared" si="26"/>
        <v>2217.8587499999999</v>
      </c>
      <c r="J999" s="110">
        <f t="shared" si="27"/>
        <v>0</v>
      </c>
    </row>
    <row r="1000" spans="1:10" ht="27" customHeight="1" x14ac:dyDescent="0.2">
      <c r="A1000" s="12">
        <v>7730</v>
      </c>
      <c r="B1000" s="12">
        <v>210</v>
      </c>
      <c r="C1000" s="4"/>
      <c r="D1000" s="4"/>
      <c r="E1000" s="11" t="s">
        <v>572</v>
      </c>
      <c r="F1000" s="4" t="s">
        <v>484</v>
      </c>
      <c r="G1000" s="41">
        <v>239.97231675</v>
      </c>
      <c r="H1000" s="24"/>
      <c r="I1000" s="43">
        <f t="shared" si="26"/>
        <v>239.97231675</v>
      </c>
      <c r="J1000" s="110">
        <f t="shared" si="27"/>
        <v>0</v>
      </c>
    </row>
    <row r="1001" spans="1:10" ht="27" customHeight="1" x14ac:dyDescent="0.2">
      <c r="A1001" s="12">
        <v>7730</v>
      </c>
      <c r="B1001" s="12">
        <v>220</v>
      </c>
      <c r="C1001" s="4"/>
      <c r="D1001" s="4"/>
      <c r="E1001" s="11" t="s">
        <v>573</v>
      </c>
      <c r="F1001" s="4" t="s">
        <v>484</v>
      </c>
      <c r="G1001" s="41">
        <v>169.66619437499998</v>
      </c>
      <c r="H1001" s="24"/>
      <c r="I1001" s="43">
        <f t="shared" si="26"/>
        <v>169.66619437499998</v>
      </c>
      <c r="J1001" s="110">
        <f t="shared" si="27"/>
        <v>0</v>
      </c>
    </row>
    <row r="1002" spans="1:10" ht="27" customHeight="1" x14ac:dyDescent="0.2">
      <c r="A1002" s="12">
        <v>7730</v>
      </c>
      <c r="B1002" s="12">
        <v>240</v>
      </c>
      <c r="C1002" s="4"/>
      <c r="D1002" s="4"/>
      <c r="E1002" s="11" t="s">
        <v>821</v>
      </c>
      <c r="F1002" s="4" t="s">
        <v>484</v>
      </c>
      <c r="G1002" s="41">
        <v>8.871435</v>
      </c>
      <c r="H1002" s="24"/>
      <c r="I1002" s="43">
        <f t="shared" si="26"/>
        <v>8.871435</v>
      </c>
      <c r="J1002" s="110">
        <f t="shared" si="27"/>
        <v>0</v>
      </c>
    </row>
    <row r="1003" spans="1:10" ht="27" customHeight="1" x14ac:dyDescent="0.2">
      <c r="A1003" s="12">
        <v>7730</v>
      </c>
      <c r="B1003" s="12">
        <v>160</v>
      </c>
      <c r="C1003" s="4"/>
      <c r="D1003" s="4"/>
      <c r="E1003" s="11" t="s">
        <v>643</v>
      </c>
      <c r="F1003" s="4">
        <v>0.2</v>
      </c>
      <c r="G1003" s="41">
        <v>5458.7309999999989</v>
      </c>
      <c r="H1003" s="24"/>
      <c r="I1003" s="43">
        <f t="shared" si="26"/>
        <v>5458.7309999999989</v>
      </c>
      <c r="J1003" s="110">
        <f t="shared" si="27"/>
        <v>0</v>
      </c>
    </row>
    <row r="1004" spans="1:10" ht="27" customHeight="1" x14ac:dyDescent="0.2">
      <c r="A1004" s="12">
        <v>7730</v>
      </c>
      <c r="B1004" s="12">
        <v>210</v>
      </c>
      <c r="C1004" s="4"/>
      <c r="D1004" s="4"/>
      <c r="E1004" s="11" t="s">
        <v>572</v>
      </c>
      <c r="F1004" s="4" t="s">
        <v>484</v>
      </c>
      <c r="G1004" s="41">
        <v>590.63469420000001</v>
      </c>
      <c r="H1004" s="24"/>
      <c r="I1004" s="43">
        <f t="shared" si="26"/>
        <v>590.63469420000001</v>
      </c>
      <c r="J1004" s="110">
        <f t="shared" si="27"/>
        <v>0</v>
      </c>
    </row>
    <row r="1005" spans="1:10" ht="27" customHeight="1" x14ac:dyDescent="0.2">
      <c r="A1005" s="12">
        <v>7730</v>
      </c>
      <c r="B1005" s="12">
        <v>220</v>
      </c>
      <c r="C1005" s="4"/>
      <c r="D1005" s="4"/>
      <c r="E1005" s="11" t="s">
        <v>573</v>
      </c>
      <c r="F1005" s="4" t="s">
        <v>484</v>
      </c>
      <c r="G1005" s="41">
        <v>417.59292149999999</v>
      </c>
      <c r="H1005" s="24"/>
      <c r="I1005" s="43">
        <f t="shared" si="26"/>
        <v>417.59292149999999</v>
      </c>
      <c r="J1005" s="110">
        <f t="shared" si="27"/>
        <v>0</v>
      </c>
    </row>
    <row r="1006" spans="1:10" ht="27" customHeight="1" x14ac:dyDescent="0.2">
      <c r="A1006" s="12">
        <v>7730</v>
      </c>
      <c r="B1006" s="12">
        <v>240</v>
      </c>
      <c r="C1006" s="4"/>
      <c r="D1006" s="4"/>
      <c r="E1006" s="11" t="s">
        <v>821</v>
      </c>
      <c r="F1006" s="4" t="s">
        <v>484</v>
      </c>
      <c r="G1006" s="24">
        <v>21.834923999999997</v>
      </c>
      <c r="H1006" s="24"/>
      <c r="I1006" s="43">
        <f t="shared" si="26"/>
        <v>21.834923999999997</v>
      </c>
      <c r="J1006" s="110">
        <f t="shared" si="27"/>
        <v>0</v>
      </c>
    </row>
    <row r="1007" spans="1:10" ht="27" customHeight="1" x14ac:dyDescent="0.2">
      <c r="A1007" s="12">
        <v>7760</v>
      </c>
      <c r="B1007" s="12">
        <v>160</v>
      </c>
      <c r="C1007" s="4"/>
      <c r="D1007" s="4"/>
      <c r="E1007" s="11" t="s">
        <v>644</v>
      </c>
      <c r="F1007" s="4">
        <v>0.03</v>
      </c>
      <c r="G1007" s="24">
        <v>675.45074999999997</v>
      </c>
      <c r="H1007" s="24"/>
      <c r="I1007" s="43">
        <f t="shared" si="26"/>
        <v>675.45074999999997</v>
      </c>
      <c r="J1007" s="110">
        <f t="shared" si="27"/>
        <v>0</v>
      </c>
    </row>
    <row r="1008" spans="1:10" ht="27" customHeight="1" x14ac:dyDescent="0.2">
      <c r="A1008" s="12">
        <v>7760</v>
      </c>
      <c r="B1008" s="12">
        <v>210</v>
      </c>
      <c r="C1008" s="4"/>
      <c r="D1008" s="4"/>
      <c r="E1008" s="11" t="s">
        <v>574</v>
      </c>
      <c r="F1008" s="4" t="s">
        <v>484</v>
      </c>
      <c r="G1008" s="24">
        <v>73.083771150000004</v>
      </c>
      <c r="H1008" s="24"/>
      <c r="I1008" s="43">
        <f t="shared" si="26"/>
        <v>73.083771150000004</v>
      </c>
      <c r="J1008" s="110">
        <f t="shared" si="27"/>
        <v>0</v>
      </c>
    </row>
    <row r="1009" spans="1:10 16384:16384" ht="27" customHeight="1" x14ac:dyDescent="0.2">
      <c r="A1009" s="12">
        <v>7760</v>
      </c>
      <c r="B1009" s="12">
        <v>220</v>
      </c>
      <c r="C1009" s="4"/>
      <c r="D1009" s="4"/>
      <c r="E1009" s="11" t="s">
        <v>575</v>
      </c>
      <c r="F1009" s="4" t="s">
        <v>484</v>
      </c>
      <c r="G1009" s="24">
        <v>51.671982374999992</v>
      </c>
      <c r="H1009" s="24"/>
      <c r="I1009" s="43">
        <f t="shared" si="26"/>
        <v>51.671982374999992</v>
      </c>
      <c r="J1009" s="110">
        <f t="shared" si="27"/>
        <v>0</v>
      </c>
    </row>
    <row r="1010" spans="1:10 16384:16384" x14ac:dyDescent="0.2">
      <c r="A1010" s="12">
        <v>7760</v>
      </c>
      <c r="B1010" s="12">
        <v>240</v>
      </c>
      <c r="C1010" s="4"/>
      <c r="D1010" s="4"/>
      <c r="E1010" s="11" t="s">
        <v>822</v>
      </c>
      <c r="F1010" s="4" t="s">
        <v>484</v>
      </c>
      <c r="G1010" s="24">
        <v>2.7018030000000004</v>
      </c>
      <c r="H1010" s="24"/>
      <c r="I1010" s="43">
        <f t="shared" si="26"/>
        <v>2.7018030000000004</v>
      </c>
      <c r="J1010" s="110">
        <f t="shared" si="27"/>
        <v>0</v>
      </c>
    </row>
    <row r="1011" spans="1:10 16384:16384" ht="27" customHeight="1" x14ac:dyDescent="0.2">
      <c r="A1011" s="12">
        <v>7790</v>
      </c>
      <c r="B1011" s="12">
        <v>160</v>
      </c>
      <c r="C1011" s="4"/>
      <c r="D1011" s="4"/>
      <c r="E1011" s="11" t="s">
        <v>645</v>
      </c>
      <c r="F1011" s="77">
        <v>0.14000000000000001</v>
      </c>
      <c r="G1011" s="24">
        <v>3633.8137500000003</v>
      </c>
      <c r="H1011" s="24"/>
      <c r="I1011" s="43">
        <f t="shared" si="26"/>
        <v>3633.8137500000003</v>
      </c>
      <c r="J1011" s="110">
        <f t="shared" si="27"/>
        <v>0</v>
      </c>
    </row>
    <row r="1012" spans="1:10 16384:16384" ht="27" customHeight="1" x14ac:dyDescent="0.2">
      <c r="A1012" s="12">
        <v>7790</v>
      </c>
      <c r="B1012" s="12">
        <v>210</v>
      </c>
      <c r="C1012" s="4"/>
      <c r="D1012" s="4"/>
      <c r="E1012" s="11" t="s">
        <v>576</v>
      </c>
      <c r="F1012" s="4" t="s">
        <v>484</v>
      </c>
      <c r="G1012" s="24">
        <v>393.17864775000004</v>
      </c>
      <c r="H1012" s="24"/>
      <c r="I1012" s="43">
        <f t="shared" si="26"/>
        <v>393.17864775000004</v>
      </c>
      <c r="J1012" s="110">
        <f t="shared" si="27"/>
        <v>0</v>
      </c>
    </row>
    <row r="1013" spans="1:10 16384:16384" ht="27" customHeight="1" x14ac:dyDescent="0.2">
      <c r="A1013" s="12">
        <v>7790</v>
      </c>
      <c r="B1013" s="12">
        <v>220</v>
      </c>
      <c r="C1013" s="4"/>
      <c r="D1013" s="4"/>
      <c r="E1013" s="11" t="s">
        <v>577</v>
      </c>
      <c r="F1013" s="4" t="s">
        <v>484</v>
      </c>
      <c r="G1013" s="24">
        <v>277.9867518750001</v>
      </c>
      <c r="H1013" s="24"/>
      <c r="I1013" s="43">
        <f t="shared" si="26"/>
        <v>277.9867518750001</v>
      </c>
      <c r="J1013" s="110">
        <f t="shared" si="27"/>
        <v>0</v>
      </c>
    </row>
    <row r="1014" spans="1:10 16384:16384" ht="29" x14ac:dyDescent="0.2">
      <c r="A1014" s="12">
        <v>7790</v>
      </c>
      <c r="B1014" s="12">
        <v>240</v>
      </c>
      <c r="C1014" s="4"/>
      <c r="D1014" s="4"/>
      <c r="E1014" s="11" t="s">
        <v>823</v>
      </c>
      <c r="F1014" s="4" t="s">
        <v>484</v>
      </c>
      <c r="G1014" s="24">
        <v>14.535255000000005</v>
      </c>
      <c r="H1014" s="24"/>
      <c r="I1014" s="43">
        <f t="shared" si="26"/>
        <v>14.535255000000005</v>
      </c>
      <c r="J1014" s="110">
        <f t="shared" si="27"/>
        <v>0</v>
      </c>
    </row>
    <row r="1015" spans="1:10 16384:16384" ht="27" customHeight="1" x14ac:dyDescent="0.2">
      <c r="A1015" s="12">
        <v>7800</v>
      </c>
      <c r="B1015" s="12">
        <v>160</v>
      </c>
      <c r="C1015" s="4"/>
      <c r="D1015" s="4"/>
      <c r="E1015" s="11" t="s">
        <v>646</v>
      </c>
      <c r="F1015" s="4">
        <v>2.14</v>
      </c>
      <c r="G1015" s="24">
        <v>60067.599099999992</v>
      </c>
      <c r="H1015" s="24"/>
      <c r="I1015" s="43">
        <f t="shared" si="26"/>
        <v>60067.599099999992</v>
      </c>
      <c r="J1015" s="110">
        <f t="shared" si="27"/>
        <v>0</v>
      </c>
    </row>
    <row r="1016" spans="1:10 16384:16384" ht="27" customHeight="1" x14ac:dyDescent="0.2">
      <c r="A1016" s="12">
        <v>7800</v>
      </c>
      <c r="B1016" s="12">
        <v>210</v>
      </c>
      <c r="C1016" s="4"/>
      <c r="D1016" s="4"/>
      <c r="E1016" s="11" t="s">
        <v>578</v>
      </c>
      <c r="F1016" s="4" t="s">
        <v>484</v>
      </c>
      <c r="G1016" s="24">
        <v>6499.3142226200034</v>
      </c>
      <c r="H1016" s="24"/>
      <c r="I1016" s="43">
        <f t="shared" si="26"/>
        <v>6499.3142226200034</v>
      </c>
      <c r="J1016" s="110">
        <f t="shared" si="27"/>
        <v>0</v>
      </c>
    </row>
    <row r="1017" spans="1:10 16384:16384" ht="27" customHeight="1" x14ac:dyDescent="0.2">
      <c r="A1017" s="12">
        <v>7800</v>
      </c>
      <c r="B1017" s="12">
        <v>220</v>
      </c>
      <c r="C1017" s="4"/>
      <c r="D1017" s="4"/>
      <c r="E1017" s="11" t="s">
        <v>579</v>
      </c>
      <c r="F1017" s="4" t="s">
        <v>484</v>
      </c>
      <c r="G1017" s="24">
        <v>4595.1713311500043</v>
      </c>
      <c r="H1017" s="24"/>
      <c r="I1017" s="43">
        <f t="shared" si="26"/>
        <v>4595.1713311500043</v>
      </c>
      <c r="J1017" s="110">
        <f t="shared" si="27"/>
        <v>0</v>
      </c>
      <c r="XFD1017" s="69">
        <f t="shared" ref="XFD1017:XFD1026" si="28">SUM(A1017:XFC1017)</f>
        <v>17210.342662300009</v>
      </c>
    </row>
    <row r="1018" spans="1:10 16384:16384" ht="29" x14ac:dyDescent="0.2">
      <c r="A1018" s="12">
        <v>7800</v>
      </c>
      <c r="B1018" s="12">
        <v>240</v>
      </c>
      <c r="C1018" s="4"/>
      <c r="D1018" s="4"/>
      <c r="E1018" s="11" t="s">
        <v>824</v>
      </c>
      <c r="F1018" s="4" t="s">
        <v>484</v>
      </c>
      <c r="G1018" s="24">
        <v>240.27039640000015</v>
      </c>
      <c r="H1018" s="24"/>
      <c r="I1018" s="43">
        <f t="shared" si="26"/>
        <v>240.27039640000015</v>
      </c>
      <c r="J1018" s="110">
        <f t="shared" si="27"/>
        <v>0</v>
      </c>
      <c r="XFD1018" s="69">
        <f t="shared" si="28"/>
        <v>8520.5407927999986</v>
      </c>
    </row>
    <row r="1019" spans="1:10 16384:16384" ht="27" customHeight="1" x14ac:dyDescent="0.2">
      <c r="A1019" s="12">
        <v>7900</v>
      </c>
      <c r="B1019" s="12">
        <v>160</v>
      </c>
      <c r="C1019" s="4"/>
      <c r="D1019" s="4"/>
      <c r="E1019" s="11" t="s">
        <v>647</v>
      </c>
      <c r="F1019" s="4">
        <v>0.51</v>
      </c>
      <c r="G1019" s="24">
        <v>13629.481999999995</v>
      </c>
      <c r="H1019" s="24"/>
      <c r="I1019" s="43">
        <f t="shared" si="26"/>
        <v>13629.481999999995</v>
      </c>
      <c r="J1019" s="110">
        <f t="shared" si="27"/>
        <v>0</v>
      </c>
      <c r="XFD1019" s="69">
        <f t="shared" si="28"/>
        <v>35319.473999999987</v>
      </c>
    </row>
    <row r="1020" spans="1:10 16384:16384" ht="27" customHeight="1" x14ac:dyDescent="0.2">
      <c r="A1020" s="12">
        <v>7900</v>
      </c>
      <c r="B1020" s="12">
        <v>210</v>
      </c>
      <c r="C1020" s="4"/>
      <c r="D1020" s="4"/>
      <c r="E1020" s="11" t="s">
        <v>580</v>
      </c>
      <c r="F1020" s="4" t="s">
        <v>484</v>
      </c>
      <c r="G1020" s="24">
        <v>1474.7099523999996</v>
      </c>
      <c r="H1020" s="24"/>
      <c r="I1020" s="43">
        <f t="shared" si="26"/>
        <v>1474.7099523999996</v>
      </c>
      <c r="J1020" s="110">
        <f t="shared" si="27"/>
        <v>0</v>
      </c>
      <c r="XFD1020" s="69">
        <f t="shared" si="28"/>
        <v>11059.419904800001</v>
      </c>
    </row>
    <row r="1021" spans="1:10 16384:16384" ht="27" customHeight="1" x14ac:dyDescent="0.2">
      <c r="A1021" s="12">
        <v>7900</v>
      </c>
      <c r="B1021" s="12">
        <v>220</v>
      </c>
      <c r="C1021" s="4"/>
      <c r="D1021" s="4"/>
      <c r="E1021" s="11" t="s">
        <v>581</v>
      </c>
      <c r="F1021" s="4" t="s">
        <v>484</v>
      </c>
      <c r="G1021" s="24">
        <v>1042.6553730000001</v>
      </c>
      <c r="H1021" s="24"/>
      <c r="I1021" s="43">
        <f t="shared" si="26"/>
        <v>1042.6553730000001</v>
      </c>
      <c r="J1021" s="110">
        <f t="shared" si="27"/>
        <v>0</v>
      </c>
      <c r="XFD1021" s="69">
        <f t="shared" si="28"/>
        <v>10205.310745999999</v>
      </c>
    </row>
    <row r="1022" spans="1:10 16384:16384" ht="27" customHeight="1" x14ac:dyDescent="0.2">
      <c r="A1022" s="12">
        <v>7900</v>
      </c>
      <c r="B1022" s="12">
        <v>240</v>
      </c>
      <c r="C1022" s="4"/>
      <c r="D1022" s="4"/>
      <c r="E1022" s="11" t="s">
        <v>825</v>
      </c>
      <c r="F1022" s="4" t="s">
        <v>484</v>
      </c>
      <c r="G1022" s="24">
        <v>54.517927999999991</v>
      </c>
      <c r="H1022" s="24"/>
      <c r="I1022" s="43">
        <f t="shared" si="26"/>
        <v>54.517927999999991</v>
      </c>
      <c r="J1022" s="110">
        <f t="shared" si="27"/>
        <v>0</v>
      </c>
      <c r="XFD1022" s="69">
        <f t="shared" si="28"/>
        <v>8249.0358559999986</v>
      </c>
    </row>
    <row r="1023" spans="1:10 16384:16384" ht="27" customHeight="1" x14ac:dyDescent="0.2">
      <c r="A1023" s="12">
        <v>8100</v>
      </c>
      <c r="B1023" s="12">
        <v>160</v>
      </c>
      <c r="C1023" s="4"/>
      <c r="D1023" s="4"/>
      <c r="E1023" s="11" t="s">
        <v>652</v>
      </c>
      <c r="F1023" s="77">
        <v>0.64</v>
      </c>
      <c r="G1023" s="24">
        <v>35945.049749999991</v>
      </c>
      <c r="H1023" s="24"/>
      <c r="I1023" s="43">
        <f t="shared" si="26"/>
        <v>35945.049749999991</v>
      </c>
      <c r="J1023" s="110">
        <f t="shared" si="27"/>
        <v>0</v>
      </c>
      <c r="XFD1023" s="69">
        <f t="shared" si="28"/>
        <v>80150.739499999981</v>
      </c>
    </row>
    <row r="1024" spans="1:10 16384:16384" ht="27" customHeight="1" x14ac:dyDescent="0.2">
      <c r="A1024" s="12">
        <v>8100</v>
      </c>
      <c r="B1024" s="12">
        <v>210</v>
      </c>
      <c r="C1024" s="4"/>
      <c r="D1024" s="4"/>
      <c r="E1024" s="11" t="s">
        <v>582</v>
      </c>
      <c r="F1024" s="4" t="s">
        <v>484</v>
      </c>
      <c r="G1024" s="24">
        <v>3889.2543829500019</v>
      </c>
      <c r="H1024" s="24"/>
      <c r="I1024" s="43">
        <f t="shared" si="26"/>
        <v>3889.2543829500019</v>
      </c>
      <c r="J1024" s="110">
        <f t="shared" si="27"/>
        <v>0</v>
      </c>
      <c r="XFD1024" s="69">
        <f t="shared" si="28"/>
        <v>16088.508765900006</v>
      </c>
    </row>
    <row r="1025" spans="1:14 16384:16384" ht="27" customHeight="1" x14ac:dyDescent="0.2">
      <c r="A1025" s="12">
        <v>8100</v>
      </c>
      <c r="B1025" s="12">
        <v>220</v>
      </c>
      <c r="C1025" s="4"/>
      <c r="D1025" s="4"/>
      <c r="E1025" s="11" t="s">
        <v>583</v>
      </c>
      <c r="F1025" s="4" t="s">
        <v>484</v>
      </c>
      <c r="G1025" s="24">
        <v>2749.7963058749992</v>
      </c>
      <c r="H1025" s="24"/>
      <c r="I1025" s="43">
        <f t="shared" si="26"/>
        <v>2749.7963058749992</v>
      </c>
      <c r="J1025" s="110">
        <f t="shared" si="27"/>
        <v>0</v>
      </c>
      <c r="XFD1025" s="69">
        <f t="shared" si="28"/>
        <v>13819.592611749998</v>
      </c>
    </row>
    <row r="1026" spans="1:14 16384:16384" ht="27" customHeight="1" x14ac:dyDescent="0.2">
      <c r="A1026" s="12">
        <v>8100</v>
      </c>
      <c r="B1026" s="12">
        <v>240</v>
      </c>
      <c r="C1026" s="4"/>
      <c r="D1026" s="4"/>
      <c r="E1026" s="11" t="s">
        <v>826</v>
      </c>
      <c r="F1026" s="4" t="s">
        <v>484</v>
      </c>
      <c r="G1026" s="24">
        <v>143.78019900000007</v>
      </c>
      <c r="H1026" s="24"/>
      <c r="I1026" s="43">
        <f t="shared" si="26"/>
        <v>143.78019900000007</v>
      </c>
      <c r="J1026" s="110">
        <f t="shared" si="27"/>
        <v>0</v>
      </c>
      <c r="XFD1026" s="69">
        <f t="shared" si="28"/>
        <v>8627.5603980000014</v>
      </c>
    </row>
    <row r="1027" spans="1:14 16384:16384" ht="27" customHeight="1" x14ac:dyDescent="0.2">
      <c r="A1027" s="12">
        <v>8200</v>
      </c>
      <c r="B1027" s="12">
        <v>160</v>
      </c>
      <c r="C1027" s="4"/>
      <c r="D1027" s="4"/>
      <c r="E1027" s="11" t="s">
        <v>648</v>
      </c>
      <c r="F1027" s="77">
        <v>0.04</v>
      </c>
      <c r="G1027" s="24">
        <v>2588.7825000000007</v>
      </c>
      <c r="H1027" s="24"/>
      <c r="I1027" s="43">
        <f t="shared" si="26"/>
        <v>2588.7825000000007</v>
      </c>
      <c r="J1027" s="110">
        <f t="shared" si="27"/>
        <v>0</v>
      </c>
    </row>
    <row r="1028" spans="1:14 16384:16384" ht="27" customHeight="1" x14ac:dyDescent="0.2">
      <c r="A1028" s="12">
        <v>8200</v>
      </c>
      <c r="B1028" s="12">
        <v>210</v>
      </c>
      <c r="C1028" s="4"/>
      <c r="D1028" s="4"/>
      <c r="E1028" s="11" t="s">
        <v>584</v>
      </c>
      <c r="F1028" s="4" t="s">
        <v>484</v>
      </c>
      <c r="G1028" s="24">
        <v>280.10626650000006</v>
      </c>
      <c r="H1028" s="24"/>
      <c r="I1028" s="43">
        <f t="shared" si="26"/>
        <v>280.10626650000006</v>
      </c>
      <c r="J1028" s="110">
        <f t="shared" si="27"/>
        <v>0</v>
      </c>
    </row>
    <row r="1029" spans="1:14 16384:16384" ht="27" customHeight="1" x14ac:dyDescent="0.2">
      <c r="A1029" s="12">
        <v>8200</v>
      </c>
      <c r="B1029" s="12">
        <v>220</v>
      </c>
      <c r="C1029" s="4"/>
      <c r="D1029" s="4"/>
      <c r="E1029" s="11" t="s">
        <v>585</v>
      </c>
      <c r="F1029" s="4" t="s">
        <v>484</v>
      </c>
      <c r="G1029" s="24">
        <v>198.04186125000004</v>
      </c>
      <c r="H1029" s="24"/>
      <c r="I1029" s="43">
        <f t="shared" si="26"/>
        <v>198.04186125000004</v>
      </c>
      <c r="J1029" s="110">
        <f t="shared" si="27"/>
        <v>0</v>
      </c>
    </row>
    <row r="1030" spans="1:14 16384:16384" ht="29" x14ac:dyDescent="0.2">
      <c r="A1030" s="12">
        <v>8200</v>
      </c>
      <c r="B1030" s="12">
        <v>240</v>
      </c>
      <c r="C1030" s="4"/>
      <c r="D1030" s="4"/>
      <c r="E1030" s="11" t="s">
        <v>827</v>
      </c>
      <c r="F1030" s="4" t="s">
        <v>484</v>
      </c>
      <c r="G1030" s="24">
        <v>10.355129999999997</v>
      </c>
      <c r="H1030" s="24"/>
      <c r="I1030" s="43">
        <f t="shared" si="26"/>
        <v>10.355129999999997</v>
      </c>
      <c r="J1030" s="110">
        <f t="shared" si="27"/>
        <v>0</v>
      </c>
    </row>
    <row r="1031" spans="1:14 16384:16384" x14ac:dyDescent="0.2">
      <c r="A1031" s="70">
        <v>5100</v>
      </c>
      <c r="B1031" s="70">
        <v>120</v>
      </c>
      <c r="C1031" s="71"/>
      <c r="D1031" s="71"/>
      <c r="E1031" s="72" t="s">
        <v>649</v>
      </c>
      <c r="F1031" s="71">
        <v>34.270000000000003</v>
      </c>
      <c r="G1031" s="73"/>
      <c r="H1031" s="73">
        <v>2000075.79</v>
      </c>
      <c r="I1031" s="74">
        <f t="shared" si="26"/>
        <v>2000075.79</v>
      </c>
      <c r="J1031" s="110">
        <f t="shared" si="27"/>
        <v>0</v>
      </c>
      <c r="K1031" s="54"/>
      <c r="L1031" s="54"/>
      <c r="M1031" s="54"/>
      <c r="N1031" s="54"/>
    </row>
    <row r="1032" spans="1:14 16384:16384" x14ac:dyDescent="0.2">
      <c r="A1032" s="12">
        <v>5100</v>
      </c>
      <c r="B1032" s="12">
        <v>210</v>
      </c>
      <c r="C1032" s="4"/>
      <c r="D1032" s="4"/>
      <c r="E1032" s="11" t="s">
        <v>514</v>
      </c>
      <c r="F1032" s="4" t="s">
        <v>484</v>
      </c>
      <c r="G1032" s="24"/>
      <c r="H1032" s="24">
        <v>217933.03678810492</v>
      </c>
      <c r="I1032" s="43">
        <f t="shared" si="26"/>
        <v>217933.03678810492</v>
      </c>
      <c r="J1032" s="110">
        <f t="shared" si="27"/>
        <v>0</v>
      </c>
    </row>
    <row r="1033" spans="1:14 16384:16384" x14ac:dyDescent="0.2">
      <c r="A1033" s="12">
        <v>5100</v>
      </c>
      <c r="B1033" s="12">
        <v>220</v>
      </c>
      <c r="C1033" s="4"/>
      <c r="D1033" s="4"/>
      <c r="E1033" s="11" t="s">
        <v>515</v>
      </c>
      <c r="F1033" s="4" t="s">
        <v>484</v>
      </c>
      <c r="G1033" s="24"/>
      <c r="H1033" s="24">
        <v>154083.89384741444</v>
      </c>
      <c r="I1033" s="43">
        <f t="shared" si="26"/>
        <v>154083.89384741444</v>
      </c>
      <c r="J1033" s="110">
        <f t="shared" si="27"/>
        <v>0</v>
      </c>
    </row>
    <row r="1034" spans="1:14 16384:16384" x14ac:dyDescent="0.2">
      <c r="A1034" s="12">
        <v>5100</v>
      </c>
      <c r="B1034" s="12">
        <v>240</v>
      </c>
      <c r="C1034" s="4"/>
      <c r="D1034" s="4"/>
      <c r="E1034" s="11" t="s">
        <v>789</v>
      </c>
      <c r="F1034" s="4"/>
      <c r="G1034" s="24"/>
      <c r="H1034" s="24">
        <v>8056.6741880999853</v>
      </c>
      <c r="I1034" s="43">
        <f t="shared" si="26"/>
        <v>8056.6741880999853</v>
      </c>
      <c r="J1034" s="110">
        <f t="shared" si="27"/>
        <v>0</v>
      </c>
    </row>
    <row r="1035" spans="1:14 16384:16384" x14ac:dyDescent="0.2">
      <c r="A1035" s="12">
        <v>5100</v>
      </c>
      <c r="B1035" s="12">
        <v>130</v>
      </c>
      <c r="C1035" s="4"/>
      <c r="D1035" s="4"/>
      <c r="E1035" s="11" t="s">
        <v>713</v>
      </c>
      <c r="F1035" s="4">
        <v>3.6</v>
      </c>
      <c r="G1035" s="24"/>
      <c r="H1035" s="24">
        <v>211544.51782499978</v>
      </c>
      <c r="I1035" s="43">
        <f t="shared" si="26"/>
        <v>211544.51782499978</v>
      </c>
      <c r="J1035" s="110">
        <f t="shared" si="27"/>
        <v>0</v>
      </c>
    </row>
    <row r="1036" spans="1:14 16384:16384" x14ac:dyDescent="0.2">
      <c r="A1036" s="12">
        <v>5100</v>
      </c>
      <c r="B1036" s="12">
        <v>210</v>
      </c>
      <c r="C1036" s="4"/>
      <c r="D1036" s="4"/>
      <c r="E1036" s="11" t="s">
        <v>514</v>
      </c>
      <c r="F1036" s="4" t="s">
        <v>484</v>
      </c>
      <c r="G1036" s="24"/>
      <c r="H1036" s="24">
        <v>22889.11682866501</v>
      </c>
      <c r="I1036" s="43">
        <f t="shared" si="26"/>
        <v>22889.11682866501</v>
      </c>
      <c r="J1036" s="110">
        <f t="shared" si="27"/>
        <v>0</v>
      </c>
    </row>
    <row r="1037" spans="1:14 16384:16384" x14ac:dyDescent="0.2">
      <c r="A1037" s="12">
        <v>5100</v>
      </c>
      <c r="B1037" s="12">
        <v>220</v>
      </c>
      <c r="C1037" s="4"/>
      <c r="D1037" s="4"/>
      <c r="E1037" s="11" t="s">
        <v>515</v>
      </c>
      <c r="F1037" s="4" t="s">
        <v>484</v>
      </c>
      <c r="G1037" s="24"/>
      <c r="H1037" s="24">
        <v>16183.155613612489</v>
      </c>
      <c r="I1037" s="43">
        <f t="shared" si="26"/>
        <v>16183.155613612489</v>
      </c>
      <c r="J1037" s="110">
        <f t="shared" si="27"/>
        <v>0</v>
      </c>
    </row>
    <row r="1038" spans="1:14 16384:16384" x14ac:dyDescent="0.2">
      <c r="A1038" s="12">
        <v>5100</v>
      </c>
      <c r="B1038" s="12">
        <v>240</v>
      </c>
      <c r="C1038" s="4"/>
      <c r="D1038" s="4"/>
      <c r="E1038" s="11" t="s">
        <v>789</v>
      </c>
      <c r="F1038" s="4" t="s">
        <v>484</v>
      </c>
      <c r="G1038" s="24"/>
      <c r="H1038" s="24">
        <v>846.17807130000028</v>
      </c>
      <c r="I1038" s="43">
        <f t="shared" si="26"/>
        <v>846.17807130000028</v>
      </c>
      <c r="J1038" s="110">
        <f t="shared" si="27"/>
        <v>0</v>
      </c>
      <c r="K1038" s="75"/>
    </row>
    <row r="1039" spans="1:14 16384:16384" x14ac:dyDescent="0.2">
      <c r="A1039" s="12">
        <v>5100</v>
      </c>
      <c r="B1039" s="12">
        <v>150</v>
      </c>
      <c r="C1039" s="4"/>
      <c r="D1039" s="4"/>
      <c r="E1039" s="11" t="s">
        <v>712</v>
      </c>
      <c r="F1039" s="4">
        <v>1.03</v>
      </c>
      <c r="G1039" s="24"/>
      <c r="H1039" s="24">
        <v>24960.959999999974</v>
      </c>
      <c r="I1039" s="43">
        <f t="shared" si="26"/>
        <v>24960.959999999974</v>
      </c>
      <c r="J1039" s="110">
        <f t="shared" si="27"/>
        <v>0</v>
      </c>
    </row>
    <row r="1040" spans="1:14 16384:16384" x14ac:dyDescent="0.2">
      <c r="A1040" s="12">
        <v>5100</v>
      </c>
      <c r="B1040" s="12">
        <v>210</v>
      </c>
      <c r="C1040" s="4"/>
      <c r="D1040" s="4"/>
      <c r="E1040" s="11" t="s">
        <v>514</v>
      </c>
      <c r="F1040" s="4" t="s">
        <v>484</v>
      </c>
      <c r="G1040" s="24"/>
      <c r="H1040" s="24">
        <v>2700.7758720000002</v>
      </c>
      <c r="I1040" s="43">
        <f t="shared" si="26"/>
        <v>2700.7758720000002</v>
      </c>
      <c r="J1040" s="110">
        <f t="shared" si="27"/>
        <v>0</v>
      </c>
    </row>
    <row r="1041" spans="1:10" x14ac:dyDescent="0.2">
      <c r="A1041" s="12">
        <v>5100</v>
      </c>
      <c r="B1041" s="12">
        <v>220</v>
      </c>
      <c r="C1041" s="4"/>
      <c r="D1041" s="4"/>
      <c r="E1041" s="11" t="s">
        <v>515</v>
      </c>
      <c r="F1041" s="4" t="s">
        <v>484</v>
      </c>
      <c r="G1041" s="24"/>
      <c r="H1041" s="24">
        <v>1909.5134400000002</v>
      </c>
      <c r="I1041" s="43">
        <f t="shared" si="26"/>
        <v>1909.5134400000002</v>
      </c>
      <c r="J1041" s="110">
        <f t="shared" si="27"/>
        <v>0</v>
      </c>
    </row>
    <row r="1042" spans="1:10" x14ac:dyDescent="0.2">
      <c r="A1042" s="12">
        <v>5100</v>
      </c>
      <c r="B1042" s="12">
        <v>240</v>
      </c>
      <c r="C1042" s="4"/>
      <c r="D1042" s="4"/>
      <c r="E1042" s="11" t="s">
        <v>789</v>
      </c>
      <c r="F1042" s="4" t="s">
        <v>484</v>
      </c>
      <c r="G1042" s="24"/>
      <c r="H1042" s="24">
        <v>99.843840000000029</v>
      </c>
      <c r="I1042" s="43">
        <f t="shared" ref="I1042:I1105" si="29">SUM(G1042:H1042)</f>
        <v>99.843840000000029</v>
      </c>
      <c r="J1042" s="110">
        <f t="shared" si="27"/>
        <v>0</v>
      </c>
    </row>
    <row r="1043" spans="1:10" x14ac:dyDescent="0.2">
      <c r="A1043" s="12">
        <v>5100</v>
      </c>
      <c r="B1043" s="12">
        <v>160</v>
      </c>
      <c r="C1043" s="4"/>
      <c r="D1043" s="4"/>
      <c r="E1043" s="11" t="s">
        <v>711</v>
      </c>
      <c r="F1043" s="4">
        <v>0.01</v>
      </c>
      <c r="G1043" s="24"/>
      <c r="H1043" s="24">
        <v>219.14175</v>
      </c>
      <c r="I1043" s="43">
        <f t="shared" si="29"/>
        <v>219.14175</v>
      </c>
      <c r="J1043" s="110">
        <f t="shared" si="27"/>
        <v>0</v>
      </c>
    </row>
    <row r="1044" spans="1:10" x14ac:dyDescent="0.2">
      <c r="A1044" s="12">
        <v>5100</v>
      </c>
      <c r="B1044" s="12">
        <v>210</v>
      </c>
      <c r="C1044" s="4"/>
      <c r="D1044" s="4"/>
      <c r="E1044" s="11" t="s">
        <v>514</v>
      </c>
      <c r="F1044" s="4" t="s">
        <v>484</v>
      </c>
      <c r="G1044" s="24"/>
      <c r="H1044" s="24">
        <v>23.711137350000001</v>
      </c>
      <c r="I1044" s="43">
        <f t="shared" si="29"/>
        <v>23.711137350000001</v>
      </c>
      <c r="J1044" s="110">
        <f t="shared" si="27"/>
        <v>0</v>
      </c>
    </row>
    <row r="1045" spans="1:10" x14ac:dyDescent="0.2">
      <c r="A1045" s="12">
        <v>5100</v>
      </c>
      <c r="B1045" s="12">
        <v>220</v>
      </c>
      <c r="C1045" s="4"/>
      <c r="D1045" s="4"/>
      <c r="E1045" s="11" t="s">
        <v>515</v>
      </c>
      <c r="F1045" s="4" t="s">
        <v>484</v>
      </c>
      <c r="G1045" s="24"/>
      <c r="H1045" s="24">
        <v>16.764343875000002</v>
      </c>
      <c r="I1045" s="43">
        <f t="shared" si="29"/>
        <v>16.764343875000002</v>
      </c>
      <c r="J1045" s="110">
        <f t="shared" si="27"/>
        <v>0</v>
      </c>
    </row>
    <row r="1046" spans="1:10" x14ac:dyDescent="0.2">
      <c r="A1046" s="12">
        <v>5100</v>
      </c>
      <c r="B1046" s="12">
        <v>240</v>
      </c>
      <c r="C1046" s="4"/>
      <c r="D1046" s="4"/>
      <c r="E1046" s="11" t="s">
        <v>789</v>
      </c>
      <c r="F1046" s="4" t="s">
        <v>484</v>
      </c>
      <c r="G1046" s="24"/>
      <c r="H1046" s="24">
        <v>0.87656699999999999</v>
      </c>
      <c r="I1046" s="43">
        <f t="shared" si="29"/>
        <v>0.87656699999999999</v>
      </c>
      <c r="J1046" s="110">
        <f t="shared" si="27"/>
        <v>0</v>
      </c>
    </row>
    <row r="1047" spans="1:10" ht="29" x14ac:dyDescent="0.2">
      <c r="A1047" s="12">
        <v>5100</v>
      </c>
      <c r="B1047" s="12">
        <v>120</v>
      </c>
      <c r="C1047" s="4"/>
      <c r="D1047" s="4"/>
      <c r="E1047" s="11" t="s">
        <v>710</v>
      </c>
      <c r="F1047" s="4">
        <v>0.1</v>
      </c>
      <c r="G1047" s="24"/>
      <c r="H1047" s="24">
        <v>5883.6734999999999</v>
      </c>
      <c r="I1047" s="43">
        <f t="shared" si="29"/>
        <v>5883.6734999999999</v>
      </c>
      <c r="J1047" s="110">
        <f t="shared" si="27"/>
        <v>0</v>
      </c>
    </row>
    <row r="1048" spans="1:10" x14ac:dyDescent="0.2">
      <c r="A1048" s="12">
        <v>5100</v>
      </c>
      <c r="B1048" s="12">
        <v>210</v>
      </c>
      <c r="C1048" s="4"/>
      <c r="D1048" s="4"/>
      <c r="E1048" s="11" t="s">
        <v>516</v>
      </c>
      <c r="F1048" s="4" t="s">
        <v>484</v>
      </c>
      <c r="G1048" s="24"/>
      <c r="H1048" s="24">
        <v>636.6134727000001</v>
      </c>
      <c r="I1048" s="43">
        <f t="shared" si="29"/>
        <v>636.6134727000001</v>
      </c>
      <c r="J1048" s="110">
        <f t="shared" si="27"/>
        <v>0</v>
      </c>
    </row>
    <row r="1049" spans="1:10" x14ac:dyDescent="0.2">
      <c r="A1049" s="12">
        <v>5100</v>
      </c>
      <c r="B1049" s="12">
        <v>220</v>
      </c>
      <c r="C1049" s="4"/>
      <c r="D1049" s="4"/>
      <c r="E1049" s="11" t="s">
        <v>517</v>
      </c>
      <c r="F1049" s="4" t="s">
        <v>484</v>
      </c>
      <c r="G1049" s="24"/>
      <c r="H1049" s="24">
        <v>450.10102274999997</v>
      </c>
      <c r="I1049" s="43">
        <f t="shared" si="29"/>
        <v>450.10102274999997</v>
      </c>
      <c r="J1049" s="110">
        <f t="shared" si="27"/>
        <v>0</v>
      </c>
    </row>
    <row r="1050" spans="1:10" ht="29" x14ac:dyDescent="0.2">
      <c r="A1050" s="12">
        <v>5100</v>
      </c>
      <c r="B1050" s="12">
        <v>240</v>
      </c>
      <c r="C1050" s="4"/>
      <c r="D1050" s="4"/>
      <c r="E1050" s="11" t="s">
        <v>790</v>
      </c>
      <c r="F1050" s="4" t="s">
        <v>484</v>
      </c>
      <c r="G1050" s="24"/>
      <c r="H1050" s="24">
        <v>23.534694000000002</v>
      </c>
      <c r="I1050" s="43">
        <f t="shared" si="29"/>
        <v>23.534694000000002</v>
      </c>
      <c r="J1050" s="110">
        <f t="shared" si="27"/>
        <v>0</v>
      </c>
    </row>
    <row r="1051" spans="1:10" ht="29" x14ac:dyDescent="0.2">
      <c r="A1051" s="12">
        <v>5100</v>
      </c>
      <c r="B1051" s="12">
        <v>130</v>
      </c>
      <c r="C1051" s="4"/>
      <c r="D1051" s="4"/>
      <c r="E1051" s="11" t="s">
        <v>709</v>
      </c>
      <c r="F1051" s="4">
        <v>0.73</v>
      </c>
      <c r="G1051" s="24"/>
      <c r="H1051" s="24">
        <v>42745.229324999986</v>
      </c>
      <c r="I1051" s="43">
        <f t="shared" si="29"/>
        <v>42745.229324999986</v>
      </c>
      <c r="J1051" s="110">
        <f t="shared" si="27"/>
        <v>0</v>
      </c>
    </row>
    <row r="1052" spans="1:10" x14ac:dyDescent="0.2">
      <c r="A1052" s="12">
        <v>5100</v>
      </c>
      <c r="B1052" s="12">
        <v>210</v>
      </c>
      <c r="C1052" s="4"/>
      <c r="D1052" s="4"/>
      <c r="E1052" s="11" t="s">
        <v>516</v>
      </c>
      <c r="F1052" s="4" t="s">
        <v>484</v>
      </c>
      <c r="G1052" s="24"/>
      <c r="H1052" s="24">
        <v>4625.0338129649999</v>
      </c>
      <c r="I1052" s="43">
        <f t="shared" si="29"/>
        <v>4625.0338129649999</v>
      </c>
      <c r="J1052" s="110">
        <f t="shared" ref="J1052:J1115" si="30">SUM(G1052+H1052)-I1052</f>
        <v>0</v>
      </c>
    </row>
    <row r="1053" spans="1:10" x14ac:dyDescent="0.2">
      <c r="A1053" s="12">
        <v>5100</v>
      </c>
      <c r="B1053" s="12">
        <v>220</v>
      </c>
      <c r="C1053" s="4"/>
      <c r="D1053" s="4"/>
      <c r="E1053" s="11" t="s">
        <v>517</v>
      </c>
      <c r="F1053" s="4" t="s">
        <v>484</v>
      </c>
      <c r="G1053" s="24"/>
      <c r="H1053" s="24">
        <v>3270.0100433624998</v>
      </c>
      <c r="I1053" s="43">
        <f t="shared" si="29"/>
        <v>3270.0100433624998</v>
      </c>
      <c r="J1053" s="110">
        <f t="shared" si="30"/>
        <v>0</v>
      </c>
    </row>
    <row r="1054" spans="1:10" ht="29" x14ac:dyDescent="0.2">
      <c r="A1054" s="12">
        <v>5100</v>
      </c>
      <c r="B1054" s="12">
        <v>240</v>
      </c>
      <c r="C1054" s="4"/>
      <c r="D1054" s="4"/>
      <c r="E1054" s="11" t="s">
        <v>790</v>
      </c>
      <c r="F1054" s="4" t="s">
        <v>484</v>
      </c>
      <c r="G1054" s="24"/>
      <c r="H1054" s="24">
        <v>170.98091730000004</v>
      </c>
      <c r="I1054" s="43">
        <f t="shared" si="29"/>
        <v>170.98091730000004</v>
      </c>
      <c r="J1054" s="110">
        <f t="shared" si="30"/>
        <v>0</v>
      </c>
    </row>
    <row r="1055" spans="1:10" ht="29" x14ac:dyDescent="0.2">
      <c r="A1055" s="12">
        <v>5100</v>
      </c>
      <c r="B1055" s="12">
        <v>150</v>
      </c>
      <c r="C1055" s="4"/>
      <c r="D1055" s="4"/>
      <c r="E1055" s="11" t="s">
        <v>708</v>
      </c>
      <c r="F1055" s="4">
        <v>0.71</v>
      </c>
      <c r="G1055" s="24"/>
      <c r="H1055" s="24">
        <v>18851.200000000048</v>
      </c>
      <c r="I1055" s="43">
        <f t="shared" si="29"/>
        <v>18851.200000000048</v>
      </c>
      <c r="J1055" s="110">
        <f t="shared" si="30"/>
        <v>0</v>
      </c>
    </row>
    <row r="1056" spans="1:10" x14ac:dyDescent="0.2">
      <c r="A1056" s="12">
        <v>5100</v>
      </c>
      <c r="B1056" s="12">
        <v>210</v>
      </c>
      <c r="C1056" s="4"/>
      <c r="D1056" s="4"/>
      <c r="E1056" s="11" t="s">
        <v>516</v>
      </c>
      <c r="F1056" s="4" t="s">
        <v>484</v>
      </c>
      <c r="G1056" s="24"/>
      <c r="H1056" s="24">
        <v>2039.6998400000004</v>
      </c>
      <c r="I1056" s="43">
        <f t="shared" si="29"/>
        <v>2039.6998400000004</v>
      </c>
      <c r="J1056" s="110">
        <f t="shared" si="30"/>
        <v>0</v>
      </c>
    </row>
    <row r="1057" spans="1:10" x14ac:dyDescent="0.2">
      <c r="A1057" s="12">
        <v>5100</v>
      </c>
      <c r="B1057" s="12">
        <v>220</v>
      </c>
      <c r="C1057" s="4"/>
      <c r="D1057" s="4"/>
      <c r="E1057" s="11" t="s">
        <v>517</v>
      </c>
      <c r="F1057" s="4" t="s">
        <v>484</v>
      </c>
      <c r="G1057" s="24"/>
      <c r="H1057" s="24">
        <v>1442.1168000000009</v>
      </c>
      <c r="I1057" s="43">
        <f t="shared" si="29"/>
        <v>1442.1168000000009</v>
      </c>
      <c r="J1057" s="110">
        <f t="shared" si="30"/>
        <v>0</v>
      </c>
    </row>
    <row r="1058" spans="1:10" ht="29" x14ac:dyDescent="0.2">
      <c r="A1058" s="12">
        <v>5100</v>
      </c>
      <c r="B1058" s="12">
        <v>240</v>
      </c>
      <c r="C1058" s="4"/>
      <c r="D1058" s="4"/>
      <c r="E1058" s="11" t="s">
        <v>790</v>
      </c>
      <c r="F1058" s="4" t="s">
        <v>484</v>
      </c>
      <c r="G1058" s="24"/>
      <c r="H1058" s="24">
        <v>75.404800000000009</v>
      </c>
      <c r="I1058" s="43">
        <f t="shared" si="29"/>
        <v>75.404800000000009</v>
      </c>
      <c r="J1058" s="110">
        <f t="shared" si="30"/>
        <v>0</v>
      </c>
    </row>
    <row r="1059" spans="1:10" ht="29" x14ac:dyDescent="0.2">
      <c r="A1059" s="12">
        <v>5100</v>
      </c>
      <c r="B1059" s="12">
        <v>160</v>
      </c>
      <c r="C1059" s="4"/>
      <c r="D1059" s="4"/>
      <c r="E1059" s="11" t="s">
        <v>707</v>
      </c>
      <c r="F1059" s="4">
        <v>0.01</v>
      </c>
      <c r="G1059" s="24"/>
      <c r="H1059" s="24">
        <v>272.95999999999998</v>
      </c>
      <c r="I1059" s="43">
        <f t="shared" si="29"/>
        <v>272.95999999999998</v>
      </c>
      <c r="J1059" s="110">
        <f t="shared" si="30"/>
        <v>0</v>
      </c>
    </row>
    <row r="1060" spans="1:10" x14ac:dyDescent="0.2">
      <c r="A1060" s="12">
        <v>5100</v>
      </c>
      <c r="B1060" s="12">
        <v>210</v>
      </c>
      <c r="C1060" s="4"/>
      <c r="D1060" s="4"/>
      <c r="E1060" s="11" t="s">
        <v>516</v>
      </c>
      <c r="F1060" s="4" t="s">
        <v>484</v>
      </c>
      <c r="G1060" s="24"/>
      <c r="H1060" s="24">
        <v>29.534272000000001</v>
      </c>
      <c r="I1060" s="43">
        <f t="shared" si="29"/>
        <v>29.534272000000001</v>
      </c>
      <c r="J1060" s="110">
        <f t="shared" si="30"/>
        <v>0</v>
      </c>
    </row>
    <row r="1061" spans="1:10" x14ac:dyDescent="0.2">
      <c r="A1061" s="12">
        <v>5100</v>
      </c>
      <c r="B1061" s="12">
        <v>220</v>
      </c>
      <c r="C1061" s="4"/>
      <c r="D1061" s="4"/>
      <c r="E1061" s="11" t="s">
        <v>517</v>
      </c>
      <c r="F1061" s="4" t="s">
        <v>484</v>
      </c>
      <c r="G1061" s="24"/>
      <c r="H1061" s="24">
        <v>20.881439999999998</v>
      </c>
      <c r="I1061" s="43">
        <f t="shared" si="29"/>
        <v>20.881439999999998</v>
      </c>
      <c r="J1061" s="110">
        <f t="shared" si="30"/>
        <v>0</v>
      </c>
    </row>
    <row r="1062" spans="1:10" ht="29" x14ac:dyDescent="0.2">
      <c r="A1062" s="12">
        <v>5100</v>
      </c>
      <c r="B1062" s="12">
        <v>240</v>
      </c>
      <c r="C1062" s="4"/>
      <c r="D1062" s="4"/>
      <c r="E1062" s="11" t="s">
        <v>790</v>
      </c>
      <c r="F1062" s="4" t="s">
        <v>484</v>
      </c>
      <c r="G1062" s="24"/>
      <c r="H1062" s="24">
        <v>1.0918399999999999</v>
      </c>
      <c r="I1062" s="43">
        <f t="shared" si="29"/>
        <v>1.0918399999999999</v>
      </c>
      <c r="J1062" s="110">
        <f t="shared" si="30"/>
        <v>0</v>
      </c>
    </row>
    <row r="1063" spans="1:10" ht="29" x14ac:dyDescent="0.2">
      <c r="A1063" s="12">
        <v>5200</v>
      </c>
      <c r="B1063" s="12">
        <v>120</v>
      </c>
      <c r="C1063" s="4"/>
      <c r="D1063" s="4"/>
      <c r="E1063" s="11" t="s">
        <v>706</v>
      </c>
      <c r="F1063" s="4">
        <v>2.4700000000000002</v>
      </c>
      <c r="G1063" s="24"/>
      <c r="H1063" s="24">
        <v>145391.98050000003</v>
      </c>
      <c r="I1063" s="43">
        <f t="shared" si="29"/>
        <v>145391.98050000003</v>
      </c>
      <c r="J1063" s="110">
        <f t="shared" si="30"/>
        <v>0</v>
      </c>
    </row>
    <row r="1064" spans="1:10" x14ac:dyDescent="0.2">
      <c r="A1064" s="12">
        <v>5200</v>
      </c>
      <c r="B1064" s="12">
        <v>210</v>
      </c>
      <c r="C1064" s="4"/>
      <c r="D1064" s="4"/>
      <c r="E1064" s="11" t="s">
        <v>518</v>
      </c>
      <c r="F1064" s="4" t="s">
        <v>484</v>
      </c>
      <c r="G1064" s="24"/>
      <c r="H1064" s="24">
        <v>15731.412290100014</v>
      </c>
      <c r="I1064" s="43">
        <f t="shared" si="29"/>
        <v>15731.412290100014</v>
      </c>
      <c r="J1064" s="110">
        <f t="shared" si="30"/>
        <v>0</v>
      </c>
    </row>
    <row r="1065" spans="1:10" x14ac:dyDescent="0.2">
      <c r="A1065" s="12">
        <v>5200</v>
      </c>
      <c r="B1065" s="12">
        <v>220</v>
      </c>
      <c r="C1065" s="4"/>
      <c r="D1065" s="4"/>
      <c r="E1065" s="11" t="s">
        <v>519</v>
      </c>
      <c r="F1065" s="4" t="s">
        <v>484</v>
      </c>
      <c r="G1065" s="24"/>
      <c r="H1065" s="24">
        <v>11122.486508249993</v>
      </c>
      <c r="I1065" s="43">
        <f t="shared" si="29"/>
        <v>11122.486508249993</v>
      </c>
      <c r="J1065" s="110">
        <f t="shared" si="30"/>
        <v>0</v>
      </c>
    </row>
    <row r="1066" spans="1:10" ht="29" x14ac:dyDescent="0.2">
      <c r="A1066" s="12">
        <v>5200</v>
      </c>
      <c r="B1066" s="12">
        <v>240</v>
      </c>
      <c r="C1066" s="4"/>
      <c r="D1066" s="4"/>
      <c r="E1066" s="11" t="s">
        <v>791</v>
      </c>
      <c r="F1066" s="4" t="s">
        <v>484</v>
      </c>
      <c r="G1066" s="24"/>
      <c r="H1066" s="24">
        <v>581.56792200000029</v>
      </c>
      <c r="I1066" s="43">
        <f t="shared" si="29"/>
        <v>581.56792200000029</v>
      </c>
      <c r="J1066" s="110">
        <f t="shared" si="30"/>
        <v>0</v>
      </c>
    </row>
    <row r="1067" spans="1:10" ht="29" x14ac:dyDescent="0.2">
      <c r="A1067" s="12">
        <v>5200</v>
      </c>
      <c r="B1067" s="12">
        <v>130</v>
      </c>
      <c r="C1067" s="4"/>
      <c r="D1067" s="4"/>
      <c r="E1067" s="11" t="s">
        <v>705</v>
      </c>
      <c r="F1067" s="4">
        <v>6.95</v>
      </c>
      <c r="G1067" s="24"/>
      <c r="H1067" s="24">
        <v>408541.53465000028</v>
      </c>
      <c r="I1067" s="43">
        <f t="shared" si="29"/>
        <v>408541.53465000028</v>
      </c>
      <c r="J1067" s="110">
        <f t="shared" si="30"/>
        <v>0</v>
      </c>
    </row>
    <row r="1068" spans="1:10" x14ac:dyDescent="0.2">
      <c r="A1068" s="12">
        <v>5200</v>
      </c>
      <c r="B1068" s="12">
        <v>210</v>
      </c>
      <c r="C1068" s="4"/>
      <c r="D1068" s="4"/>
      <c r="E1068" s="11" t="s">
        <v>518</v>
      </c>
      <c r="F1068" s="4" t="s">
        <v>484</v>
      </c>
      <c r="G1068" s="24"/>
      <c r="H1068" s="24">
        <v>44204.194049130019</v>
      </c>
      <c r="I1068" s="43">
        <f t="shared" si="29"/>
        <v>44204.194049130019</v>
      </c>
      <c r="J1068" s="110">
        <f t="shared" si="30"/>
        <v>0</v>
      </c>
    </row>
    <row r="1069" spans="1:10" x14ac:dyDescent="0.2">
      <c r="A1069" s="12">
        <v>5200</v>
      </c>
      <c r="B1069" s="12">
        <v>220</v>
      </c>
      <c r="C1069" s="4"/>
      <c r="D1069" s="4"/>
      <c r="E1069" s="11" t="s">
        <v>519</v>
      </c>
      <c r="F1069" s="4" t="s">
        <v>484</v>
      </c>
      <c r="G1069" s="24"/>
      <c r="H1069" s="24">
        <v>31253.427400724944</v>
      </c>
      <c r="I1069" s="43">
        <f t="shared" si="29"/>
        <v>31253.427400724944</v>
      </c>
      <c r="J1069" s="110">
        <f t="shared" si="30"/>
        <v>0</v>
      </c>
    </row>
    <row r="1070" spans="1:10" ht="29" x14ac:dyDescent="0.2">
      <c r="A1070" s="12">
        <v>5200</v>
      </c>
      <c r="B1070" s="12">
        <v>240</v>
      </c>
      <c r="C1070" s="4"/>
      <c r="D1070" s="4"/>
      <c r="E1070" s="11" t="s">
        <v>791</v>
      </c>
      <c r="F1070" s="4" t="s">
        <v>484</v>
      </c>
      <c r="G1070" s="24"/>
      <c r="H1070" s="24">
        <v>1634.1661386000005</v>
      </c>
      <c r="I1070" s="43">
        <f t="shared" si="29"/>
        <v>1634.1661386000005</v>
      </c>
      <c r="J1070" s="110">
        <f t="shared" si="30"/>
        <v>0</v>
      </c>
    </row>
    <row r="1071" spans="1:10" x14ac:dyDescent="0.2">
      <c r="A1071" s="12">
        <v>5200</v>
      </c>
      <c r="B1071" s="12">
        <v>150</v>
      </c>
      <c r="C1071" s="4"/>
      <c r="D1071" s="4"/>
      <c r="E1071" s="11" t="s">
        <v>704</v>
      </c>
      <c r="F1071" s="4">
        <v>1.64</v>
      </c>
      <c r="G1071" s="24"/>
      <c r="H1071" s="24">
        <v>39853.690250000014</v>
      </c>
      <c r="I1071" s="43">
        <f t="shared" si="29"/>
        <v>39853.690250000014</v>
      </c>
      <c r="J1071" s="110">
        <f t="shared" si="30"/>
        <v>0</v>
      </c>
    </row>
    <row r="1072" spans="1:10" x14ac:dyDescent="0.2">
      <c r="A1072" s="12">
        <v>5200</v>
      </c>
      <c r="B1072" s="12">
        <v>210</v>
      </c>
      <c r="C1072" s="4"/>
      <c r="D1072" s="4"/>
      <c r="E1072" s="11" t="s">
        <v>518</v>
      </c>
      <c r="F1072" s="4" t="s">
        <v>484</v>
      </c>
      <c r="G1072" s="24"/>
      <c r="H1072" s="24">
        <v>4312.1692850499958</v>
      </c>
      <c r="I1072" s="43">
        <f t="shared" si="29"/>
        <v>4312.1692850499958</v>
      </c>
      <c r="J1072" s="110">
        <f t="shared" si="30"/>
        <v>0</v>
      </c>
    </row>
    <row r="1073" spans="1:10" x14ac:dyDescent="0.2">
      <c r="A1073" s="12">
        <v>5200</v>
      </c>
      <c r="B1073" s="12">
        <v>220</v>
      </c>
      <c r="C1073" s="4"/>
      <c r="D1073" s="4"/>
      <c r="E1073" s="11" t="s">
        <v>519</v>
      </c>
      <c r="F1073" s="4" t="s">
        <v>484</v>
      </c>
      <c r="G1073" s="24"/>
      <c r="H1073" s="24">
        <v>3048.807304125005</v>
      </c>
      <c r="I1073" s="43">
        <f t="shared" si="29"/>
        <v>3048.807304125005</v>
      </c>
      <c r="J1073" s="110">
        <f t="shared" si="30"/>
        <v>0</v>
      </c>
    </row>
    <row r="1074" spans="1:10" ht="29" x14ac:dyDescent="0.2">
      <c r="A1074" s="12">
        <v>5200</v>
      </c>
      <c r="B1074" s="12">
        <v>240</v>
      </c>
      <c r="C1074" s="4"/>
      <c r="D1074" s="4"/>
      <c r="E1074" s="11" t="s">
        <v>791</v>
      </c>
      <c r="F1074" s="4" t="s">
        <v>484</v>
      </c>
      <c r="G1074" s="24"/>
      <c r="H1074" s="24">
        <v>159.41476100000008</v>
      </c>
      <c r="I1074" s="43">
        <f t="shared" si="29"/>
        <v>159.41476100000008</v>
      </c>
      <c r="J1074" s="110">
        <f t="shared" si="30"/>
        <v>0</v>
      </c>
    </row>
    <row r="1075" spans="1:10" x14ac:dyDescent="0.2">
      <c r="A1075" s="12">
        <v>5300</v>
      </c>
      <c r="B1075" s="12">
        <v>120</v>
      </c>
      <c r="C1075" s="4"/>
      <c r="D1075" s="4"/>
      <c r="E1075" s="11" t="s">
        <v>596</v>
      </c>
      <c r="F1075" s="4">
        <v>1.52</v>
      </c>
      <c r="G1075" s="24"/>
      <c r="H1075" s="24">
        <v>89504.298539999974</v>
      </c>
      <c r="I1075" s="43">
        <f t="shared" si="29"/>
        <v>89504.298539999974</v>
      </c>
      <c r="J1075" s="110">
        <f t="shared" si="30"/>
        <v>0</v>
      </c>
    </row>
    <row r="1076" spans="1:10" x14ac:dyDescent="0.2">
      <c r="A1076" s="12">
        <v>5300</v>
      </c>
      <c r="B1076" s="12">
        <v>210</v>
      </c>
      <c r="C1076" s="4"/>
      <c r="D1076" s="4"/>
      <c r="E1076" s="11" t="s">
        <v>520</v>
      </c>
      <c r="F1076" s="4" t="s">
        <v>484</v>
      </c>
      <c r="G1076" s="24"/>
      <c r="H1076" s="24">
        <v>9684.3651020279958</v>
      </c>
      <c r="I1076" s="43">
        <f t="shared" si="29"/>
        <v>9684.3651020279958</v>
      </c>
      <c r="J1076" s="110">
        <f t="shared" si="30"/>
        <v>0</v>
      </c>
    </row>
    <row r="1077" spans="1:10" x14ac:dyDescent="0.2">
      <c r="A1077" s="12">
        <v>5300</v>
      </c>
      <c r="B1077" s="12">
        <v>220</v>
      </c>
      <c r="C1077" s="4"/>
      <c r="D1077" s="4"/>
      <c r="E1077" s="11" t="s">
        <v>521</v>
      </c>
      <c r="F1077" s="4" t="s">
        <v>484</v>
      </c>
      <c r="G1077" s="24"/>
      <c r="H1077" s="24">
        <v>6847.078838309998</v>
      </c>
      <c r="I1077" s="43">
        <f t="shared" si="29"/>
        <v>6847.078838309998</v>
      </c>
      <c r="J1077" s="110">
        <f t="shared" si="30"/>
        <v>0</v>
      </c>
    </row>
    <row r="1078" spans="1:10" x14ac:dyDescent="0.2">
      <c r="A1078" s="12">
        <v>5300</v>
      </c>
      <c r="B1078" s="12">
        <v>240</v>
      </c>
      <c r="C1078" s="4"/>
      <c r="D1078" s="4"/>
      <c r="E1078" s="11" t="s">
        <v>792</v>
      </c>
      <c r="F1078" s="4" t="s">
        <v>484</v>
      </c>
      <c r="G1078" s="24"/>
      <c r="H1078" s="24">
        <v>358.01719415999958</v>
      </c>
      <c r="I1078" s="43">
        <f t="shared" si="29"/>
        <v>358.01719415999958</v>
      </c>
      <c r="J1078" s="110">
        <f t="shared" si="30"/>
        <v>0</v>
      </c>
    </row>
    <row r="1079" spans="1:10" x14ac:dyDescent="0.2">
      <c r="A1079" s="12">
        <v>5300</v>
      </c>
      <c r="B1079" s="12">
        <v>130</v>
      </c>
      <c r="C1079" s="4"/>
      <c r="D1079" s="4"/>
      <c r="E1079" s="11" t="s">
        <v>703</v>
      </c>
      <c r="F1079" s="4">
        <v>0.02</v>
      </c>
      <c r="G1079" s="24"/>
      <c r="H1079" s="24">
        <v>1168.164</v>
      </c>
      <c r="I1079" s="43">
        <f t="shared" si="29"/>
        <v>1168.164</v>
      </c>
      <c r="J1079" s="110">
        <f t="shared" si="30"/>
        <v>0</v>
      </c>
    </row>
    <row r="1080" spans="1:10" x14ac:dyDescent="0.2">
      <c r="A1080" s="12">
        <v>5300</v>
      </c>
      <c r="B1080" s="12">
        <v>210</v>
      </c>
      <c r="C1080" s="4"/>
      <c r="D1080" s="4"/>
      <c r="E1080" s="11" t="s">
        <v>520</v>
      </c>
      <c r="F1080" s="4" t="s">
        <v>484</v>
      </c>
      <c r="G1080" s="24"/>
      <c r="H1080" s="24">
        <v>126.3953448</v>
      </c>
      <c r="I1080" s="43">
        <f t="shared" si="29"/>
        <v>126.3953448</v>
      </c>
      <c r="J1080" s="110">
        <f t="shared" si="30"/>
        <v>0</v>
      </c>
    </row>
    <row r="1081" spans="1:10" x14ac:dyDescent="0.2">
      <c r="A1081" s="12">
        <v>5300</v>
      </c>
      <c r="B1081" s="12">
        <v>220</v>
      </c>
      <c r="C1081" s="4"/>
      <c r="D1081" s="4"/>
      <c r="E1081" s="11" t="s">
        <v>521</v>
      </c>
      <c r="F1081" s="4" t="s">
        <v>484</v>
      </c>
      <c r="G1081" s="24"/>
      <c r="H1081" s="24">
        <v>89.364546000000004</v>
      </c>
      <c r="I1081" s="43">
        <f t="shared" si="29"/>
        <v>89.364546000000004</v>
      </c>
      <c r="J1081" s="110">
        <f t="shared" si="30"/>
        <v>0</v>
      </c>
    </row>
    <row r="1082" spans="1:10" x14ac:dyDescent="0.2">
      <c r="A1082" s="12">
        <v>5300</v>
      </c>
      <c r="B1082" s="12">
        <v>240</v>
      </c>
      <c r="C1082" s="4"/>
      <c r="D1082" s="4"/>
      <c r="E1082" s="11" t="s">
        <v>792</v>
      </c>
      <c r="F1082" s="4" t="s">
        <v>484</v>
      </c>
      <c r="G1082" s="24"/>
      <c r="H1082" s="24">
        <v>4.6726559999999999</v>
      </c>
      <c r="I1082" s="43">
        <f t="shared" si="29"/>
        <v>4.6726559999999999</v>
      </c>
      <c r="J1082" s="110">
        <f t="shared" si="30"/>
        <v>0</v>
      </c>
    </row>
    <row r="1083" spans="1:10" x14ac:dyDescent="0.2">
      <c r="A1083" s="12">
        <v>5300</v>
      </c>
      <c r="B1083" s="12">
        <v>150</v>
      </c>
      <c r="C1083" s="4"/>
      <c r="D1083" s="4"/>
      <c r="E1083" s="11" t="s">
        <v>702</v>
      </c>
      <c r="F1083" s="4">
        <v>0.06</v>
      </c>
      <c r="G1083" s="24"/>
      <c r="H1083" s="24">
        <v>1608</v>
      </c>
      <c r="I1083" s="43">
        <f t="shared" si="29"/>
        <v>1608</v>
      </c>
      <c r="J1083" s="110">
        <f t="shared" si="30"/>
        <v>0</v>
      </c>
    </row>
    <row r="1084" spans="1:10" x14ac:dyDescent="0.2">
      <c r="A1084" s="12">
        <v>5300</v>
      </c>
      <c r="B1084" s="12">
        <v>210</v>
      </c>
      <c r="C1084" s="4"/>
      <c r="D1084" s="4"/>
      <c r="E1084" s="11" t="s">
        <v>520</v>
      </c>
      <c r="F1084" s="4" t="s">
        <v>484</v>
      </c>
      <c r="G1084" s="24"/>
      <c r="H1084" s="24">
        <v>173.98560000000003</v>
      </c>
      <c r="I1084" s="43">
        <f t="shared" si="29"/>
        <v>173.98560000000003</v>
      </c>
      <c r="J1084" s="110">
        <f t="shared" si="30"/>
        <v>0</v>
      </c>
    </row>
    <row r="1085" spans="1:10" x14ac:dyDescent="0.2">
      <c r="A1085" s="12">
        <v>5300</v>
      </c>
      <c r="B1085" s="12">
        <v>220</v>
      </c>
      <c r="C1085" s="4"/>
      <c r="D1085" s="4"/>
      <c r="E1085" s="11" t="s">
        <v>521</v>
      </c>
      <c r="F1085" s="4" t="s">
        <v>484</v>
      </c>
      <c r="G1085" s="24"/>
      <c r="H1085" s="24">
        <v>123.012</v>
      </c>
      <c r="I1085" s="43">
        <f t="shared" si="29"/>
        <v>123.012</v>
      </c>
      <c r="J1085" s="110">
        <f t="shared" si="30"/>
        <v>0</v>
      </c>
    </row>
    <row r="1086" spans="1:10" x14ac:dyDescent="0.2">
      <c r="A1086" s="12">
        <v>5300</v>
      </c>
      <c r="B1086" s="12">
        <v>240</v>
      </c>
      <c r="C1086" s="4"/>
      <c r="D1086" s="4"/>
      <c r="E1086" s="11" t="s">
        <v>792</v>
      </c>
      <c r="F1086" s="4" t="s">
        <v>484</v>
      </c>
      <c r="G1086" s="24"/>
      <c r="H1086" s="24">
        <v>6.4319999999999995</v>
      </c>
      <c r="I1086" s="43">
        <f t="shared" si="29"/>
        <v>6.4319999999999995</v>
      </c>
      <c r="J1086" s="110">
        <f t="shared" si="30"/>
        <v>0</v>
      </c>
    </row>
    <row r="1087" spans="1:10" x14ac:dyDescent="0.2">
      <c r="A1087" s="12">
        <v>5300</v>
      </c>
      <c r="B1087" s="12">
        <v>160</v>
      </c>
      <c r="C1087" s="4"/>
      <c r="D1087" s="4"/>
      <c r="E1087" s="11" t="s">
        <v>701</v>
      </c>
      <c r="F1087" s="4">
        <v>0.01</v>
      </c>
      <c r="G1087" s="24"/>
      <c r="H1087" s="24">
        <v>296.8</v>
      </c>
      <c r="I1087" s="43">
        <f t="shared" si="29"/>
        <v>296.8</v>
      </c>
      <c r="J1087" s="110">
        <f t="shared" si="30"/>
        <v>0</v>
      </c>
    </row>
    <row r="1088" spans="1:10" x14ac:dyDescent="0.2">
      <c r="A1088" s="12">
        <v>5300</v>
      </c>
      <c r="B1088" s="12">
        <v>210</v>
      </c>
      <c r="C1088" s="4"/>
      <c r="D1088" s="4"/>
      <c r="E1088" s="11" t="s">
        <v>520</v>
      </c>
      <c r="F1088" s="4" t="s">
        <v>484</v>
      </c>
      <c r="G1088" s="24"/>
      <c r="H1088" s="24">
        <v>32.113759999999999</v>
      </c>
      <c r="I1088" s="43">
        <f t="shared" si="29"/>
        <v>32.113759999999999</v>
      </c>
      <c r="J1088" s="110">
        <f t="shared" si="30"/>
        <v>0</v>
      </c>
    </row>
    <row r="1089" spans="1:10" x14ac:dyDescent="0.2">
      <c r="A1089" s="12">
        <v>5300</v>
      </c>
      <c r="B1089" s="12">
        <v>220</v>
      </c>
      <c r="C1089" s="4"/>
      <c r="D1089" s="4"/>
      <c r="E1089" s="11" t="s">
        <v>521</v>
      </c>
      <c r="F1089" s="4" t="s">
        <v>484</v>
      </c>
      <c r="G1089" s="24"/>
      <c r="H1089" s="24">
        <v>22.705200000000001</v>
      </c>
      <c r="I1089" s="43">
        <f t="shared" si="29"/>
        <v>22.705200000000001</v>
      </c>
      <c r="J1089" s="110">
        <f t="shared" si="30"/>
        <v>0</v>
      </c>
    </row>
    <row r="1090" spans="1:10" x14ac:dyDescent="0.2">
      <c r="A1090" s="12">
        <v>5300</v>
      </c>
      <c r="B1090" s="12">
        <v>240</v>
      </c>
      <c r="C1090" s="4"/>
      <c r="D1090" s="4"/>
      <c r="E1090" s="11" t="s">
        <v>792</v>
      </c>
      <c r="F1090" s="4" t="s">
        <v>484</v>
      </c>
      <c r="G1090" s="24"/>
      <c r="H1090" s="24">
        <v>1.1872</v>
      </c>
      <c r="I1090" s="43">
        <f t="shared" si="29"/>
        <v>1.1872</v>
      </c>
      <c r="J1090" s="110">
        <f t="shared" si="30"/>
        <v>0</v>
      </c>
    </row>
    <row r="1091" spans="1:10" x14ac:dyDescent="0.2">
      <c r="A1091" s="12">
        <v>5400</v>
      </c>
      <c r="B1091" s="12">
        <v>120</v>
      </c>
      <c r="C1091" s="4"/>
      <c r="D1091" s="4"/>
      <c r="E1091" s="11" t="s">
        <v>700</v>
      </c>
      <c r="F1091" s="4">
        <v>0.21</v>
      </c>
      <c r="G1091" s="24"/>
      <c r="H1091" s="24">
        <v>12363.369749999998</v>
      </c>
      <c r="I1091" s="43">
        <f t="shared" si="29"/>
        <v>12363.369749999998</v>
      </c>
      <c r="J1091" s="110">
        <f t="shared" si="30"/>
        <v>0</v>
      </c>
    </row>
    <row r="1092" spans="1:10" x14ac:dyDescent="0.2">
      <c r="A1092" s="12">
        <v>5400</v>
      </c>
      <c r="B1092" s="12">
        <v>210</v>
      </c>
      <c r="C1092" s="4"/>
      <c r="D1092" s="4"/>
      <c r="E1092" s="11" t="s">
        <v>522</v>
      </c>
      <c r="F1092" s="4" t="s">
        <v>484</v>
      </c>
      <c r="G1092" s="24"/>
      <c r="H1092" s="24">
        <v>1337.7166069499999</v>
      </c>
      <c r="I1092" s="43">
        <f t="shared" si="29"/>
        <v>1337.7166069499999</v>
      </c>
      <c r="J1092" s="110">
        <f t="shared" si="30"/>
        <v>0</v>
      </c>
    </row>
    <row r="1093" spans="1:10" x14ac:dyDescent="0.2">
      <c r="A1093" s="12">
        <v>5400</v>
      </c>
      <c r="B1093" s="12">
        <v>220</v>
      </c>
      <c r="C1093" s="4"/>
      <c r="D1093" s="4"/>
      <c r="E1093" s="11" t="s">
        <v>523</v>
      </c>
      <c r="F1093" s="4" t="s">
        <v>484</v>
      </c>
      <c r="G1093" s="24"/>
      <c r="H1093" s="24">
        <v>945.79778587500005</v>
      </c>
      <c r="I1093" s="43">
        <f t="shared" si="29"/>
        <v>945.79778587500005</v>
      </c>
      <c r="J1093" s="110">
        <f t="shared" si="30"/>
        <v>0</v>
      </c>
    </row>
    <row r="1094" spans="1:10" x14ac:dyDescent="0.2">
      <c r="A1094" s="12">
        <v>5400</v>
      </c>
      <c r="B1094" s="12">
        <v>240</v>
      </c>
      <c r="C1094" s="4"/>
      <c r="D1094" s="4"/>
      <c r="E1094" s="11" t="s">
        <v>793</v>
      </c>
      <c r="F1094" s="4" t="s">
        <v>484</v>
      </c>
      <c r="G1094" s="24"/>
      <c r="H1094" s="24">
        <v>49.453479000000002</v>
      </c>
      <c r="I1094" s="43">
        <f t="shared" si="29"/>
        <v>49.453479000000002</v>
      </c>
      <c r="J1094" s="110">
        <f t="shared" si="30"/>
        <v>0</v>
      </c>
    </row>
    <row r="1095" spans="1:10" x14ac:dyDescent="0.2">
      <c r="A1095" s="12">
        <v>5400</v>
      </c>
      <c r="B1095" s="12">
        <v>150</v>
      </c>
      <c r="C1095" s="4"/>
      <c r="D1095" s="4"/>
      <c r="E1095" s="11" t="s">
        <v>699</v>
      </c>
      <c r="F1095" s="4">
        <v>0.02</v>
      </c>
      <c r="G1095" s="24"/>
      <c r="H1095" s="24">
        <v>439.59999999999997</v>
      </c>
      <c r="I1095" s="43">
        <f t="shared" si="29"/>
        <v>439.59999999999997</v>
      </c>
      <c r="J1095" s="110">
        <f t="shared" si="30"/>
        <v>0</v>
      </c>
    </row>
    <row r="1096" spans="1:10" x14ac:dyDescent="0.2">
      <c r="A1096" s="12">
        <v>5400</v>
      </c>
      <c r="B1096" s="12">
        <v>210</v>
      </c>
      <c r="C1096" s="4"/>
      <c r="D1096" s="4"/>
      <c r="E1096" s="11" t="s">
        <v>522</v>
      </c>
      <c r="F1096" s="4" t="s">
        <v>484</v>
      </c>
      <c r="G1096" s="24"/>
      <c r="H1096" s="24">
        <v>47.564720000000001</v>
      </c>
      <c r="I1096" s="43">
        <f t="shared" si="29"/>
        <v>47.564720000000001</v>
      </c>
      <c r="J1096" s="110">
        <f t="shared" si="30"/>
        <v>0</v>
      </c>
    </row>
    <row r="1097" spans="1:10" x14ac:dyDescent="0.2">
      <c r="A1097" s="12">
        <v>5400</v>
      </c>
      <c r="B1097" s="12">
        <v>220</v>
      </c>
      <c r="C1097" s="4"/>
      <c r="D1097" s="4"/>
      <c r="E1097" s="11" t="s">
        <v>523</v>
      </c>
      <c r="F1097" s="4" t="s">
        <v>484</v>
      </c>
      <c r="G1097" s="24"/>
      <c r="H1097" s="24">
        <v>33.629399999999997</v>
      </c>
      <c r="I1097" s="43">
        <f t="shared" si="29"/>
        <v>33.629399999999997</v>
      </c>
      <c r="J1097" s="110">
        <f t="shared" si="30"/>
        <v>0</v>
      </c>
    </row>
    <row r="1098" spans="1:10" x14ac:dyDescent="0.2">
      <c r="A1098" s="12">
        <v>5400</v>
      </c>
      <c r="B1098" s="12">
        <v>240</v>
      </c>
      <c r="C1098" s="4"/>
      <c r="D1098" s="4"/>
      <c r="E1098" s="11" t="s">
        <v>793</v>
      </c>
      <c r="F1098" s="4" t="s">
        <v>484</v>
      </c>
      <c r="G1098" s="24"/>
      <c r="H1098" s="24">
        <v>1.7584</v>
      </c>
      <c r="I1098" s="43">
        <f t="shared" si="29"/>
        <v>1.7584</v>
      </c>
      <c r="J1098" s="110">
        <f t="shared" si="30"/>
        <v>0</v>
      </c>
    </row>
    <row r="1099" spans="1:10" x14ac:dyDescent="0.2">
      <c r="A1099" s="12">
        <v>5500</v>
      </c>
      <c r="B1099" s="12">
        <v>120</v>
      </c>
      <c r="C1099" s="4"/>
      <c r="D1099" s="4"/>
      <c r="E1099" s="11" t="s">
        <v>698</v>
      </c>
      <c r="F1099" s="4">
        <v>1.39</v>
      </c>
      <c r="G1099" s="24"/>
      <c r="H1099" s="24">
        <v>81495.840500000035</v>
      </c>
      <c r="I1099" s="43">
        <f t="shared" si="29"/>
        <v>81495.840500000035</v>
      </c>
      <c r="J1099" s="110">
        <f t="shared" si="30"/>
        <v>0</v>
      </c>
    </row>
    <row r="1100" spans="1:10" x14ac:dyDescent="0.2">
      <c r="A1100" s="12">
        <v>5500</v>
      </c>
      <c r="B1100" s="12">
        <v>210</v>
      </c>
      <c r="C1100" s="4"/>
      <c r="D1100" s="4"/>
      <c r="E1100" s="11" t="s">
        <v>524</v>
      </c>
      <c r="F1100" s="4" t="s">
        <v>484</v>
      </c>
      <c r="G1100" s="24"/>
      <c r="H1100" s="24">
        <v>8817.8499420999997</v>
      </c>
      <c r="I1100" s="43">
        <f t="shared" si="29"/>
        <v>8817.8499420999997</v>
      </c>
      <c r="J1100" s="110">
        <f t="shared" si="30"/>
        <v>0</v>
      </c>
    </row>
    <row r="1101" spans="1:10" x14ac:dyDescent="0.2">
      <c r="A1101" s="12">
        <v>5500</v>
      </c>
      <c r="B1101" s="12">
        <v>220</v>
      </c>
      <c r="C1101" s="4"/>
      <c r="D1101" s="4"/>
      <c r="E1101" s="11" t="s">
        <v>525</v>
      </c>
      <c r="F1101" s="4" t="s">
        <v>484</v>
      </c>
      <c r="G1101" s="24"/>
      <c r="H1101" s="24">
        <v>6234.4317982499988</v>
      </c>
      <c r="I1101" s="43">
        <f t="shared" si="29"/>
        <v>6234.4317982499988</v>
      </c>
      <c r="J1101" s="110">
        <f t="shared" si="30"/>
        <v>0</v>
      </c>
    </row>
    <row r="1102" spans="1:10" x14ac:dyDescent="0.2">
      <c r="A1102" s="12">
        <v>5500</v>
      </c>
      <c r="B1102" s="12">
        <v>240</v>
      </c>
      <c r="C1102" s="4"/>
      <c r="D1102" s="4"/>
      <c r="E1102" s="11" t="s">
        <v>794</v>
      </c>
      <c r="F1102" s="4" t="s">
        <v>484</v>
      </c>
      <c r="G1102" s="24"/>
      <c r="H1102" s="24">
        <v>325.98336199999994</v>
      </c>
      <c r="I1102" s="43">
        <f t="shared" si="29"/>
        <v>325.98336199999994</v>
      </c>
      <c r="J1102" s="110">
        <f t="shared" si="30"/>
        <v>0</v>
      </c>
    </row>
    <row r="1103" spans="1:10" x14ac:dyDescent="0.2">
      <c r="A1103" s="12">
        <v>5500</v>
      </c>
      <c r="B1103" s="12">
        <v>130</v>
      </c>
      <c r="C1103" s="4"/>
      <c r="D1103" s="4"/>
      <c r="E1103" s="11" t="s">
        <v>697</v>
      </c>
      <c r="F1103" s="4">
        <v>0.02</v>
      </c>
      <c r="G1103" s="24"/>
      <c r="H1103" s="24">
        <v>1006.5307499999999</v>
      </c>
      <c r="I1103" s="43">
        <f t="shared" si="29"/>
        <v>1006.5307499999999</v>
      </c>
      <c r="J1103" s="110">
        <f t="shared" si="30"/>
        <v>0</v>
      </c>
    </row>
    <row r="1104" spans="1:10" x14ac:dyDescent="0.2">
      <c r="A1104" s="12">
        <v>5500</v>
      </c>
      <c r="B1104" s="12">
        <v>210</v>
      </c>
      <c r="C1104" s="4"/>
      <c r="D1104" s="4"/>
      <c r="E1104" s="11" t="s">
        <v>524</v>
      </c>
      <c r="F1104" s="4" t="s">
        <v>484</v>
      </c>
      <c r="G1104" s="24"/>
      <c r="H1104" s="24">
        <v>108.90662714999999</v>
      </c>
      <c r="I1104" s="43">
        <f t="shared" si="29"/>
        <v>108.90662714999999</v>
      </c>
      <c r="J1104" s="110">
        <f t="shared" si="30"/>
        <v>0</v>
      </c>
    </row>
    <row r="1105" spans="1:10" x14ac:dyDescent="0.2">
      <c r="A1105" s="12">
        <v>5500</v>
      </c>
      <c r="B1105" s="12">
        <v>220</v>
      </c>
      <c r="C1105" s="4"/>
      <c r="D1105" s="4"/>
      <c r="E1105" s="11" t="s">
        <v>525</v>
      </c>
      <c r="F1105" s="4" t="s">
        <v>484</v>
      </c>
      <c r="G1105" s="24"/>
      <c r="H1105" s="24">
        <v>76.999602374999995</v>
      </c>
      <c r="I1105" s="43">
        <f t="shared" si="29"/>
        <v>76.999602374999995</v>
      </c>
      <c r="J1105" s="110">
        <f t="shared" si="30"/>
        <v>0</v>
      </c>
    </row>
    <row r="1106" spans="1:10" x14ac:dyDescent="0.2">
      <c r="A1106" s="12">
        <v>5500</v>
      </c>
      <c r="B1106" s="12">
        <v>240</v>
      </c>
      <c r="C1106" s="4"/>
      <c r="D1106" s="4"/>
      <c r="E1106" s="11" t="s">
        <v>794</v>
      </c>
      <c r="F1106" s="4" t="s">
        <v>484</v>
      </c>
      <c r="G1106" s="24"/>
      <c r="H1106" s="24">
        <v>4.0261230000000001</v>
      </c>
      <c r="I1106" s="43">
        <f t="shared" ref="I1106:I1169" si="31">SUM(G1106:H1106)</f>
        <v>4.0261230000000001</v>
      </c>
      <c r="J1106" s="110">
        <f t="shared" si="30"/>
        <v>0</v>
      </c>
    </row>
    <row r="1107" spans="1:10" x14ac:dyDescent="0.2">
      <c r="A1107" s="12">
        <v>5500</v>
      </c>
      <c r="B1107" s="12">
        <v>150</v>
      </c>
      <c r="C1107" s="4"/>
      <c r="D1107" s="4"/>
      <c r="E1107" s="11" t="s">
        <v>603</v>
      </c>
      <c r="F1107" s="4">
        <v>0.57999999999999996</v>
      </c>
      <c r="G1107" s="24"/>
      <c r="H1107" s="24">
        <v>15369.522375000028</v>
      </c>
      <c r="I1107" s="43">
        <f t="shared" si="31"/>
        <v>15369.522375000028</v>
      </c>
      <c r="J1107" s="110">
        <f t="shared" si="30"/>
        <v>0</v>
      </c>
    </row>
    <row r="1108" spans="1:10" x14ac:dyDescent="0.2">
      <c r="A1108" s="12">
        <v>5500</v>
      </c>
      <c r="B1108" s="12">
        <v>210</v>
      </c>
      <c r="C1108" s="4"/>
      <c r="D1108" s="4"/>
      <c r="E1108" s="11" t="s">
        <v>524</v>
      </c>
      <c r="F1108" s="4" t="s">
        <v>484</v>
      </c>
      <c r="G1108" s="24"/>
      <c r="H1108" s="24">
        <v>1662.9823209750007</v>
      </c>
      <c r="I1108" s="43">
        <f t="shared" si="31"/>
        <v>1662.9823209750007</v>
      </c>
      <c r="J1108" s="110">
        <f t="shared" si="30"/>
        <v>0</v>
      </c>
    </row>
    <row r="1109" spans="1:10" x14ac:dyDescent="0.2">
      <c r="A1109" s="12">
        <v>5500</v>
      </c>
      <c r="B1109" s="12">
        <v>220</v>
      </c>
      <c r="C1109" s="4"/>
      <c r="D1109" s="4"/>
      <c r="E1109" s="11" t="s">
        <v>525</v>
      </c>
      <c r="F1109" s="4" t="s">
        <v>484</v>
      </c>
      <c r="G1109" s="24"/>
      <c r="H1109" s="24">
        <v>1175.7684616875001</v>
      </c>
      <c r="I1109" s="43">
        <f t="shared" si="31"/>
        <v>1175.7684616875001</v>
      </c>
      <c r="J1109" s="110">
        <f t="shared" si="30"/>
        <v>0</v>
      </c>
    </row>
    <row r="1110" spans="1:10" x14ac:dyDescent="0.2">
      <c r="A1110" s="12">
        <v>5500</v>
      </c>
      <c r="B1110" s="12">
        <v>240</v>
      </c>
      <c r="C1110" s="4"/>
      <c r="D1110" s="4"/>
      <c r="E1110" s="11" t="s">
        <v>794</v>
      </c>
      <c r="F1110" s="4" t="s">
        <v>484</v>
      </c>
      <c r="G1110" s="24"/>
      <c r="H1110" s="24">
        <v>61.478089500000017</v>
      </c>
      <c r="I1110" s="43">
        <f t="shared" si="31"/>
        <v>61.478089500000017</v>
      </c>
      <c r="J1110" s="110">
        <f t="shared" si="30"/>
        <v>0</v>
      </c>
    </row>
    <row r="1111" spans="1:10" x14ac:dyDescent="0.2">
      <c r="A1111" s="12">
        <v>5900</v>
      </c>
      <c r="B1111" s="12">
        <v>130</v>
      </c>
      <c r="C1111" s="4"/>
      <c r="D1111" s="4"/>
      <c r="E1111" s="11" t="s">
        <v>696</v>
      </c>
      <c r="F1111" s="4">
        <v>0.02</v>
      </c>
      <c r="G1111" s="24"/>
      <c r="H1111" s="24">
        <v>986.32575000000008</v>
      </c>
      <c r="I1111" s="43">
        <f t="shared" si="31"/>
        <v>986.32575000000008</v>
      </c>
      <c r="J1111" s="110">
        <f t="shared" si="30"/>
        <v>0</v>
      </c>
    </row>
    <row r="1112" spans="1:10" x14ac:dyDescent="0.2">
      <c r="A1112" s="12">
        <v>5900</v>
      </c>
      <c r="B1112" s="12">
        <v>210</v>
      </c>
      <c r="C1112" s="4"/>
      <c r="D1112" s="4"/>
      <c r="E1112" s="11" t="s">
        <v>526</v>
      </c>
      <c r="F1112" s="4" t="s">
        <v>484</v>
      </c>
      <c r="G1112" s="24"/>
      <c r="H1112" s="24">
        <v>106.72044615000001</v>
      </c>
      <c r="I1112" s="43">
        <f t="shared" si="31"/>
        <v>106.72044615000001</v>
      </c>
      <c r="J1112" s="110">
        <f t="shared" si="30"/>
        <v>0</v>
      </c>
    </row>
    <row r="1113" spans="1:10" x14ac:dyDescent="0.2">
      <c r="A1113" s="12">
        <v>5900</v>
      </c>
      <c r="B1113" s="12">
        <v>220</v>
      </c>
      <c r="C1113" s="4"/>
      <c r="D1113" s="4"/>
      <c r="E1113" s="11" t="s">
        <v>527</v>
      </c>
      <c r="F1113" s="4" t="s">
        <v>484</v>
      </c>
      <c r="G1113" s="24"/>
      <c r="H1113" s="24">
        <v>75.453919875000011</v>
      </c>
      <c r="I1113" s="43">
        <f t="shared" si="31"/>
        <v>75.453919875000011</v>
      </c>
      <c r="J1113" s="110">
        <f t="shared" si="30"/>
        <v>0</v>
      </c>
    </row>
    <row r="1114" spans="1:10" x14ac:dyDescent="0.2">
      <c r="A1114" s="12">
        <v>5900</v>
      </c>
      <c r="B1114" s="12">
        <v>240</v>
      </c>
      <c r="C1114" s="4"/>
      <c r="D1114" s="4"/>
      <c r="E1114" s="11" t="s">
        <v>795</v>
      </c>
      <c r="F1114" s="4" t="s">
        <v>484</v>
      </c>
      <c r="G1114" s="24"/>
      <c r="H1114" s="24">
        <v>3.9453030000000004</v>
      </c>
      <c r="I1114" s="43">
        <f t="shared" si="31"/>
        <v>3.9453030000000004</v>
      </c>
      <c r="J1114" s="110">
        <f t="shared" si="30"/>
        <v>0</v>
      </c>
    </row>
    <row r="1115" spans="1:10" x14ac:dyDescent="0.2">
      <c r="A1115" s="12">
        <v>5900</v>
      </c>
      <c r="B1115" s="12">
        <v>150</v>
      </c>
      <c r="C1115" s="4"/>
      <c r="D1115" s="4"/>
      <c r="E1115" s="11" t="s">
        <v>695</v>
      </c>
      <c r="F1115" s="4">
        <v>0.01</v>
      </c>
      <c r="G1115" s="24"/>
      <c r="H1115" s="24">
        <v>336.96</v>
      </c>
      <c r="I1115" s="43">
        <f t="shared" si="31"/>
        <v>336.96</v>
      </c>
      <c r="J1115" s="110">
        <f t="shared" si="30"/>
        <v>0</v>
      </c>
    </row>
    <row r="1116" spans="1:10" x14ac:dyDescent="0.2">
      <c r="A1116" s="12">
        <v>5900</v>
      </c>
      <c r="B1116" s="12">
        <v>210</v>
      </c>
      <c r="C1116" s="4"/>
      <c r="D1116" s="4"/>
      <c r="E1116" s="11" t="s">
        <v>526</v>
      </c>
      <c r="F1116" s="4" t="s">
        <v>484</v>
      </c>
      <c r="G1116" s="24"/>
      <c r="H1116" s="24">
        <v>36.459071999999999</v>
      </c>
      <c r="I1116" s="43">
        <f t="shared" si="31"/>
        <v>36.459071999999999</v>
      </c>
      <c r="J1116" s="110">
        <f t="shared" ref="J1116:J1179" si="32">SUM(G1116+H1116)-I1116</f>
        <v>0</v>
      </c>
    </row>
    <row r="1117" spans="1:10" x14ac:dyDescent="0.2">
      <c r="A1117" s="12">
        <v>5900</v>
      </c>
      <c r="B1117" s="12">
        <v>220</v>
      </c>
      <c r="C1117" s="4"/>
      <c r="D1117" s="4"/>
      <c r="E1117" s="11" t="s">
        <v>527</v>
      </c>
      <c r="F1117" s="4" t="s">
        <v>484</v>
      </c>
      <c r="G1117" s="24"/>
      <c r="H1117" s="24">
        <v>25.777439999999999</v>
      </c>
      <c r="I1117" s="43">
        <f t="shared" si="31"/>
        <v>25.777439999999999</v>
      </c>
      <c r="J1117" s="110">
        <f t="shared" si="32"/>
        <v>0</v>
      </c>
    </row>
    <row r="1118" spans="1:10" x14ac:dyDescent="0.2">
      <c r="A1118" s="12">
        <v>5900</v>
      </c>
      <c r="B1118" s="12">
        <v>240</v>
      </c>
      <c r="C1118" s="4"/>
      <c r="D1118" s="4"/>
      <c r="E1118" s="11" t="s">
        <v>795</v>
      </c>
      <c r="F1118" s="4" t="s">
        <v>484</v>
      </c>
      <c r="G1118" s="24"/>
      <c r="H1118" s="24">
        <v>1.3478400000000001</v>
      </c>
      <c r="I1118" s="43">
        <f t="shared" si="31"/>
        <v>1.3478400000000001</v>
      </c>
      <c r="J1118" s="110">
        <f t="shared" si="32"/>
        <v>0</v>
      </c>
    </row>
    <row r="1119" spans="1:10" ht="29" x14ac:dyDescent="0.2">
      <c r="A1119" s="12">
        <v>6100</v>
      </c>
      <c r="B1119" s="12">
        <v>130</v>
      </c>
      <c r="C1119" s="4"/>
      <c r="D1119" s="4"/>
      <c r="E1119" s="11" t="s">
        <v>694</v>
      </c>
      <c r="F1119" s="4">
        <v>0.02</v>
      </c>
      <c r="G1119" s="24"/>
      <c r="H1119" s="24">
        <v>1130.1067499999999</v>
      </c>
      <c r="I1119" s="43">
        <f t="shared" si="31"/>
        <v>1130.1067499999999</v>
      </c>
      <c r="J1119" s="110">
        <f t="shared" si="32"/>
        <v>0</v>
      </c>
    </row>
    <row r="1120" spans="1:10" x14ac:dyDescent="0.2">
      <c r="A1120" s="12">
        <v>6100</v>
      </c>
      <c r="B1120" s="12">
        <v>210</v>
      </c>
      <c r="C1120" s="4"/>
      <c r="D1120" s="4"/>
      <c r="E1120" s="11" t="s">
        <v>528</v>
      </c>
      <c r="F1120" s="4" t="s">
        <v>484</v>
      </c>
      <c r="G1120" s="24"/>
      <c r="H1120" s="24">
        <v>122.27755035000001</v>
      </c>
      <c r="I1120" s="43">
        <f t="shared" si="31"/>
        <v>122.27755035000001</v>
      </c>
      <c r="J1120" s="110">
        <f t="shared" si="32"/>
        <v>0</v>
      </c>
    </row>
    <row r="1121" spans="1:12" x14ac:dyDescent="0.2">
      <c r="A1121" s="12">
        <v>6100</v>
      </c>
      <c r="B1121" s="12">
        <v>220</v>
      </c>
      <c r="C1121" s="4"/>
      <c r="D1121" s="4"/>
      <c r="E1121" s="11" t="s">
        <v>529</v>
      </c>
      <c r="F1121" s="4" t="s">
        <v>484</v>
      </c>
      <c r="G1121" s="24"/>
      <c r="H1121" s="24">
        <v>86.453166374999995</v>
      </c>
      <c r="I1121" s="43">
        <f t="shared" si="31"/>
        <v>86.453166374999995</v>
      </c>
      <c r="J1121" s="110">
        <f t="shared" si="32"/>
        <v>0</v>
      </c>
    </row>
    <row r="1122" spans="1:12" ht="29" x14ac:dyDescent="0.2">
      <c r="A1122" s="12">
        <v>6100</v>
      </c>
      <c r="B1122" s="12">
        <v>240</v>
      </c>
      <c r="C1122" s="4"/>
      <c r="D1122" s="4"/>
      <c r="E1122" s="11" t="s">
        <v>796</v>
      </c>
      <c r="F1122" s="4" t="s">
        <v>484</v>
      </c>
      <c r="G1122" s="24"/>
      <c r="H1122" s="24">
        <v>4.5204269999999998</v>
      </c>
      <c r="I1122" s="43">
        <f t="shared" si="31"/>
        <v>4.5204269999999998</v>
      </c>
      <c r="J1122" s="110">
        <f t="shared" si="32"/>
        <v>0</v>
      </c>
    </row>
    <row r="1123" spans="1:12" x14ac:dyDescent="0.2">
      <c r="A1123" s="12">
        <v>6100</v>
      </c>
      <c r="B1123" s="12">
        <v>160</v>
      </c>
      <c r="C1123" s="4"/>
      <c r="D1123" s="4"/>
      <c r="E1123" s="11" t="s">
        <v>693</v>
      </c>
      <c r="F1123" s="4">
        <v>0.02</v>
      </c>
      <c r="G1123" s="24"/>
      <c r="H1123" s="24">
        <v>632.64</v>
      </c>
      <c r="I1123" s="43">
        <f t="shared" si="31"/>
        <v>632.64</v>
      </c>
      <c r="J1123" s="110">
        <f t="shared" si="32"/>
        <v>0</v>
      </c>
    </row>
    <row r="1124" spans="1:12" x14ac:dyDescent="0.2">
      <c r="A1124" s="12">
        <v>6100</v>
      </c>
      <c r="B1124" s="12">
        <v>210</v>
      </c>
      <c r="C1124" s="4"/>
      <c r="D1124" s="4"/>
      <c r="E1124" s="11" t="s">
        <v>528</v>
      </c>
      <c r="F1124" s="4" t="s">
        <v>484</v>
      </c>
      <c r="G1124" s="24"/>
      <c r="H1124" s="24">
        <v>68.451648000000006</v>
      </c>
      <c r="I1124" s="43">
        <f t="shared" si="31"/>
        <v>68.451648000000006</v>
      </c>
      <c r="J1124" s="110">
        <f t="shared" si="32"/>
        <v>0</v>
      </c>
    </row>
    <row r="1125" spans="1:12" x14ac:dyDescent="0.2">
      <c r="A1125" s="12">
        <v>6100</v>
      </c>
      <c r="B1125" s="12">
        <v>220</v>
      </c>
      <c r="C1125" s="4"/>
      <c r="D1125" s="4"/>
      <c r="E1125" s="11" t="s">
        <v>529</v>
      </c>
      <c r="F1125" s="4" t="s">
        <v>484</v>
      </c>
      <c r="G1125" s="24"/>
      <c r="H1125" s="24">
        <v>48.396959999999993</v>
      </c>
      <c r="I1125" s="43">
        <f t="shared" si="31"/>
        <v>48.396959999999993</v>
      </c>
      <c r="J1125" s="110">
        <f t="shared" si="32"/>
        <v>0</v>
      </c>
    </row>
    <row r="1126" spans="1:12" ht="29" x14ac:dyDescent="0.2">
      <c r="A1126" s="12">
        <v>6100</v>
      </c>
      <c r="B1126" s="12">
        <v>240</v>
      </c>
      <c r="C1126" s="4"/>
      <c r="D1126" s="4"/>
      <c r="E1126" s="11" t="s">
        <v>796</v>
      </c>
      <c r="F1126" s="4" t="s">
        <v>484</v>
      </c>
      <c r="G1126" s="24"/>
      <c r="H1126" s="24">
        <v>2.5305599999999999</v>
      </c>
      <c r="I1126" s="43">
        <f t="shared" si="31"/>
        <v>2.5305599999999999</v>
      </c>
      <c r="J1126" s="110">
        <f t="shared" si="32"/>
        <v>0</v>
      </c>
    </row>
    <row r="1127" spans="1:12" ht="29" x14ac:dyDescent="0.2">
      <c r="A1127" s="12">
        <v>6110</v>
      </c>
      <c r="B1127" s="12">
        <v>130</v>
      </c>
      <c r="C1127" s="4"/>
      <c r="D1127" s="4"/>
      <c r="E1127" s="11" t="s">
        <v>692</v>
      </c>
      <c r="F1127" s="4">
        <v>0.25</v>
      </c>
      <c r="G1127" s="24"/>
      <c r="H1127" s="24">
        <v>14858.224500000008</v>
      </c>
      <c r="I1127" s="43">
        <f t="shared" si="31"/>
        <v>14858.224500000008</v>
      </c>
      <c r="J1127" s="110">
        <f t="shared" si="32"/>
        <v>0</v>
      </c>
    </row>
    <row r="1128" spans="1:12" x14ac:dyDescent="0.2">
      <c r="A1128" s="12">
        <v>6110</v>
      </c>
      <c r="B1128" s="12">
        <v>210</v>
      </c>
      <c r="C1128" s="4"/>
      <c r="D1128" s="4"/>
      <c r="E1128" s="11" t="s">
        <v>530</v>
      </c>
      <c r="F1128" s="4" t="s">
        <v>484</v>
      </c>
      <c r="G1128" s="24"/>
      <c r="H1128" s="24">
        <v>1607.6598909000008</v>
      </c>
      <c r="I1128" s="43">
        <f t="shared" si="31"/>
        <v>1607.6598909000008</v>
      </c>
      <c r="J1128" s="110">
        <f t="shared" si="32"/>
        <v>0</v>
      </c>
    </row>
    <row r="1129" spans="1:12" x14ac:dyDescent="0.2">
      <c r="A1129" s="12">
        <v>6110</v>
      </c>
      <c r="B1129" s="12">
        <v>220</v>
      </c>
      <c r="C1129" s="4"/>
      <c r="D1129" s="4"/>
      <c r="E1129" s="11" t="s">
        <v>531</v>
      </c>
      <c r="F1129" s="4" t="s">
        <v>484</v>
      </c>
      <c r="G1129" s="24"/>
      <c r="H1129" s="24">
        <v>1136.654174250001</v>
      </c>
      <c r="I1129" s="43">
        <f t="shared" si="31"/>
        <v>1136.654174250001</v>
      </c>
      <c r="J1129" s="110">
        <f t="shared" si="32"/>
        <v>0</v>
      </c>
    </row>
    <row r="1130" spans="1:12" ht="29" x14ac:dyDescent="0.2">
      <c r="A1130" s="12">
        <v>6110</v>
      </c>
      <c r="B1130" s="12">
        <v>240</v>
      </c>
      <c r="C1130" s="4"/>
      <c r="D1130" s="4"/>
      <c r="E1130" s="11" t="s">
        <v>797</v>
      </c>
      <c r="F1130" s="4" t="s">
        <v>484</v>
      </c>
      <c r="G1130" s="24"/>
      <c r="H1130" s="24">
        <v>59.432898000000044</v>
      </c>
      <c r="I1130" s="43">
        <f t="shared" si="31"/>
        <v>59.432898000000044</v>
      </c>
      <c r="J1130" s="110">
        <f t="shared" si="32"/>
        <v>0</v>
      </c>
    </row>
    <row r="1131" spans="1:12" ht="29" x14ac:dyDescent="0.2">
      <c r="A1131" s="20">
        <v>6110</v>
      </c>
      <c r="B1131" s="20">
        <v>160</v>
      </c>
      <c r="C1131" s="77"/>
      <c r="D1131" s="77"/>
      <c r="E1131" s="11" t="s">
        <v>691</v>
      </c>
      <c r="F1131" s="77">
        <v>0.04</v>
      </c>
      <c r="G1131" s="41"/>
      <c r="H1131" s="41">
        <v>1089.2655</v>
      </c>
      <c r="I1131" s="78">
        <f t="shared" si="31"/>
        <v>1089.2655</v>
      </c>
      <c r="J1131" s="110">
        <f t="shared" si="32"/>
        <v>0</v>
      </c>
      <c r="K1131" s="44"/>
      <c r="L1131" s="44"/>
    </row>
    <row r="1132" spans="1:12" x14ac:dyDescent="0.2">
      <c r="A1132" s="12">
        <v>6110</v>
      </c>
      <c r="B1132" s="12">
        <v>210</v>
      </c>
      <c r="C1132" s="4"/>
      <c r="D1132" s="4"/>
      <c r="E1132" s="11" t="s">
        <v>530</v>
      </c>
      <c r="F1132" s="4" t="s">
        <v>484</v>
      </c>
      <c r="G1132" s="24"/>
      <c r="H1132" s="24">
        <v>117.8585271</v>
      </c>
      <c r="I1132" s="43">
        <f t="shared" si="31"/>
        <v>117.8585271</v>
      </c>
      <c r="J1132" s="110">
        <f t="shared" si="32"/>
        <v>0</v>
      </c>
    </row>
    <row r="1133" spans="1:12" x14ac:dyDescent="0.2">
      <c r="A1133" s="12">
        <v>6110</v>
      </c>
      <c r="B1133" s="12">
        <v>220</v>
      </c>
      <c r="C1133" s="4"/>
      <c r="D1133" s="4"/>
      <c r="E1133" s="11" t="s">
        <v>531</v>
      </c>
      <c r="F1133" s="4" t="s">
        <v>484</v>
      </c>
      <c r="G1133" s="24"/>
      <c r="H1133" s="24">
        <v>83.328810750000002</v>
      </c>
      <c r="I1133" s="43">
        <f t="shared" si="31"/>
        <v>83.328810750000002</v>
      </c>
      <c r="J1133" s="110">
        <f t="shared" si="32"/>
        <v>0</v>
      </c>
    </row>
    <row r="1134" spans="1:12" ht="29" x14ac:dyDescent="0.2">
      <c r="A1134" s="12">
        <v>6110</v>
      </c>
      <c r="B1134" s="12">
        <v>240</v>
      </c>
      <c r="C1134" s="4"/>
      <c r="D1134" s="4"/>
      <c r="E1134" s="11" t="s">
        <v>797</v>
      </c>
      <c r="F1134" s="4" t="s">
        <v>484</v>
      </c>
      <c r="G1134" s="24"/>
      <c r="H1134" s="24">
        <v>4.357062</v>
      </c>
      <c r="I1134" s="43">
        <f t="shared" si="31"/>
        <v>4.357062</v>
      </c>
      <c r="J1134" s="110">
        <f t="shared" si="32"/>
        <v>0</v>
      </c>
    </row>
    <row r="1135" spans="1:12" x14ac:dyDescent="0.2">
      <c r="A1135" s="12">
        <v>6120</v>
      </c>
      <c r="B1135" s="12">
        <v>130</v>
      </c>
      <c r="C1135" s="4"/>
      <c r="D1135" s="4"/>
      <c r="E1135" s="11" t="s">
        <v>690</v>
      </c>
      <c r="F1135" s="4">
        <v>1.89</v>
      </c>
      <c r="G1135" s="24"/>
      <c r="H1135" s="24">
        <v>124378.31250000007</v>
      </c>
      <c r="I1135" s="43">
        <f t="shared" si="31"/>
        <v>124378.31250000007</v>
      </c>
      <c r="J1135" s="110">
        <f t="shared" si="32"/>
        <v>0</v>
      </c>
    </row>
    <row r="1136" spans="1:12" x14ac:dyDescent="0.2">
      <c r="A1136" s="12">
        <v>6120</v>
      </c>
      <c r="B1136" s="12">
        <v>210</v>
      </c>
      <c r="C1136" s="4"/>
      <c r="D1136" s="4"/>
      <c r="E1136" s="11" t="s">
        <v>532</v>
      </c>
      <c r="F1136" s="4" t="s">
        <v>484</v>
      </c>
      <c r="G1136" s="24"/>
      <c r="H1136" s="24">
        <v>13457.733412500009</v>
      </c>
      <c r="I1136" s="43">
        <f t="shared" si="31"/>
        <v>13457.733412500009</v>
      </c>
      <c r="J1136" s="110">
        <f t="shared" si="32"/>
        <v>0</v>
      </c>
    </row>
    <row r="1137" spans="1:10" x14ac:dyDescent="0.2">
      <c r="A1137" s="12">
        <v>6120</v>
      </c>
      <c r="B1137" s="12">
        <v>220</v>
      </c>
      <c r="C1137" s="4"/>
      <c r="D1137" s="4"/>
      <c r="E1137" s="11" t="s">
        <v>533</v>
      </c>
      <c r="F1137" s="4" t="s">
        <v>484</v>
      </c>
      <c r="G1137" s="24"/>
      <c r="H1137" s="24">
        <v>9514.9409062500017</v>
      </c>
      <c r="I1137" s="43">
        <f t="shared" si="31"/>
        <v>9514.9409062500017</v>
      </c>
      <c r="J1137" s="110">
        <f t="shared" si="32"/>
        <v>0</v>
      </c>
    </row>
    <row r="1138" spans="1:10" x14ac:dyDescent="0.2">
      <c r="A1138" s="12">
        <v>6120</v>
      </c>
      <c r="B1138" s="12">
        <v>240</v>
      </c>
      <c r="C1138" s="4"/>
      <c r="D1138" s="4"/>
      <c r="E1138" s="11" t="s">
        <v>798</v>
      </c>
      <c r="F1138" s="4" t="s">
        <v>484</v>
      </c>
      <c r="G1138" s="24"/>
      <c r="H1138" s="24">
        <v>497.51324999999963</v>
      </c>
      <c r="I1138" s="43">
        <f t="shared" si="31"/>
        <v>497.51324999999963</v>
      </c>
      <c r="J1138" s="110">
        <f t="shared" si="32"/>
        <v>0</v>
      </c>
    </row>
    <row r="1139" spans="1:10" x14ac:dyDescent="0.2">
      <c r="A1139" s="12">
        <v>6120</v>
      </c>
      <c r="B1139" s="12">
        <v>160</v>
      </c>
      <c r="C1139" s="4"/>
      <c r="D1139" s="4"/>
      <c r="E1139" s="11" t="s">
        <v>689</v>
      </c>
      <c r="F1139" s="4">
        <v>0.18</v>
      </c>
      <c r="G1139" s="24"/>
      <c r="H1139" s="24">
        <v>4853.3959999999979</v>
      </c>
      <c r="I1139" s="43">
        <f t="shared" si="31"/>
        <v>4853.3959999999979</v>
      </c>
      <c r="J1139" s="110">
        <f t="shared" si="32"/>
        <v>0</v>
      </c>
    </row>
    <row r="1140" spans="1:10" x14ac:dyDescent="0.2">
      <c r="A1140" s="12">
        <v>6120</v>
      </c>
      <c r="B1140" s="12">
        <v>210</v>
      </c>
      <c r="C1140" s="4"/>
      <c r="D1140" s="4"/>
      <c r="E1140" s="11" t="s">
        <v>532</v>
      </c>
      <c r="F1140" s="4" t="s">
        <v>484</v>
      </c>
      <c r="G1140" s="24"/>
      <c r="H1140" s="24">
        <v>525.13744720000011</v>
      </c>
      <c r="I1140" s="43">
        <f t="shared" si="31"/>
        <v>525.13744720000011</v>
      </c>
      <c r="J1140" s="110">
        <f t="shared" si="32"/>
        <v>0</v>
      </c>
    </row>
    <row r="1141" spans="1:10" x14ac:dyDescent="0.2">
      <c r="A1141" s="12">
        <v>6120</v>
      </c>
      <c r="B1141" s="12">
        <v>220</v>
      </c>
      <c r="C1141" s="4"/>
      <c r="D1141" s="4"/>
      <c r="E1141" s="11" t="s">
        <v>533</v>
      </c>
      <c r="F1141" s="4" t="s">
        <v>484</v>
      </c>
      <c r="G1141" s="24"/>
      <c r="H1141" s="24">
        <v>371.28479399999992</v>
      </c>
      <c r="I1141" s="43">
        <f t="shared" si="31"/>
        <v>371.28479399999992</v>
      </c>
      <c r="J1141" s="110">
        <f t="shared" si="32"/>
        <v>0</v>
      </c>
    </row>
    <row r="1142" spans="1:10" x14ac:dyDescent="0.2">
      <c r="A1142" s="12">
        <v>6120</v>
      </c>
      <c r="B1142" s="12">
        <v>240</v>
      </c>
      <c r="C1142" s="4"/>
      <c r="D1142" s="4"/>
      <c r="E1142" s="11" t="s">
        <v>798</v>
      </c>
      <c r="F1142" s="4" t="s">
        <v>484</v>
      </c>
      <c r="G1142" s="24"/>
      <c r="H1142" s="24">
        <v>19.413584000000007</v>
      </c>
      <c r="I1142" s="43">
        <f t="shared" si="31"/>
        <v>19.413584000000007</v>
      </c>
      <c r="J1142" s="110">
        <f t="shared" si="32"/>
        <v>0</v>
      </c>
    </row>
    <row r="1143" spans="1:10" x14ac:dyDescent="0.2">
      <c r="A1143" s="12">
        <v>6130</v>
      </c>
      <c r="B1143" s="12">
        <v>130</v>
      </c>
      <c r="C1143" s="4"/>
      <c r="D1143" s="4"/>
      <c r="E1143" s="11" t="s">
        <v>688</v>
      </c>
      <c r="F1143" s="160">
        <v>4.4000000000000004</v>
      </c>
      <c r="G1143" s="24"/>
      <c r="H1143" s="24">
        <v>2125.2772500000001</v>
      </c>
      <c r="I1143" s="43">
        <f t="shared" si="31"/>
        <v>2125.2772500000001</v>
      </c>
      <c r="J1143" s="110">
        <f t="shared" si="32"/>
        <v>0</v>
      </c>
    </row>
    <row r="1144" spans="1:10" x14ac:dyDescent="0.2">
      <c r="A1144" s="12">
        <v>6130</v>
      </c>
      <c r="B1144" s="12">
        <v>210</v>
      </c>
      <c r="C1144" s="4"/>
      <c r="D1144" s="4"/>
      <c r="E1144" s="11" t="s">
        <v>534</v>
      </c>
      <c r="F1144" s="4" t="s">
        <v>484</v>
      </c>
      <c r="G1144" s="24"/>
      <c r="H1144" s="24">
        <v>229.95499845000001</v>
      </c>
      <c r="I1144" s="43">
        <f t="shared" si="31"/>
        <v>229.95499845000001</v>
      </c>
      <c r="J1144" s="110">
        <f t="shared" si="32"/>
        <v>0</v>
      </c>
    </row>
    <row r="1145" spans="1:10" x14ac:dyDescent="0.2">
      <c r="A1145" s="12">
        <v>6130</v>
      </c>
      <c r="B1145" s="12">
        <v>220</v>
      </c>
      <c r="C1145" s="4"/>
      <c r="D1145" s="4"/>
      <c r="E1145" s="11" t="s">
        <v>535</v>
      </c>
      <c r="F1145" s="4" t="s">
        <v>484</v>
      </c>
      <c r="G1145" s="24"/>
      <c r="H1145" s="24">
        <v>162.58370962499998</v>
      </c>
      <c r="I1145" s="43">
        <f t="shared" si="31"/>
        <v>162.58370962499998</v>
      </c>
      <c r="J1145" s="110">
        <f t="shared" si="32"/>
        <v>0</v>
      </c>
    </row>
    <row r="1146" spans="1:10" x14ac:dyDescent="0.2">
      <c r="A1146" s="12">
        <v>6130</v>
      </c>
      <c r="B1146" s="12">
        <v>240</v>
      </c>
      <c r="C1146" s="4"/>
      <c r="D1146" s="4"/>
      <c r="E1146" s="11" t="s">
        <v>799</v>
      </c>
      <c r="F1146" s="4" t="s">
        <v>484</v>
      </c>
      <c r="G1146" s="24"/>
      <c r="H1146" s="24">
        <v>8.5011089999999996</v>
      </c>
      <c r="I1146" s="43">
        <f t="shared" si="31"/>
        <v>8.5011089999999996</v>
      </c>
      <c r="J1146" s="110">
        <f t="shared" si="32"/>
        <v>0</v>
      </c>
    </row>
    <row r="1147" spans="1:10" x14ac:dyDescent="0.2">
      <c r="A1147" s="12">
        <v>6130</v>
      </c>
      <c r="B1147" s="12">
        <v>160</v>
      </c>
      <c r="C1147" s="4"/>
      <c r="D1147" s="4"/>
      <c r="E1147" s="11" t="s">
        <v>687</v>
      </c>
      <c r="F1147" s="160">
        <v>14</v>
      </c>
      <c r="G1147" s="24"/>
      <c r="H1147" s="24">
        <v>8924.3227499999994</v>
      </c>
      <c r="I1147" s="43">
        <f t="shared" si="31"/>
        <v>8924.3227499999994</v>
      </c>
      <c r="J1147" s="110">
        <f t="shared" si="32"/>
        <v>0</v>
      </c>
    </row>
    <row r="1148" spans="1:10" x14ac:dyDescent="0.2">
      <c r="A1148" s="12">
        <v>6130</v>
      </c>
      <c r="B1148" s="12">
        <v>210</v>
      </c>
      <c r="C1148" s="4"/>
      <c r="D1148" s="4"/>
      <c r="E1148" s="11" t="s">
        <v>534</v>
      </c>
      <c r="F1148" s="4" t="s">
        <v>484</v>
      </c>
      <c r="G1148" s="24"/>
      <c r="H1148" s="24">
        <v>965.61172154999997</v>
      </c>
      <c r="I1148" s="43">
        <f t="shared" si="31"/>
        <v>965.61172154999997</v>
      </c>
      <c r="J1148" s="110">
        <f t="shared" si="32"/>
        <v>0</v>
      </c>
    </row>
    <row r="1149" spans="1:10" x14ac:dyDescent="0.2">
      <c r="A1149" s="12">
        <v>6130</v>
      </c>
      <c r="B1149" s="12">
        <v>220</v>
      </c>
      <c r="C1149" s="4"/>
      <c r="D1149" s="4"/>
      <c r="E1149" s="11" t="s">
        <v>535</v>
      </c>
      <c r="F1149" s="4" t="s">
        <v>484</v>
      </c>
      <c r="G1149" s="24"/>
      <c r="H1149" s="24">
        <v>682.71069037500001</v>
      </c>
      <c r="I1149" s="43">
        <f t="shared" si="31"/>
        <v>682.71069037500001</v>
      </c>
      <c r="J1149" s="110">
        <f t="shared" si="32"/>
        <v>0</v>
      </c>
    </row>
    <row r="1150" spans="1:10" x14ac:dyDescent="0.2">
      <c r="A1150" s="12">
        <v>6130</v>
      </c>
      <c r="B1150" s="12">
        <v>240</v>
      </c>
      <c r="C1150" s="4"/>
      <c r="D1150" s="4"/>
      <c r="E1150" s="11" t="s">
        <v>799</v>
      </c>
      <c r="F1150" s="4" t="s">
        <v>484</v>
      </c>
      <c r="G1150" s="24"/>
      <c r="H1150" s="24">
        <v>35.697291</v>
      </c>
      <c r="I1150" s="43">
        <f t="shared" si="31"/>
        <v>35.697291</v>
      </c>
      <c r="J1150" s="110">
        <f t="shared" si="32"/>
        <v>0</v>
      </c>
    </row>
    <row r="1151" spans="1:10" ht="29" x14ac:dyDescent="0.2">
      <c r="A1151" s="12">
        <v>6140</v>
      </c>
      <c r="B1151" s="12">
        <v>130</v>
      </c>
      <c r="C1151" s="4"/>
      <c r="D1151" s="4"/>
      <c r="E1151" s="11" t="s">
        <v>686</v>
      </c>
      <c r="F1151" s="160">
        <v>29.800000000000008</v>
      </c>
      <c r="G1151" s="24"/>
      <c r="H1151" s="24">
        <v>53408.610000000015</v>
      </c>
      <c r="I1151" s="43">
        <f t="shared" si="31"/>
        <v>53408.610000000015</v>
      </c>
      <c r="J1151" s="110">
        <f t="shared" si="32"/>
        <v>0</v>
      </c>
    </row>
    <row r="1152" spans="1:10" x14ac:dyDescent="0.2">
      <c r="A1152" s="12">
        <v>6140</v>
      </c>
      <c r="B1152" s="12">
        <v>210</v>
      </c>
      <c r="C1152" s="4"/>
      <c r="D1152" s="4"/>
      <c r="E1152" s="11" t="s">
        <v>536</v>
      </c>
      <c r="F1152" s="4" t="s">
        <v>484</v>
      </c>
      <c r="G1152" s="24"/>
      <c r="H1152" s="24">
        <v>5778.8116020000007</v>
      </c>
      <c r="I1152" s="43">
        <f t="shared" si="31"/>
        <v>5778.8116020000007</v>
      </c>
      <c r="J1152" s="110">
        <f t="shared" si="32"/>
        <v>0</v>
      </c>
    </row>
    <row r="1153" spans="1:10" x14ac:dyDescent="0.2">
      <c r="A1153" s="12">
        <v>6140</v>
      </c>
      <c r="B1153" s="12">
        <v>220</v>
      </c>
      <c r="C1153" s="4"/>
      <c r="D1153" s="4"/>
      <c r="E1153" s="11" t="s">
        <v>537</v>
      </c>
      <c r="F1153" s="4" t="s">
        <v>484</v>
      </c>
      <c r="G1153" s="24"/>
      <c r="H1153" s="24">
        <v>4085.758664999998</v>
      </c>
      <c r="I1153" s="43">
        <f t="shared" si="31"/>
        <v>4085.758664999998</v>
      </c>
      <c r="J1153" s="110">
        <f t="shared" si="32"/>
        <v>0</v>
      </c>
    </row>
    <row r="1154" spans="1:10" ht="29" x14ac:dyDescent="0.2">
      <c r="A1154" s="12">
        <v>6140</v>
      </c>
      <c r="B1154" s="12">
        <v>240</v>
      </c>
      <c r="C1154" s="4"/>
      <c r="D1154" s="4"/>
      <c r="E1154" s="11" t="s">
        <v>800</v>
      </c>
      <c r="F1154" s="4" t="s">
        <v>484</v>
      </c>
      <c r="G1154" s="24"/>
      <c r="H1154" s="24">
        <v>213.63443999999987</v>
      </c>
      <c r="I1154" s="43">
        <f t="shared" si="31"/>
        <v>213.63443999999987</v>
      </c>
      <c r="J1154" s="110">
        <f t="shared" si="32"/>
        <v>0</v>
      </c>
    </row>
    <row r="1155" spans="1:10" x14ac:dyDescent="0.2">
      <c r="A1155" s="12">
        <v>6150</v>
      </c>
      <c r="B1155" s="12">
        <v>130</v>
      </c>
      <c r="C1155" s="4"/>
      <c r="D1155" s="4"/>
      <c r="E1155" s="11" t="s">
        <v>685</v>
      </c>
      <c r="F1155" s="4">
        <v>0.05</v>
      </c>
      <c r="G1155" s="24"/>
      <c r="H1155" s="24">
        <v>2777.8372499999996</v>
      </c>
      <c r="I1155" s="43">
        <f t="shared" si="31"/>
        <v>2777.8372499999996</v>
      </c>
      <c r="J1155" s="110">
        <f t="shared" si="32"/>
        <v>0</v>
      </c>
    </row>
    <row r="1156" spans="1:10" x14ac:dyDescent="0.2">
      <c r="A1156" s="12">
        <v>6150</v>
      </c>
      <c r="B1156" s="12">
        <v>210</v>
      </c>
      <c r="C1156" s="4"/>
      <c r="D1156" s="4"/>
      <c r="E1156" s="11" t="s">
        <v>538</v>
      </c>
      <c r="F1156" s="4" t="s">
        <v>484</v>
      </c>
      <c r="G1156" s="24"/>
      <c r="H1156" s="24">
        <v>300.56199045</v>
      </c>
      <c r="I1156" s="43">
        <f t="shared" si="31"/>
        <v>300.56199045</v>
      </c>
      <c r="J1156" s="110">
        <f t="shared" si="32"/>
        <v>0</v>
      </c>
    </row>
    <row r="1157" spans="1:10" x14ac:dyDescent="0.2">
      <c r="A1157" s="12">
        <v>6150</v>
      </c>
      <c r="B1157" s="12">
        <v>220</v>
      </c>
      <c r="C1157" s="4"/>
      <c r="D1157" s="4"/>
      <c r="E1157" s="11" t="s">
        <v>539</v>
      </c>
      <c r="F1157" s="4" t="s">
        <v>484</v>
      </c>
      <c r="G1157" s="24"/>
      <c r="H1157" s="24">
        <v>212.50454962499998</v>
      </c>
      <c r="I1157" s="43">
        <f t="shared" si="31"/>
        <v>212.50454962499998</v>
      </c>
      <c r="J1157" s="110">
        <f t="shared" si="32"/>
        <v>0</v>
      </c>
    </row>
    <row r="1158" spans="1:10" x14ac:dyDescent="0.2">
      <c r="A1158" s="12">
        <v>6150</v>
      </c>
      <c r="B1158" s="12">
        <v>240</v>
      </c>
      <c r="C1158" s="4"/>
      <c r="D1158" s="4"/>
      <c r="E1158" s="11" t="s">
        <v>801</v>
      </c>
      <c r="F1158" s="4" t="s">
        <v>484</v>
      </c>
      <c r="G1158" s="24"/>
      <c r="H1158" s="24">
        <v>11.111348999999999</v>
      </c>
      <c r="I1158" s="43">
        <f t="shared" si="31"/>
        <v>11.111348999999999</v>
      </c>
      <c r="J1158" s="110">
        <f t="shared" si="32"/>
        <v>0</v>
      </c>
    </row>
    <row r="1159" spans="1:10" x14ac:dyDescent="0.2">
      <c r="A1159" s="12">
        <v>6150</v>
      </c>
      <c r="B1159" s="12">
        <v>160</v>
      </c>
      <c r="C1159" s="4"/>
      <c r="D1159" s="4"/>
      <c r="E1159" s="11" t="s">
        <v>684</v>
      </c>
      <c r="F1159" s="4">
        <v>0.13</v>
      </c>
      <c r="G1159" s="24"/>
      <c r="H1159" s="24">
        <v>3428.7599999999989</v>
      </c>
      <c r="I1159" s="43">
        <f t="shared" si="31"/>
        <v>3428.7599999999989</v>
      </c>
      <c r="J1159" s="110">
        <f t="shared" si="32"/>
        <v>0</v>
      </c>
    </row>
    <row r="1160" spans="1:10" x14ac:dyDescent="0.2">
      <c r="A1160" s="12">
        <v>6150</v>
      </c>
      <c r="B1160" s="12">
        <v>210</v>
      </c>
      <c r="C1160" s="4"/>
      <c r="D1160" s="4"/>
      <c r="E1160" s="11" t="s">
        <v>538</v>
      </c>
      <c r="F1160" s="4" t="s">
        <v>484</v>
      </c>
      <c r="G1160" s="24"/>
      <c r="H1160" s="24">
        <v>370.99183200000004</v>
      </c>
      <c r="I1160" s="43">
        <f t="shared" si="31"/>
        <v>370.99183200000004</v>
      </c>
      <c r="J1160" s="110">
        <f t="shared" si="32"/>
        <v>0</v>
      </c>
    </row>
    <row r="1161" spans="1:10" x14ac:dyDescent="0.2">
      <c r="A1161" s="12">
        <v>6150</v>
      </c>
      <c r="B1161" s="12">
        <v>220</v>
      </c>
      <c r="C1161" s="4"/>
      <c r="D1161" s="4"/>
      <c r="E1161" s="11" t="s">
        <v>539</v>
      </c>
      <c r="F1161" s="4" t="s">
        <v>484</v>
      </c>
      <c r="G1161" s="24"/>
      <c r="H1161" s="24">
        <v>262.30013999999994</v>
      </c>
      <c r="I1161" s="43">
        <f t="shared" si="31"/>
        <v>262.30013999999994</v>
      </c>
      <c r="J1161" s="110">
        <f t="shared" si="32"/>
        <v>0</v>
      </c>
    </row>
    <row r="1162" spans="1:10" x14ac:dyDescent="0.2">
      <c r="A1162" s="12">
        <v>6150</v>
      </c>
      <c r="B1162" s="12">
        <v>240</v>
      </c>
      <c r="C1162" s="4"/>
      <c r="D1162" s="4"/>
      <c r="E1162" s="11" t="s">
        <v>801</v>
      </c>
      <c r="F1162" s="4" t="s">
        <v>484</v>
      </c>
      <c r="G1162" s="24"/>
      <c r="H1162" s="24">
        <v>13.715040000000002</v>
      </c>
      <c r="I1162" s="43">
        <f t="shared" si="31"/>
        <v>13.715040000000002</v>
      </c>
      <c r="J1162" s="110">
        <f t="shared" si="32"/>
        <v>0</v>
      </c>
    </row>
    <row r="1163" spans="1:10" ht="29" x14ac:dyDescent="0.2">
      <c r="A1163" s="12">
        <v>6190</v>
      </c>
      <c r="B1163" s="12">
        <v>130</v>
      </c>
      <c r="C1163" s="4"/>
      <c r="D1163" s="4"/>
      <c r="E1163" s="11" t="s">
        <v>683</v>
      </c>
      <c r="F1163" s="4">
        <v>0.25</v>
      </c>
      <c r="G1163" s="24"/>
      <c r="H1163" s="24">
        <v>14870.208375000002</v>
      </c>
      <c r="I1163" s="43">
        <f t="shared" si="31"/>
        <v>14870.208375000002</v>
      </c>
      <c r="J1163" s="110">
        <f t="shared" si="32"/>
        <v>0</v>
      </c>
    </row>
    <row r="1164" spans="1:10" x14ac:dyDescent="0.2">
      <c r="A1164" s="12">
        <v>6190</v>
      </c>
      <c r="B1164" s="12">
        <v>210</v>
      </c>
      <c r="C1164" s="4"/>
      <c r="D1164" s="4"/>
      <c r="E1164" s="11" t="s">
        <v>616</v>
      </c>
      <c r="F1164" s="4" t="s">
        <v>484</v>
      </c>
      <c r="G1164" s="24"/>
      <c r="H1164" s="24">
        <v>1608.9565461750001</v>
      </c>
      <c r="I1164" s="43">
        <f t="shared" si="31"/>
        <v>1608.9565461750001</v>
      </c>
      <c r="J1164" s="110">
        <f t="shared" si="32"/>
        <v>0</v>
      </c>
    </row>
    <row r="1165" spans="1:10" ht="29" x14ac:dyDescent="0.2">
      <c r="A1165" s="12">
        <v>6190</v>
      </c>
      <c r="B1165" s="12">
        <v>220</v>
      </c>
      <c r="C1165" s="4"/>
      <c r="D1165" s="4"/>
      <c r="E1165" s="11" t="s">
        <v>617</v>
      </c>
      <c r="F1165" s="4" t="s">
        <v>484</v>
      </c>
      <c r="G1165" s="24"/>
      <c r="H1165" s="24">
        <v>1137.5709406875001</v>
      </c>
      <c r="I1165" s="43">
        <f t="shared" si="31"/>
        <v>1137.5709406875001</v>
      </c>
      <c r="J1165" s="110">
        <f t="shared" si="32"/>
        <v>0</v>
      </c>
    </row>
    <row r="1166" spans="1:10" ht="29" x14ac:dyDescent="0.2">
      <c r="A1166" s="12">
        <v>6190</v>
      </c>
      <c r="B1166" s="12">
        <v>240</v>
      </c>
      <c r="C1166" s="4"/>
      <c r="D1166" s="4"/>
      <c r="E1166" s="11" t="s">
        <v>802</v>
      </c>
      <c r="F1166" s="4" t="s">
        <v>484</v>
      </c>
      <c r="G1166" s="24"/>
      <c r="H1166" s="24">
        <v>59.480833499999989</v>
      </c>
      <c r="I1166" s="43">
        <f t="shared" si="31"/>
        <v>59.480833499999989</v>
      </c>
      <c r="J1166" s="110">
        <f t="shared" si="32"/>
        <v>0</v>
      </c>
    </row>
    <row r="1167" spans="1:10" ht="29" x14ac:dyDescent="0.2">
      <c r="A1167" s="12">
        <v>6190</v>
      </c>
      <c r="B1167" s="12">
        <v>150</v>
      </c>
      <c r="C1167" s="4"/>
      <c r="D1167" s="4"/>
      <c r="E1167" s="11" t="s">
        <v>682</v>
      </c>
      <c r="F1167" s="4">
        <v>0.06</v>
      </c>
      <c r="G1167" s="24"/>
      <c r="H1167" s="24">
        <v>1487.2000000000003</v>
      </c>
      <c r="I1167" s="43">
        <f t="shared" si="31"/>
        <v>1487.2000000000003</v>
      </c>
      <c r="J1167" s="110">
        <f t="shared" si="32"/>
        <v>0</v>
      </c>
    </row>
    <row r="1168" spans="1:10" x14ac:dyDescent="0.2">
      <c r="A1168" s="12">
        <v>6190</v>
      </c>
      <c r="B1168" s="12">
        <v>210</v>
      </c>
      <c r="C1168" s="4"/>
      <c r="D1168" s="4"/>
      <c r="E1168" s="11" t="s">
        <v>616</v>
      </c>
      <c r="F1168" s="4" t="s">
        <v>484</v>
      </c>
      <c r="G1168" s="24"/>
      <c r="H1168" s="24">
        <v>160.91504</v>
      </c>
      <c r="I1168" s="43">
        <f t="shared" si="31"/>
        <v>160.91504</v>
      </c>
      <c r="J1168" s="110">
        <f t="shared" si="32"/>
        <v>0</v>
      </c>
    </row>
    <row r="1169" spans="1:10" ht="29" x14ac:dyDescent="0.2">
      <c r="A1169" s="12">
        <v>6190</v>
      </c>
      <c r="B1169" s="12">
        <v>220</v>
      </c>
      <c r="C1169" s="4"/>
      <c r="D1169" s="4"/>
      <c r="E1169" s="11" t="s">
        <v>617</v>
      </c>
      <c r="F1169" s="4" t="s">
        <v>484</v>
      </c>
      <c r="G1169" s="24"/>
      <c r="H1169" s="24">
        <v>113.77080000000001</v>
      </c>
      <c r="I1169" s="43">
        <f t="shared" si="31"/>
        <v>113.77080000000001</v>
      </c>
      <c r="J1169" s="110">
        <f t="shared" si="32"/>
        <v>0</v>
      </c>
    </row>
    <row r="1170" spans="1:10" ht="29" x14ac:dyDescent="0.2">
      <c r="A1170" s="12">
        <v>6190</v>
      </c>
      <c r="B1170" s="12">
        <v>240</v>
      </c>
      <c r="C1170" s="4"/>
      <c r="D1170" s="4"/>
      <c r="E1170" s="11" t="s">
        <v>802</v>
      </c>
      <c r="F1170" s="4" t="s">
        <v>484</v>
      </c>
      <c r="G1170" s="24"/>
      <c r="H1170" s="24">
        <v>5.9487999999999994</v>
      </c>
      <c r="I1170" s="43">
        <f t="shared" ref="I1170:I1233" si="33">SUM(G1170:H1170)</f>
        <v>5.9487999999999994</v>
      </c>
      <c r="J1170" s="110">
        <f t="shared" si="32"/>
        <v>0</v>
      </c>
    </row>
    <row r="1171" spans="1:10" ht="29" x14ac:dyDescent="0.2">
      <c r="A1171" s="12">
        <v>6190</v>
      </c>
      <c r="B1171" s="12">
        <v>160</v>
      </c>
      <c r="C1171" s="4"/>
      <c r="D1171" s="4"/>
      <c r="E1171" s="11" t="s">
        <v>681</v>
      </c>
      <c r="F1171" s="4">
        <v>0.09</v>
      </c>
      <c r="G1171" s="24"/>
      <c r="H1171" s="24">
        <v>2496.6907499999998</v>
      </c>
      <c r="I1171" s="43">
        <f t="shared" si="33"/>
        <v>2496.6907499999998</v>
      </c>
      <c r="J1171" s="110">
        <f t="shared" si="32"/>
        <v>0</v>
      </c>
    </row>
    <row r="1172" spans="1:10" x14ac:dyDescent="0.2">
      <c r="A1172" s="12">
        <v>6190</v>
      </c>
      <c r="B1172" s="12">
        <v>210</v>
      </c>
      <c r="C1172" s="4"/>
      <c r="D1172" s="4"/>
      <c r="E1172" s="11" t="s">
        <v>616</v>
      </c>
      <c r="F1172" s="4" t="s">
        <v>484</v>
      </c>
      <c r="G1172" s="24"/>
      <c r="H1172" s="24">
        <v>270.14193914999998</v>
      </c>
      <c r="I1172" s="43">
        <f t="shared" si="33"/>
        <v>270.14193914999998</v>
      </c>
      <c r="J1172" s="110">
        <f t="shared" si="32"/>
        <v>0</v>
      </c>
    </row>
    <row r="1173" spans="1:10" ht="29" x14ac:dyDescent="0.2">
      <c r="A1173" s="12">
        <v>6190</v>
      </c>
      <c r="B1173" s="12">
        <v>220</v>
      </c>
      <c r="C1173" s="4"/>
      <c r="D1173" s="4"/>
      <c r="E1173" s="11" t="s">
        <v>617</v>
      </c>
      <c r="F1173" s="4" t="s">
        <v>484</v>
      </c>
      <c r="G1173" s="24"/>
      <c r="H1173" s="24">
        <v>190.996842375</v>
      </c>
      <c r="I1173" s="43">
        <f t="shared" si="33"/>
        <v>190.996842375</v>
      </c>
      <c r="J1173" s="110">
        <f t="shared" si="32"/>
        <v>0</v>
      </c>
    </row>
    <row r="1174" spans="1:10" ht="29" x14ac:dyDescent="0.2">
      <c r="A1174" s="12">
        <v>6190</v>
      </c>
      <c r="B1174" s="12">
        <v>240</v>
      </c>
      <c r="C1174" s="4"/>
      <c r="D1174" s="4"/>
      <c r="E1174" s="11" t="s">
        <v>828</v>
      </c>
      <c r="F1174" s="4" t="s">
        <v>484</v>
      </c>
      <c r="G1174" s="24"/>
      <c r="H1174" s="24">
        <v>9.9867629999999998</v>
      </c>
      <c r="I1174" s="43">
        <f t="shared" si="33"/>
        <v>9.9867629999999998</v>
      </c>
      <c r="J1174" s="110">
        <f t="shared" si="32"/>
        <v>0</v>
      </c>
    </row>
    <row r="1175" spans="1:10" ht="29" x14ac:dyDescent="0.2">
      <c r="A1175" s="12">
        <v>6200</v>
      </c>
      <c r="B1175" s="12">
        <v>130</v>
      </c>
      <c r="C1175" s="4"/>
      <c r="D1175" s="4"/>
      <c r="E1175" s="11" t="s">
        <v>680</v>
      </c>
      <c r="F1175" s="4">
        <v>0.77</v>
      </c>
      <c r="G1175" s="24"/>
      <c r="H1175" s="24">
        <v>51165.321750000017</v>
      </c>
      <c r="I1175" s="43">
        <f t="shared" si="33"/>
        <v>51165.321750000017</v>
      </c>
      <c r="J1175" s="110">
        <f t="shared" si="32"/>
        <v>0</v>
      </c>
    </row>
    <row r="1176" spans="1:10" x14ac:dyDescent="0.2">
      <c r="A1176" s="12">
        <v>6200</v>
      </c>
      <c r="B1176" s="12">
        <v>210</v>
      </c>
      <c r="C1176" s="4"/>
      <c r="D1176" s="4"/>
      <c r="E1176" s="11" t="s">
        <v>540</v>
      </c>
      <c r="F1176" s="4" t="s">
        <v>484</v>
      </c>
      <c r="G1176" s="24"/>
      <c r="H1176" s="24">
        <v>5536.08781335</v>
      </c>
      <c r="I1176" s="43">
        <f t="shared" si="33"/>
        <v>5536.08781335</v>
      </c>
      <c r="J1176" s="110">
        <f t="shared" si="32"/>
        <v>0</v>
      </c>
    </row>
    <row r="1177" spans="1:10" x14ac:dyDescent="0.2">
      <c r="A1177" s="12">
        <v>6200</v>
      </c>
      <c r="B1177" s="12">
        <v>220</v>
      </c>
      <c r="C1177" s="4"/>
      <c r="D1177" s="4"/>
      <c r="E1177" s="11" t="s">
        <v>541</v>
      </c>
      <c r="F1177" s="4" t="s">
        <v>484</v>
      </c>
      <c r="G1177" s="24"/>
      <c r="H1177" s="24">
        <v>3914.1471138750007</v>
      </c>
      <c r="I1177" s="43">
        <f t="shared" si="33"/>
        <v>3914.1471138750007</v>
      </c>
      <c r="J1177" s="110">
        <f t="shared" si="32"/>
        <v>0</v>
      </c>
    </row>
    <row r="1178" spans="1:10" ht="29" x14ac:dyDescent="0.2">
      <c r="A1178" s="12">
        <v>6200</v>
      </c>
      <c r="B1178" s="12">
        <v>240</v>
      </c>
      <c r="C1178" s="4"/>
      <c r="D1178" s="4"/>
      <c r="E1178" s="11" t="s">
        <v>804</v>
      </c>
      <c r="F1178" s="4" t="s">
        <v>484</v>
      </c>
      <c r="G1178" s="24"/>
      <c r="H1178" s="24">
        <v>204.66128699999999</v>
      </c>
      <c r="I1178" s="43">
        <f t="shared" si="33"/>
        <v>204.66128699999999</v>
      </c>
      <c r="J1178" s="110">
        <f t="shared" si="32"/>
        <v>0</v>
      </c>
    </row>
    <row r="1179" spans="1:10" ht="29" x14ac:dyDescent="0.2">
      <c r="A1179" s="12">
        <v>6200</v>
      </c>
      <c r="B1179" s="12">
        <v>150</v>
      </c>
      <c r="C1179" s="4"/>
      <c r="D1179" s="4"/>
      <c r="E1179" s="11" t="s">
        <v>679</v>
      </c>
      <c r="F1179" s="4">
        <v>0.19</v>
      </c>
      <c r="G1179" s="24"/>
      <c r="H1179" s="24">
        <v>5176.3999999999987</v>
      </c>
      <c r="I1179" s="43">
        <f t="shared" si="33"/>
        <v>5176.3999999999987</v>
      </c>
      <c r="J1179" s="110">
        <f t="shared" si="32"/>
        <v>0</v>
      </c>
    </row>
    <row r="1180" spans="1:10" x14ac:dyDescent="0.2">
      <c r="A1180" s="12">
        <v>6200</v>
      </c>
      <c r="B1180" s="12">
        <v>210</v>
      </c>
      <c r="C1180" s="4"/>
      <c r="D1180" s="4"/>
      <c r="E1180" s="11" t="s">
        <v>540</v>
      </c>
      <c r="F1180" s="4" t="s">
        <v>484</v>
      </c>
      <c r="G1180" s="24"/>
      <c r="H1180" s="24">
        <v>560.08647999999994</v>
      </c>
      <c r="I1180" s="43">
        <f t="shared" si="33"/>
        <v>560.08647999999994</v>
      </c>
      <c r="J1180" s="110">
        <f t="shared" ref="J1180:J1243" si="34">SUM(G1180+H1180)-I1180</f>
        <v>0</v>
      </c>
    </row>
    <row r="1181" spans="1:10" x14ac:dyDescent="0.2">
      <c r="A1181" s="12">
        <v>6200</v>
      </c>
      <c r="B1181" s="12">
        <v>220</v>
      </c>
      <c r="C1181" s="4"/>
      <c r="D1181" s="4"/>
      <c r="E1181" s="11" t="s">
        <v>541</v>
      </c>
      <c r="F1181" s="4" t="s">
        <v>484</v>
      </c>
      <c r="G1181" s="24"/>
      <c r="H1181" s="24">
        <v>395.99459999999993</v>
      </c>
      <c r="I1181" s="43">
        <f t="shared" si="33"/>
        <v>395.99459999999993</v>
      </c>
      <c r="J1181" s="110">
        <f t="shared" si="34"/>
        <v>0</v>
      </c>
    </row>
    <row r="1182" spans="1:10" ht="29" x14ac:dyDescent="0.2">
      <c r="A1182" s="12">
        <v>6200</v>
      </c>
      <c r="B1182" s="12">
        <v>240</v>
      </c>
      <c r="C1182" s="4"/>
      <c r="D1182" s="4"/>
      <c r="E1182" s="11" t="s">
        <v>804</v>
      </c>
      <c r="F1182" s="4" t="s">
        <v>484</v>
      </c>
      <c r="G1182" s="24"/>
      <c r="H1182" s="24">
        <v>20.7056</v>
      </c>
      <c r="I1182" s="43">
        <f t="shared" si="33"/>
        <v>20.7056</v>
      </c>
      <c r="J1182" s="110">
        <f t="shared" si="34"/>
        <v>0</v>
      </c>
    </row>
    <row r="1183" spans="1:10" ht="29" x14ac:dyDescent="0.2">
      <c r="A1183" s="12">
        <v>6300</v>
      </c>
      <c r="B1183" s="12">
        <v>130</v>
      </c>
      <c r="C1183" s="4"/>
      <c r="D1183" s="4"/>
      <c r="E1183" s="11" t="s">
        <v>678</v>
      </c>
      <c r="F1183" s="4">
        <v>1.83</v>
      </c>
      <c r="G1183" s="24"/>
      <c r="H1183" s="24">
        <v>107799.54637499996</v>
      </c>
      <c r="I1183" s="43">
        <f t="shared" si="33"/>
        <v>107799.54637499996</v>
      </c>
      <c r="J1183" s="110">
        <f t="shared" si="34"/>
        <v>0</v>
      </c>
    </row>
    <row r="1184" spans="1:10" x14ac:dyDescent="0.2">
      <c r="A1184" s="12">
        <v>6300</v>
      </c>
      <c r="B1184" s="12">
        <v>210</v>
      </c>
      <c r="C1184" s="4"/>
      <c r="D1184" s="4"/>
      <c r="E1184" s="11" t="s">
        <v>542</v>
      </c>
      <c r="F1184" s="4" t="s">
        <v>484</v>
      </c>
      <c r="G1184" s="24"/>
      <c r="H1184" s="24">
        <v>11663.910917775009</v>
      </c>
      <c r="I1184" s="43">
        <f t="shared" si="33"/>
        <v>11663.910917775009</v>
      </c>
      <c r="J1184" s="110">
        <f t="shared" si="34"/>
        <v>0</v>
      </c>
    </row>
    <row r="1185" spans="1:10" x14ac:dyDescent="0.2">
      <c r="A1185" s="12">
        <v>6300</v>
      </c>
      <c r="B1185" s="12">
        <v>220</v>
      </c>
      <c r="C1185" s="4"/>
      <c r="D1185" s="4"/>
      <c r="E1185" s="11" t="s">
        <v>543</v>
      </c>
      <c r="F1185" s="4" t="s">
        <v>484</v>
      </c>
      <c r="G1185" s="24"/>
      <c r="H1185" s="24">
        <v>8246.6652976874975</v>
      </c>
      <c r="I1185" s="43">
        <f t="shared" si="33"/>
        <v>8246.6652976874975</v>
      </c>
      <c r="J1185" s="110">
        <f t="shared" si="34"/>
        <v>0</v>
      </c>
    </row>
    <row r="1186" spans="1:10" ht="29" x14ac:dyDescent="0.2">
      <c r="A1186" s="12">
        <v>6300</v>
      </c>
      <c r="B1186" s="12">
        <v>240</v>
      </c>
      <c r="C1186" s="4"/>
      <c r="D1186" s="4"/>
      <c r="E1186" s="11" t="s">
        <v>805</v>
      </c>
      <c r="F1186" s="4" t="s">
        <v>484</v>
      </c>
      <c r="G1186" s="24"/>
      <c r="H1186" s="24">
        <v>431.19818549999968</v>
      </c>
      <c r="I1186" s="43">
        <f t="shared" si="33"/>
        <v>431.19818549999968</v>
      </c>
      <c r="J1186" s="110">
        <f t="shared" si="34"/>
        <v>0</v>
      </c>
    </row>
    <row r="1187" spans="1:10" ht="29" x14ac:dyDescent="0.2">
      <c r="A1187" s="12">
        <v>6300</v>
      </c>
      <c r="B1187" s="12">
        <v>160</v>
      </c>
      <c r="C1187" s="4"/>
      <c r="D1187" s="4"/>
      <c r="E1187" s="11" t="s">
        <v>677</v>
      </c>
      <c r="F1187" s="4">
        <v>0.26</v>
      </c>
      <c r="G1187" s="24"/>
      <c r="H1187" s="24">
        <v>7042.0322500000011</v>
      </c>
      <c r="I1187" s="43">
        <f t="shared" si="33"/>
        <v>7042.0322500000011</v>
      </c>
      <c r="J1187" s="110">
        <f t="shared" si="34"/>
        <v>0</v>
      </c>
    </row>
    <row r="1188" spans="1:10" x14ac:dyDescent="0.2">
      <c r="A1188" s="12">
        <v>6300</v>
      </c>
      <c r="B1188" s="12">
        <v>210</v>
      </c>
      <c r="C1188" s="4"/>
      <c r="D1188" s="4"/>
      <c r="E1188" s="11" t="s">
        <v>542</v>
      </c>
      <c r="F1188" s="4" t="s">
        <v>484</v>
      </c>
      <c r="G1188" s="24"/>
      <c r="H1188" s="24">
        <v>761.94788944999971</v>
      </c>
      <c r="I1188" s="43">
        <f t="shared" si="33"/>
        <v>761.94788944999971</v>
      </c>
      <c r="J1188" s="110">
        <f t="shared" si="34"/>
        <v>0</v>
      </c>
    </row>
    <row r="1189" spans="1:10" x14ac:dyDescent="0.2">
      <c r="A1189" s="12">
        <v>6300</v>
      </c>
      <c r="B1189" s="12">
        <v>220</v>
      </c>
      <c r="C1189" s="4"/>
      <c r="D1189" s="4"/>
      <c r="E1189" s="11" t="s">
        <v>543</v>
      </c>
      <c r="F1189" s="4" t="s">
        <v>484</v>
      </c>
      <c r="G1189" s="24"/>
      <c r="H1189" s="24">
        <v>538.71546712500003</v>
      </c>
      <c r="I1189" s="43">
        <f t="shared" si="33"/>
        <v>538.71546712500003</v>
      </c>
      <c r="J1189" s="110">
        <f t="shared" si="34"/>
        <v>0</v>
      </c>
    </row>
    <row r="1190" spans="1:10" ht="29" x14ac:dyDescent="0.2">
      <c r="A1190" s="12">
        <v>6300</v>
      </c>
      <c r="B1190" s="12">
        <v>240</v>
      </c>
      <c r="C1190" s="4"/>
      <c r="D1190" s="4"/>
      <c r="E1190" s="11" t="s">
        <v>805</v>
      </c>
      <c r="F1190" s="4" t="s">
        <v>484</v>
      </c>
      <c r="G1190" s="24"/>
      <c r="H1190" s="24">
        <v>28.168128999999997</v>
      </c>
      <c r="I1190" s="43">
        <f t="shared" si="33"/>
        <v>28.168128999999997</v>
      </c>
      <c r="J1190" s="110">
        <f t="shared" si="34"/>
        <v>0</v>
      </c>
    </row>
    <row r="1191" spans="1:10" x14ac:dyDescent="0.2">
      <c r="A1191" s="12">
        <v>6300</v>
      </c>
      <c r="B1191" s="12">
        <v>160</v>
      </c>
      <c r="C1191" s="4"/>
      <c r="D1191" s="4"/>
      <c r="E1191" s="11" t="s">
        <v>676</v>
      </c>
      <c r="F1191" s="4">
        <v>0.01</v>
      </c>
      <c r="G1191" s="24"/>
      <c r="H1191" s="24">
        <v>161.82674999999998</v>
      </c>
      <c r="I1191" s="43">
        <f t="shared" si="33"/>
        <v>161.82674999999998</v>
      </c>
      <c r="J1191" s="110">
        <f t="shared" si="34"/>
        <v>0</v>
      </c>
    </row>
    <row r="1192" spans="1:10" x14ac:dyDescent="0.2">
      <c r="A1192" s="12">
        <v>6300</v>
      </c>
      <c r="B1192" s="12">
        <v>210</v>
      </c>
      <c r="C1192" s="4"/>
      <c r="D1192" s="4"/>
      <c r="E1192" s="11" t="s">
        <v>544</v>
      </c>
      <c r="F1192" s="4" t="s">
        <v>484</v>
      </c>
      <c r="G1192" s="24"/>
      <c r="H1192" s="24">
        <v>17.509654349999998</v>
      </c>
      <c r="I1192" s="43">
        <f t="shared" si="33"/>
        <v>17.509654349999998</v>
      </c>
      <c r="J1192" s="110">
        <f t="shared" si="34"/>
        <v>0</v>
      </c>
    </row>
    <row r="1193" spans="1:10" x14ac:dyDescent="0.2">
      <c r="A1193" s="12">
        <v>6300</v>
      </c>
      <c r="B1193" s="12">
        <v>220</v>
      </c>
      <c r="C1193" s="4"/>
      <c r="D1193" s="4"/>
      <c r="E1193" s="11" t="s">
        <v>545</v>
      </c>
      <c r="F1193" s="4" t="s">
        <v>484</v>
      </c>
      <c r="G1193" s="24"/>
      <c r="H1193" s="24">
        <v>12.379746374999998</v>
      </c>
      <c r="I1193" s="43">
        <f t="shared" si="33"/>
        <v>12.379746374999998</v>
      </c>
      <c r="J1193" s="110">
        <f t="shared" si="34"/>
        <v>0</v>
      </c>
    </row>
    <row r="1194" spans="1:10" ht="29" x14ac:dyDescent="0.2">
      <c r="A1194" s="12">
        <v>6300</v>
      </c>
      <c r="B1194" s="12">
        <v>240</v>
      </c>
      <c r="C1194" s="4"/>
      <c r="D1194" s="4"/>
      <c r="E1194" s="11" t="s">
        <v>806</v>
      </c>
      <c r="F1194" s="4" t="s">
        <v>484</v>
      </c>
      <c r="G1194" s="24"/>
      <c r="H1194" s="24">
        <v>0.64730699999999997</v>
      </c>
      <c r="I1194" s="43">
        <f t="shared" si="33"/>
        <v>0.64730699999999997</v>
      </c>
      <c r="J1194" s="110">
        <f t="shared" si="34"/>
        <v>0</v>
      </c>
    </row>
    <row r="1195" spans="1:10" x14ac:dyDescent="0.2">
      <c r="A1195" s="12">
        <v>6300</v>
      </c>
      <c r="B1195" s="12">
        <v>130</v>
      </c>
      <c r="C1195" s="4"/>
      <c r="D1195" s="4"/>
      <c r="E1195" s="11" t="s">
        <v>675</v>
      </c>
      <c r="F1195" s="4">
        <v>0.09</v>
      </c>
      <c r="G1195" s="24"/>
      <c r="H1195" s="24">
        <v>5082.5542500000001</v>
      </c>
      <c r="I1195" s="43">
        <f t="shared" si="33"/>
        <v>5082.5542500000001</v>
      </c>
      <c r="J1195" s="110">
        <f t="shared" si="34"/>
        <v>0</v>
      </c>
    </row>
    <row r="1196" spans="1:10" x14ac:dyDescent="0.2">
      <c r="A1196" s="12">
        <v>6300</v>
      </c>
      <c r="B1196" s="12">
        <v>210</v>
      </c>
      <c r="C1196" s="4"/>
      <c r="D1196" s="4"/>
      <c r="E1196" s="11" t="s">
        <v>546</v>
      </c>
      <c r="F1196" s="4" t="s">
        <v>484</v>
      </c>
      <c r="G1196" s="24"/>
      <c r="H1196" s="24">
        <v>549.93236984999999</v>
      </c>
      <c r="I1196" s="43">
        <f t="shared" si="33"/>
        <v>549.93236984999999</v>
      </c>
      <c r="J1196" s="110">
        <f t="shared" si="34"/>
        <v>0</v>
      </c>
    </row>
    <row r="1197" spans="1:10" x14ac:dyDescent="0.2">
      <c r="A1197" s="12">
        <v>6300</v>
      </c>
      <c r="B1197" s="12">
        <v>220</v>
      </c>
      <c r="C1197" s="4"/>
      <c r="D1197" s="4"/>
      <c r="E1197" s="11" t="s">
        <v>547</v>
      </c>
      <c r="F1197" s="4" t="s">
        <v>484</v>
      </c>
      <c r="G1197" s="24"/>
      <c r="H1197" s="24">
        <v>388.815400125</v>
      </c>
      <c r="I1197" s="43">
        <f t="shared" si="33"/>
        <v>388.815400125</v>
      </c>
      <c r="J1197" s="110">
        <f t="shared" si="34"/>
        <v>0</v>
      </c>
    </row>
    <row r="1198" spans="1:10" x14ac:dyDescent="0.2">
      <c r="A1198" s="12">
        <v>6300</v>
      </c>
      <c r="B1198" s="12">
        <v>240</v>
      </c>
      <c r="C1198" s="4"/>
      <c r="D1198" s="4"/>
      <c r="E1198" s="11" t="s">
        <v>807</v>
      </c>
      <c r="F1198" s="4" t="s">
        <v>484</v>
      </c>
      <c r="G1198" s="24"/>
      <c r="H1198" s="24">
        <v>20.330217000000001</v>
      </c>
      <c r="I1198" s="43">
        <f t="shared" si="33"/>
        <v>20.330217000000001</v>
      </c>
      <c r="J1198" s="110">
        <f t="shared" si="34"/>
        <v>0</v>
      </c>
    </row>
    <row r="1199" spans="1:10" x14ac:dyDescent="0.2">
      <c r="A1199" s="12">
        <v>6300</v>
      </c>
      <c r="B1199" s="12">
        <v>130</v>
      </c>
      <c r="C1199" s="4"/>
      <c r="D1199" s="4"/>
      <c r="E1199" s="11" t="s">
        <v>674</v>
      </c>
      <c r="F1199" s="4">
        <v>7.0000000000000007E-2</v>
      </c>
      <c r="G1199" s="24"/>
      <c r="H1199" s="24">
        <v>4029.1829999999995</v>
      </c>
      <c r="I1199" s="43">
        <f t="shared" si="33"/>
        <v>4029.1829999999995</v>
      </c>
      <c r="J1199" s="110">
        <f t="shared" si="34"/>
        <v>0</v>
      </c>
    </row>
    <row r="1200" spans="1:10" x14ac:dyDescent="0.2">
      <c r="A1200" s="12">
        <v>6300</v>
      </c>
      <c r="B1200" s="12">
        <v>210</v>
      </c>
      <c r="C1200" s="4"/>
      <c r="D1200" s="4"/>
      <c r="E1200" s="11" t="s">
        <v>548</v>
      </c>
      <c r="F1200" s="4" t="s">
        <v>484</v>
      </c>
      <c r="G1200" s="24"/>
      <c r="H1200" s="24">
        <v>435.95760059999998</v>
      </c>
      <c r="I1200" s="43">
        <f t="shared" si="33"/>
        <v>435.95760059999998</v>
      </c>
      <c r="J1200" s="110">
        <f t="shared" si="34"/>
        <v>0</v>
      </c>
    </row>
    <row r="1201" spans="1:12" x14ac:dyDescent="0.2">
      <c r="A1201" s="12">
        <v>6300</v>
      </c>
      <c r="B1201" s="12">
        <v>220</v>
      </c>
      <c r="C1201" s="4"/>
      <c r="D1201" s="4"/>
      <c r="E1201" s="11" t="s">
        <v>549</v>
      </c>
      <c r="F1201" s="4" t="s">
        <v>484</v>
      </c>
      <c r="G1201" s="24"/>
      <c r="H1201" s="24">
        <v>308.23249950000002</v>
      </c>
      <c r="I1201" s="43">
        <f t="shared" si="33"/>
        <v>308.23249950000002</v>
      </c>
      <c r="J1201" s="110">
        <f t="shared" si="34"/>
        <v>0</v>
      </c>
    </row>
    <row r="1202" spans="1:12" x14ac:dyDescent="0.2">
      <c r="A1202" s="12">
        <v>6300</v>
      </c>
      <c r="B1202" s="12">
        <v>240</v>
      </c>
      <c r="C1202" s="4"/>
      <c r="D1202" s="4"/>
      <c r="E1202" s="11" t="s">
        <v>808</v>
      </c>
      <c r="F1202" s="4" t="s">
        <v>484</v>
      </c>
      <c r="G1202" s="24"/>
      <c r="H1202" s="24">
        <v>16.116731999999999</v>
      </c>
      <c r="I1202" s="43">
        <f t="shared" si="33"/>
        <v>16.116731999999999</v>
      </c>
      <c r="J1202" s="110">
        <f t="shared" si="34"/>
        <v>0</v>
      </c>
    </row>
    <row r="1203" spans="1:12" x14ac:dyDescent="0.2">
      <c r="A1203" s="12">
        <v>6300</v>
      </c>
      <c r="B1203" s="12">
        <v>130</v>
      </c>
      <c r="C1203" s="4"/>
      <c r="D1203" s="4"/>
      <c r="E1203" s="11" t="s">
        <v>673</v>
      </c>
      <c r="F1203" s="4">
        <v>0.05</v>
      </c>
      <c r="G1203" s="24"/>
      <c r="H1203" s="24">
        <v>2814.4889999999996</v>
      </c>
      <c r="I1203" s="43">
        <f t="shared" si="33"/>
        <v>2814.4889999999996</v>
      </c>
      <c r="J1203" s="110">
        <f t="shared" si="34"/>
        <v>0</v>
      </c>
    </row>
    <row r="1204" spans="1:12" x14ac:dyDescent="0.2">
      <c r="A1204" s="12">
        <v>6300</v>
      </c>
      <c r="B1204" s="12">
        <v>210</v>
      </c>
      <c r="C1204" s="4"/>
      <c r="D1204" s="4"/>
      <c r="E1204" s="11" t="s">
        <v>550</v>
      </c>
      <c r="F1204" s="4" t="s">
        <v>484</v>
      </c>
      <c r="G1204" s="24"/>
      <c r="H1204" s="24">
        <v>304.52770980000003</v>
      </c>
      <c r="I1204" s="43">
        <f t="shared" si="33"/>
        <v>304.52770980000003</v>
      </c>
      <c r="J1204" s="110">
        <f t="shared" si="34"/>
        <v>0</v>
      </c>
    </row>
    <row r="1205" spans="1:12" x14ac:dyDescent="0.2">
      <c r="A1205" s="12">
        <v>6300</v>
      </c>
      <c r="B1205" s="12">
        <v>220</v>
      </c>
      <c r="C1205" s="4"/>
      <c r="D1205" s="4"/>
      <c r="E1205" s="11" t="s">
        <v>551</v>
      </c>
      <c r="F1205" s="4" t="s">
        <v>484</v>
      </c>
      <c r="G1205" s="24"/>
      <c r="H1205" s="24">
        <v>215.30840849999998</v>
      </c>
      <c r="I1205" s="43">
        <f t="shared" si="33"/>
        <v>215.30840849999998</v>
      </c>
      <c r="J1205" s="110">
        <f t="shared" si="34"/>
        <v>0</v>
      </c>
    </row>
    <row r="1206" spans="1:12" x14ac:dyDescent="0.2">
      <c r="A1206" s="12">
        <v>6300</v>
      </c>
      <c r="B1206" s="12">
        <v>240</v>
      </c>
      <c r="C1206" s="4"/>
      <c r="D1206" s="4"/>
      <c r="E1206" s="11" t="s">
        <v>809</v>
      </c>
      <c r="F1206" s="4" t="s">
        <v>484</v>
      </c>
      <c r="G1206" s="24"/>
      <c r="H1206" s="24">
        <v>11.257956</v>
      </c>
      <c r="I1206" s="43">
        <f t="shared" si="33"/>
        <v>11.257956</v>
      </c>
      <c r="J1206" s="110">
        <f t="shared" si="34"/>
        <v>0</v>
      </c>
    </row>
    <row r="1207" spans="1:12" ht="29" x14ac:dyDescent="0.2">
      <c r="A1207" s="12">
        <v>6400</v>
      </c>
      <c r="B1207" s="12">
        <v>130</v>
      </c>
      <c r="C1207" s="4"/>
      <c r="D1207" s="4"/>
      <c r="E1207" s="11" t="s">
        <v>672</v>
      </c>
      <c r="F1207" s="4">
        <v>1.79</v>
      </c>
      <c r="G1207" s="24"/>
      <c r="H1207" s="24">
        <v>129490.93620000003</v>
      </c>
      <c r="I1207" s="43">
        <f t="shared" si="33"/>
        <v>129490.93620000003</v>
      </c>
      <c r="J1207" s="110">
        <f t="shared" si="34"/>
        <v>0</v>
      </c>
    </row>
    <row r="1208" spans="1:12" x14ac:dyDescent="0.2">
      <c r="A1208" s="12">
        <v>6400</v>
      </c>
      <c r="B1208" s="12">
        <v>210</v>
      </c>
      <c r="C1208" s="4"/>
      <c r="D1208" s="4"/>
      <c r="E1208" s="11" t="s">
        <v>552</v>
      </c>
      <c r="F1208" s="4" t="s">
        <v>484</v>
      </c>
      <c r="G1208" s="24"/>
      <c r="H1208" s="24">
        <v>14010.919296840013</v>
      </c>
      <c r="I1208" s="43">
        <f t="shared" si="33"/>
        <v>14010.919296840013</v>
      </c>
      <c r="J1208" s="110">
        <f t="shared" si="34"/>
        <v>0</v>
      </c>
    </row>
    <row r="1209" spans="1:12" x14ac:dyDescent="0.2">
      <c r="A1209" s="12">
        <v>6400</v>
      </c>
      <c r="B1209" s="12">
        <v>220</v>
      </c>
      <c r="C1209" s="4"/>
      <c r="D1209" s="4"/>
      <c r="E1209" s="11" t="s">
        <v>553</v>
      </c>
      <c r="F1209" s="4" t="s">
        <v>484</v>
      </c>
      <c r="G1209" s="24"/>
      <c r="H1209" s="24">
        <v>9906.0566192999941</v>
      </c>
      <c r="I1209" s="43">
        <f t="shared" si="33"/>
        <v>9906.0566192999941</v>
      </c>
      <c r="J1209" s="110">
        <f t="shared" si="34"/>
        <v>0</v>
      </c>
    </row>
    <row r="1210" spans="1:12" ht="29" x14ac:dyDescent="0.2">
      <c r="A1210" s="12">
        <v>6400</v>
      </c>
      <c r="B1210" s="12">
        <v>240</v>
      </c>
      <c r="C1210" s="4"/>
      <c r="D1210" s="4"/>
      <c r="E1210" s="11" t="s">
        <v>810</v>
      </c>
      <c r="F1210" s="4" t="s">
        <v>484</v>
      </c>
      <c r="G1210" s="24"/>
      <c r="H1210" s="24">
        <v>517.96374479999963</v>
      </c>
      <c r="I1210" s="43">
        <f t="shared" si="33"/>
        <v>517.96374479999963</v>
      </c>
      <c r="J1210" s="110">
        <f t="shared" si="34"/>
        <v>0</v>
      </c>
    </row>
    <row r="1211" spans="1:12" x14ac:dyDescent="0.2">
      <c r="A1211" s="12">
        <v>6400</v>
      </c>
      <c r="B1211" s="12">
        <v>160</v>
      </c>
      <c r="C1211" s="4"/>
      <c r="D1211" s="4"/>
      <c r="E1211" s="11" t="s">
        <v>671</v>
      </c>
      <c r="F1211" s="4">
        <v>0.02</v>
      </c>
      <c r="G1211" s="24"/>
      <c r="H1211" s="24">
        <v>478.76024999999998</v>
      </c>
      <c r="I1211" s="43">
        <f t="shared" si="33"/>
        <v>478.76024999999998</v>
      </c>
      <c r="J1211" s="110">
        <f t="shared" si="34"/>
        <v>0</v>
      </c>
    </row>
    <row r="1212" spans="1:12" x14ac:dyDescent="0.2">
      <c r="A1212" s="12">
        <v>6400</v>
      </c>
      <c r="B1212" s="12">
        <v>210</v>
      </c>
      <c r="C1212" s="4"/>
      <c r="D1212" s="4"/>
      <c r="E1212" s="11" t="s">
        <v>552</v>
      </c>
      <c r="F1212" s="4" t="s">
        <v>484</v>
      </c>
      <c r="G1212" s="24"/>
      <c r="H1212" s="24">
        <v>51.801859049999997</v>
      </c>
      <c r="I1212" s="43">
        <f t="shared" si="33"/>
        <v>51.801859049999997</v>
      </c>
      <c r="J1212" s="110">
        <f t="shared" si="34"/>
        <v>0</v>
      </c>
    </row>
    <row r="1213" spans="1:12" x14ac:dyDescent="0.2">
      <c r="A1213" s="12">
        <v>6400</v>
      </c>
      <c r="B1213" s="12">
        <v>220</v>
      </c>
      <c r="C1213" s="4"/>
      <c r="D1213" s="4"/>
      <c r="E1213" s="11" t="s">
        <v>553</v>
      </c>
      <c r="F1213" s="4" t="s">
        <v>484</v>
      </c>
      <c r="G1213" s="24"/>
      <c r="H1213" s="24">
        <v>36.625159124999996</v>
      </c>
      <c r="I1213" s="43">
        <f t="shared" si="33"/>
        <v>36.625159124999996</v>
      </c>
      <c r="J1213" s="110">
        <f t="shared" si="34"/>
        <v>0</v>
      </c>
    </row>
    <row r="1214" spans="1:12" ht="29" x14ac:dyDescent="0.2">
      <c r="A1214" s="12">
        <v>6400</v>
      </c>
      <c r="B1214" s="12">
        <v>240</v>
      </c>
      <c r="C1214" s="4"/>
      <c r="D1214" s="4"/>
      <c r="E1214" s="11" t="s">
        <v>810</v>
      </c>
      <c r="F1214" s="4" t="s">
        <v>484</v>
      </c>
      <c r="G1214" s="24"/>
      <c r="H1214" s="24">
        <v>1.915041</v>
      </c>
      <c r="I1214" s="43">
        <f t="shared" si="33"/>
        <v>1.915041</v>
      </c>
      <c r="J1214" s="110">
        <f t="shared" si="34"/>
        <v>0</v>
      </c>
    </row>
    <row r="1215" spans="1:12" ht="29" x14ac:dyDescent="0.2">
      <c r="A1215" s="12">
        <v>6400</v>
      </c>
      <c r="B1215" s="12">
        <v>130</v>
      </c>
      <c r="C1215" s="4"/>
      <c r="D1215" s="4"/>
      <c r="E1215" s="11" t="s">
        <v>670</v>
      </c>
      <c r="F1215" s="4">
        <v>0.03</v>
      </c>
      <c r="G1215" s="24"/>
      <c r="H1215" s="24">
        <v>1777.6530000000002</v>
      </c>
      <c r="I1215" s="43">
        <f t="shared" si="33"/>
        <v>1777.6530000000002</v>
      </c>
      <c r="J1215" s="110">
        <f t="shared" si="34"/>
        <v>0</v>
      </c>
      <c r="L1215" s="76"/>
    </row>
    <row r="1216" spans="1:12" x14ac:dyDescent="0.2">
      <c r="A1216" s="12">
        <v>6400</v>
      </c>
      <c r="B1216" s="12">
        <v>210</v>
      </c>
      <c r="C1216" s="4"/>
      <c r="D1216" s="4"/>
      <c r="E1216" s="11" t="s">
        <v>554</v>
      </c>
      <c r="F1216" s="4" t="s">
        <v>484</v>
      </c>
      <c r="G1216" s="24"/>
      <c r="H1216" s="24">
        <v>192.34205460000004</v>
      </c>
      <c r="I1216" s="43">
        <f t="shared" si="33"/>
        <v>192.34205460000004</v>
      </c>
      <c r="J1216" s="110">
        <f t="shared" si="34"/>
        <v>0</v>
      </c>
    </row>
    <row r="1217" spans="1:11" x14ac:dyDescent="0.2">
      <c r="A1217" s="12">
        <v>6400</v>
      </c>
      <c r="B1217" s="12">
        <v>220</v>
      </c>
      <c r="C1217" s="4"/>
      <c r="D1217" s="4"/>
      <c r="E1217" s="11" t="s">
        <v>555</v>
      </c>
      <c r="F1217" s="4" t="s">
        <v>484</v>
      </c>
      <c r="G1217" s="24"/>
      <c r="H1217" s="24">
        <v>135.99045450000003</v>
      </c>
      <c r="I1217" s="43">
        <f t="shared" si="33"/>
        <v>135.99045450000003</v>
      </c>
      <c r="J1217" s="110">
        <f t="shared" si="34"/>
        <v>0</v>
      </c>
    </row>
    <row r="1218" spans="1:11" ht="29" x14ac:dyDescent="0.2">
      <c r="A1218" s="12">
        <v>6400</v>
      </c>
      <c r="B1218" s="12">
        <v>240</v>
      </c>
      <c r="C1218" s="4"/>
      <c r="D1218" s="4"/>
      <c r="E1218" s="11" t="s">
        <v>811</v>
      </c>
      <c r="F1218" s="4" t="s">
        <v>484</v>
      </c>
      <c r="G1218" s="24"/>
      <c r="H1218" s="24">
        <v>7.1106120000000015</v>
      </c>
      <c r="I1218" s="43">
        <f t="shared" si="33"/>
        <v>7.1106120000000015</v>
      </c>
      <c r="J1218" s="110">
        <f t="shared" si="34"/>
        <v>0</v>
      </c>
    </row>
    <row r="1219" spans="1:11" ht="29" x14ac:dyDescent="0.2">
      <c r="A1219" s="12">
        <v>6500</v>
      </c>
      <c r="B1219" s="12">
        <v>130</v>
      </c>
      <c r="C1219" s="4"/>
      <c r="D1219" s="4"/>
      <c r="E1219" s="11" t="s">
        <v>669</v>
      </c>
      <c r="F1219" s="160">
        <v>4</v>
      </c>
      <c r="G1219" s="24"/>
      <c r="H1219" s="24">
        <v>4278.9825000000001</v>
      </c>
      <c r="I1219" s="43">
        <f t="shared" si="33"/>
        <v>4278.9825000000001</v>
      </c>
      <c r="J1219" s="110">
        <f t="shared" si="34"/>
        <v>0</v>
      </c>
    </row>
    <row r="1220" spans="1:11" x14ac:dyDescent="0.2">
      <c r="A1220" s="12">
        <v>6500</v>
      </c>
      <c r="B1220" s="12">
        <v>210</v>
      </c>
      <c r="C1220" s="4"/>
      <c r="D1220" s="4"/>
      <c r="E1220" s="11" t="s">
        <v>632</v>
      </c>
      <c r="F1220" s="4" t="s">
        <v>484</v>
      </c>
      <c r="G1220" s="24"/>
      <c r="H1220" s="24">
        <v>462.9859065</v>
      </c>
      <c r="I1220" s="43">
        <f t="shared" si="33"/>
        <v>462.9859065</v>
      </c>
      <c r="J1220" s="110">
        <f t="shared" si="34"/>
        <v>0</v>
      </c>
    </row>
    <row r="1221" spans="1:11" ht="29" x14ac:dyDescent="0.2">
      <c r="A1221" s="12">
        <v>6500</v>
      </c>
      <c r="B1221" s="12">
        <v>220</v>
      </c>
      <c r="C1221" s="4"/>
      <c r="D1221" s="4"/>
      <c r="E1221" s="11" t="s">
        <v>633</v>
      </c>
      <c r="F1221" s="4" t="s">
        <v>484</v>
      </c>
      <c r="G1221" s="24"/>
      <c r="H1221" s="24">
        <v>327.34216125</v>
      </c>
      <c r="I1221" s="43">
        <f t="shared" si="33"/>
        <v>327.34216125</v>
      </c>
      <c r="J1221" s="110">
        <f t="shared" si="34"/>
        <v>0</v>
      </c>
    </row>
    <row r="1222" spans="1:11" ht="29" x14ac:dyDescent="0.2">
      <c r="A1222" s="12">
        <v>6500</v>
      </c>
      <c r="B1222" s="12">
        <v>240</v>
      </c>
      <c r="C1222" s="4"/>
      <c r="D1222" s="4"/>
      <c r="E1222" s="11" t="s">
        <v>812</v>
      </c>
      <c r="F1222" s="4" t="s">
        <v>484</v>
      </c>
      <c r="G1222" s="24"/>
      <c r="H1222" s="24">
        <v>17.115929999999999</v>
      </c>
      <c r="I1222" s="43">
        <f t="shared" si="33"/>
        <v>17.115929999999999</v>
      </c>
      <c r="J1222" s="110">
        <f t="shared" si="34"/>
        <v>0</v>
      </c>
    </row>
    <row r="1223" spans="1:11" ht="29" x14ac:dyDescent="0.2">
      <c r="A1223" s="12">
        <v>6500</v>
      </c>
      <c r="B1223" s="12">
        <v>160</v>
      </c>
      <c r="C1223" s="4"/>
      <c r="D1223" s="4"/>
      <c r="E1223" s="11" t="s">
        <v>668</v>
      </c>
      <c r="F1223" s="160">
        <v>21.85</v>
      </c>
      <c r="G1223" s="24"/>
      <c r="H1223" s="24">
        <v>6617.6497500000014</v>
      </c>
      <c r="I1223" s="43">
        <f t="shared" si="33"/>
        <v>6617.6497500000014</v>
      </c>
      <c r="J1223" s="110">
        <f t="shared" si="34"/>
        <v>0</v>
      </c>
    </row>
    <row r="1224" spans="1:11" x14ac:dyDescent="0.2">
      <c r="A1224" s="12">
        <v>6500</v>
      </c>
      <c r="B1224" s="12">
        <v>210</v>
      </c>
      <c r="C1224" s="4"/>
      <c r="D1224" s="4"/>
      <c r="E1224" s="11" t="s">
        <v>632</v>
      </c>
      <c r="F1224" s="4" t="s">
        <v>484</v>
      </c>
      <c r="G1224" s="24"/>
      <c r="H1224" s="24">
        <v>716.02970295</v>
      </c>
      <c r="I1224" s="43">
        <f t="shared" si="33"/>
        <v>716.02970295</v>
      </c>
      <c r="J1224" s="110">
        <f t="shared" si="34"/>
        <v>0</v>
      </c>
    </row>
    <row r="1225" spans="1:11" ht="29" x14ac:dyDescent="0.2">
      <c r="A1225" s="12">
        <v>6500</v>
      </c>
      <c r="B1225" s="12">
        <v>220</v>
      </c>
      <c r="C1225" s="4"/>
      <c r="D1225" s="4"/>
      <c r="E1225" s="11" t="s">
        <v>633</v>
      </c>
      <c r="F1225" s="4" t="s">
        <v>484</v>
      </c>
      <c r="G1225" s="24"/>
      <c r="H1225" s="24">
        <v>506.25020587500001</v>
      </c>
      <c r="I1225" s="43">
        <f t="shared" si="33"/>
        <v>506.25020587500001</v>
      </c>
      <c r="J1225" s="110">
        <f t="shared" si="34"/>
        <v>0</v>
      </c>
    </row>
    <row r="1226" spans="1:11" ht="29" x14ac:dyDescent="0.2">
      <c r="A1226" s="12">
        <v>6500</v>
      </c>
      <c r="B1226" s="12">
        <v>240</v>
      </c>
      <c r="C1226" s="4"/>
      <c r="D1226" s="4"/>
      <c r="E1226" s="11" t="s">
        <v>812</v>
      </c>
      <c r="F1226" s="4" t="s">
        <v>484</v>
      </c>
      <c r="G1226" s="24"/>
      <c r="H1226" s="24">
        <v>26.470598999999996</v>
      </c>
      <c r="I1226" s="43">
        <f t="shared" si="33"/>
        <v>26.470598999999996</v>
      </c>
      <c r="J1226" s="110">
        <f t="shared" si="34"/>
        <v>0</v>
      </c>
    </row>
    <row r="1227" spans="1:11" x14ac:dyDescent="0.2">
      <c r="A1227" s="12">
        <v>7100</v>
      </c>
      <c r="B1227" s="12">
        <v>160</v>
      </c>
      <c r="C1227" s="4"/>
      <c r="D1227" s="4"/>
      <c r="E1227" s="11" t="s">
        <v>667</v>
      </c>
      <c r="F1227" s="160">
        <v>3.26</v>
      </c>
      <c r="G1227" s="24"/>
      <c r="H1227" s="24">
        <v>969.90700000000015</v>
      </c>
      <c r="I1227" s="43">
        <f t="shared" si="33"/>
        <v>969.90700000000015</v>
      </c>
      <c r="J1227" s="110">
        <f t="shared" si="34"/>
        <v>0</v>
      </c>
      <c r="K1227" s="75"/>
    </row>
    <row r="1228" spans="1:11" x14ac:dyDescent="0.2">
      <c r="A1228" s="12">
        <v>7100</v>
      </c>
      <c r="B1228" s="12">
        <v>210</v>
      </c>
      <c r="C1228" s="4"/>
      <c r="D1228" s="4"/>
      <c r="E1228" s="11" t="s">
        <v>556</v>
      </c>
      <c r="F1228" s="4" t="s">
        <v>484</v>
      </c>
      <c r="G1228" s="24"/>
      <c r="H1228" s="24">
        <v>104.94393740000001</v>
      </c>
      <c r="I1228" s="43">
        <f t="shared" si="33"/>
        <v>104.94393740000001</v>
      </c>
      <c r="J1228" s="110">
        <f t="shared" si="34"/>
        <v>0</v>
      </c>
    </row>
    <row r="1229" spans="1:11" x14ac:dyDescent="0.2">
      <c r="A1229" s="12">
        <v>7100</v>
      </c>
      <c r="B1229" s="12">
        <v>220</v>
      </c>
      <c r="C1229" s="4"/>
      <c r="D1229" s="4"/>
      <c r="E1229" s="11" t="s">
        <v>557</v>
      </c>
      <c r="F1229" s="4" t="s">
        <v>484</v>
      </c>
      <c r="G1229" s="24"/>
      <c r="H1229" s="24">
        <v>74.197885499999998</v>
      </c>
      <c r="I1229" s="43">
        <f t="shared" si="33"/>
        <v>74.197885499999998</v>
      </c>
      <c r="J1229" s="110">
        <f t="shared" si="34"/>
        <v>0</v>
      </c>
    </row>
    <row r="1230" spans="1:11" x14ac:dyDescent="0.2">
      <c r="A1230" s="12">
        <v>7100</v>
      </c>
      <c r="B1230" s="12">
        <v>240</v>
      </c>
      <c r="C1230" s="4"/>
      <c r="D1230" s="4"/>
      <c r="E1230" s="11" t="s">
        <v>813</v>
      </c>
      <c r="F1230" s="4" t="s">
        <v>484</v>
      </c>
      <c r="G1230" s="24"/>
      <c r="H1230" s="24">
        <v>3.8796280000000003</v>
      </c>
      <c r="I1230" s="43">
        <f t="shared" si="33"/>
        <v>3.8796280000000003</v>
      </c>
      <c r="J1230" s="110">
        <f t="shared" si="34"/>
        <v>0</v>
      </c>
    </row>
    <row r="1231" spans="1:11" x14ac:dyDescent="0.2">
      <c r="A1231" s="12">
        <v>7200</v>
      </c>
      <c r="B1231" s="12">
        <v>160</v>
      </c>
      <c r="C1231" s="4"/>
      <c r="D1231" s="4"/>
      <c r="E1231" s="11" t="s">
        <v>666</v>
      </c>
      <c r="F1231" s="160">
        <v>4.25</v>
      </c>
      <c r="G1231" s="24"/>
      <c r="H1231" s="24">
        <v>972.34949999999992</v>
      </c>
      <c r="I1231" s="43">
        <f t="shared" si="33"/>
        <v>972.34949999999992</v>
      </c>
      <c r="J1231" s="110">
        <f t="shared" si="34"/>
        <v>0</v>
      </c>
    </row>
    <row r="1232" spans="1:11" x14ac:dyDescent="0.2">
      <c r="A1232" s="12">
        <v>7200</v>
      </c>
      <c r="B1232" s="12">
        <v>210</v>
      </c>
      <c r="C1232" s="4"/>
      <c r="D1232" s="4"/>
      <c r="E1232" s="11" t="s">
        <v>558</v>
      </c>
      <c r="F1232" s="4" t="s">
        <v>484</v>
      </c>
      <c r="G1232" s="24"/>
      <c r="H1232" s="24">
        <v>105.2082159</v>
      </c>
      <c r="I1232" s="43">
        <f t="shared" si="33"/>
        <v>105.2082159</v>
      </c>
      <c r="J1232" s="110">
        <f t="shared" si="34"/>
        <v>0</v>
      </c>
    </row>
    <row r="1233" spans="1:10" x14ac:dyDescent="0.2">
      <c r="A1233" s="12">
        <v>7200</v>
      </c>
      <c r="B1233" s="12">
        <v>220</v>
      </c>
      <c r="C1233" s="4"/>
      <c r="D1233" s="4"/>
      <c r="E1233" s="11" t="s">
        <v>559</v>
      </c>
      <c r="F1233" s="4" t="s">
        <v>484</v>
      </c>
      <c r="G1233" s="24"/>
      <c r="H1233" s="24">
        <v>74.384736750000002</v>
      </c>
      <c r="I1233" s="43">
        <f t="shared" si="33"/>
        <v>74.384736750000002</v>
      </c>
      <c r="J1233" s="110">
        <f t="shared" si="34"/>
        <v>0</v>
      </c>
    </row>
    <row r="1234" spans="1:10" ht="29" x14ac:dyDescent="0.2">
      <c r="A1234" s="12">
        <v>7200</v>
      </c>
      <c r="B1234" s="12">
        <v>240</v>
      </c>
      <c r="C1234" s="4"/>
      <c r="D1234" s="4"/>
      <c r="E1234" s="11" t="s">
        <v>814</v>
      </c>
      <c r="F1234" s="4" t="s">
        <v>484</v>
      </c>
      <c r="G1234" s="24"/>
      <c r="H1234" s="24">
        <v>3.8893979999999999</v>
      </c>
      <c r="I1234" s="43">
        <f t="shared" ref="I1234:I1297" si="35">SUM(G1234:H1234)</f>
        <v>3.8893979999999999</v>
      </c>
      <c r="J1234" s="110">
        <f t="shared" si="34"/>
        <v>0</v>
      </c>
    </row>
    <row r="1235" spans="1:10" x14ac:dyDescent="0.2">
      <c r="A1235" s="12">
        <v>7300</v>
      </c>
      <c r="B1235" s="12">
        <v>160</v>
      </c>
      <c r="C1235" s="4"/>
      <c r="D1235" s="4"/>
      <c r="E1235" s="11" t="s">
        <v>665</v>
      </c>
      <c r="F1235" s="4">
        <v>1.23</v>
      </c>
      <c r="G1235" s="24"/>
      <c r="H1235" s="24">
        <v>52423.243150000206</v>
      </c>
      <c r="I1235" s="43">
        <f t="shared" si="35"/>
        <v>52423.243150000206</v>
      </c>
      <c r="J1235" s="110">
        <f t="shared" si="34"/>
        <v>0</v>
      </c>
    </row>
    <row r="1236" spans="1:10" x14ac:dyDescent="0.2">
      <c r="A1236" s="12">
        <v>7300</v>
      </c>
      <c r="B1236" s="12">
        <v>210</v>
      </c>
      <c r="C1236" s="4"/>
      <c r="D1236" s="4"/>
      <c r="E1236" s="11" t="s">
        <v>560</v>
      </c>
      <c r="F1236" s="4" t="s">
        <v>484</v>
      </c>
      <c r="G1236" s="24"/>
      <c r="H1236" s="24">
        <v>5672.1949088299962</v>
      </c>
      <c r="I1236" s="43">
        <f t="shared" si="35"/>
        <v>5672.1949088299962</v>
      </c>
      <c r="J1236" s="110">
        <f t="shared" si="34"/>
        <v>0</v>
      </c>
    </row>
    <row r="1237" spans="1:10" x14ac:dyDescent="0.2">
      <c r="A1237" s="12">
        <v>7300</v>
      </c>
      <c r="B1237" s="12">
        <v>220</v>
      </c>
      <c r="C1237" s="4"/>
      <c r="D1237" s="4"/>
      <c r="E1237" s="11" t="s">
        <v>561</v>
      </c>
      <c r="F1237" s="4" t="s">
        <v>484</v>
      </c>
      <c r="G1237" s="24"/>
      <c r="H1237" s="24">
        <v>4010.3781009750041</v>
      </c>
      <c r="I1237" s="43">
        <f t="shared" si="35"/>
        <v>4010.3781009750041</v>
      </c>
      <c r="J1237" s="110">
        <f t="shared" si="34"/>
        <v>0</v>
      </c>
    </row>
    <row r="1238" spans="1:10" x14ac:dyDescent="0.2">
      <c r="A1238" s="12">
        <v>7300</v>
      </c>
      <c r="B1238" s="12">
        <v>240</v>
      </c>
      <c r="C1238" s="4"/>
      <c r="D1238" s="4"/>
      <c r="E1238" s="11" t="s">
        <v>815</v>
      </c>
      <c r="F1238" s="4" t="s">
        <v>484</v>
      </c>
      <c r="G1238" s="24"/>
      <c r="H1238" s="24">
        <v>209.69297260000008</v>
      </c>
      <c r="I1238" s="43">
        <f t="shared" si="35"/>
        <v>209.69297260000008</v>
      </c>
      <c r="J1238" s="110">
        <f t="shared" si="34"/>
        <v>0</v>
      </c>
    </row>
    <row r="1239" spans="1:10" ht="29" x14ac:dyDescent="0.2">
      <c r="A1239" s="12">
        <v>7420</v>
      </c>
      <c r="B1239" s="12">
        <v>160</v>
      </c>
      <c r="C1239" s="4"/>
      <c r="D1239" s="4"/>
      <c r="E1239" s="11" t="s">
        <v>664</v>
      </c>
      <c r="F1239" s="4">
        <v>7.0000000000000007E-2</v>
      </c>
      <c r="G1239" s="24"/>
      <c r="H1239" s="24">
        <v>1810.6402499999999</v>
      </c>
      <c r="I1239" s="43">
        <f t="shared" si="35"/>
        <v>1810.6402499999999</v>
      </c>
      <c r="J1239" s="110">
        <f t="shared" si="34"/>
        <v>0</v>
      </c>
    </row>
    <row r="1240" spans="1:10" x14ac:dyDescent="0.2">
      <c r="A1240" s="12">
        <v>7420</v>
      </c>
      <c r="B1240" s="12">
        <v>210</v>
      </c>
      <c r="C1240" s="4"/>
      <c r="D1240" s="4"/>
      <c r="E1240" s="11" t="s">
        <v>562</v>
      </c>
      <c r="F1240" s="4" t="s">
        <v>484</v>
      </c>
      <c r="G1240" s="24"/>
      <c r="H1240" s="24">
        <v>195.91127505000003</v>
      </c>
      <c r="I1240" s="43">
        <f t="shared" si="35"/>
        <v>195.91127505000003</v>
      </c>
      <c r="J1240" s="110">
        <f t="shared" si="34"/>
        <v>0</v>
      </c>
    </row>
    <row r="1241" spans="1:10" x14ac:dyDescent="0.2">
      <c r="A1241" s="12">
        <v>7420</v>
      </c>
      <c r="B1241" s="12">
        <v>220</v>
      </c>
      <c r="C1241" s="4"/>
      <c r="D1241" s="4"/>
      <c r="E1241" s="11" t="s">
        <v>563</v>
      </c>
      <c r="F1241" s="4" t="s">
        <v>484</v>
      </c>
      <c r="G1241" s="24"/>
      <c r="H1241" s="24">
        <v>138.51397912499999</v>
      </c>
      <c r="I1241" s="43">
        <f t="shared" si="35"/>
        <v>138.51397912499999</v>
      </c>
      <c r="J1241" s="110">
        <f t="shared" si="34"/>
        <v>0</v>
      </c>
    </row>
    <row r="1242" spans="1:10" ht="29" x14ac:dyDescent="0.2">
      <c r="A1242" s="12">
        <v>7420</v>
      </c>
      <c r="B1242" s="12">
        <v>240</v>
      </c>
      <c r="C1242" s="4"/>
      <c r="D1242" s="4"/>
      <c r="E1242" s="11" t="s">
        <v>816</v>
      </c>
      <c r="F1242" s="4" t="s">
        <v>484</v>
      </c>
      <c r="G1242" s="24"/>
      <c r="H1242" s="24">
        <v>7.2425610000000002</v>
      </c>
      <c r="I1242" s="43">
        <f t="shared" si="35"/>
        <v>7.2425610000000002</v>
      </c>
      <c r="J1242" s="110">
        <f t="shared" si="34"/>
        <v>0</v>
      </c>
    </row>
    <row r="1243" spans="1:10" x14ac:dyDescent="0.2">
      <c r="A1243" s="12">
        <v>7500</v>
      </c>
      <c r="B1243" s="12">
        <v>160</v>
      </c>
      <c r="C1243" s="4"/>
      <c r="D1243" s="4"/>
      <c r="E1243" s="11" t="s">
        <v>663</v>
      </c>
      <c r="F1243" s="77">
        <v>0.04</v>
      </c>
      <c r="G1243" s="24"/>
      <c r="H1243" s="24">
        <v>2394.3704999999995</v>
      </c>
      <c r="I1243" s="43">
        <f t="shared" si="35"/>
        <v>2394.3704999999995</v>
      </c>
      <c r="J1243" s="110">
        <f t="shared" si="34"/>
        <v>0</v>
      </c>
    </row>
    <row r="1244" spans="1:10" x14ac:dyDescent="0.2">
      <c r="A1244" s="12">
        <v>7500</v>
      </c>
      <c r="B1244" s="12">
        <v>210</v>
      </c>
      <c r="C1244" s="4"/>
      <c r="D1244" s="4"/>
      <c r="E1244" s="11" t="s">
        <v>564</v>
      </c>
      <c r="F1244" s="4" t="s">
        <v>484</v>
      </c>
      <c r="G1244" s="24"/>
      <c r="H1244" s="24">
        <v>259.07088809999999</v>
      </c>
      <c r="I1244" s="43">
        <f t="shared" si="35"/>
        <v>259.07088809999999</v>
      </c>
      <c r="J1244" s="110">
        <f t="shared" ref="J1244:J1307" si="36">SUM(G1244+H1244)-I1244</f>
        <v>0</v>
      </c>
    </row>
    <row r="1245" spans="1:10" x14ac:dyDescent="0.2">
      <c r="A1245" s="12">
        <v>7500</v>
      </c>
      <c r="B1245" s="12">
        <v>220</v>
      </c>
      <c r="C1245" s="4"/>
      <c r="D1245" s="4"/>
      <c r="E1245" s="11" t="s">
        <v>565</v>
      </c>
      <c r="F1245" s="4" t="s">
        <v>484</v>
      </c>
      <c r="G1245" s="24"/>
      <c r="H1245" s="24">
        <v>183.16934325</v>
      </c>
      <c r="I1245" s="43">
        <f t="shared" si="35"/>
        <v>183.16934325</v>
      </c>
      <c r="J1245" s="110">
        <f t="shared" si="36"/>
        <v>0</v>
      </c>
    </row>
    <row r="1246" spans="1:10" x14ac:dyDescent="0.2">
      <c r="A1246" s="12">
        <v>7500</v>
      </c>
      <c r="B1246" s="12">
        <v>240</v>
      </c>
      <c r="C1246" s="4"/>
      <c r="D1246" s="4"/>
      <c r="E1246" s="11" t="s">
        <v>817</v>
      </c>
      <c r="F1246" s="4" t="s">
        <v>484</v>
      </c>
      <c r="G1246" s="24"/>
      <c r="H1246" s="24">
        <v>9.5774819999999981</v>
      </c>
      <c r="I1246" s="43">
        <f t="shared" si="35"/>
        <v>9.5774819999999981</v>
      </c>
      <c r="J1246" s="110">
        <f t="shared" si="36"/>
        <v>0</v>
      </c>
    </row>
    <row r="1247" spans="1:10" x14ac:dyDescent="0.2">
      <c r="A1247" s="12">
        <v>7600</v>
      </c>
      <c r="B1247" s="12">
        <v>160</v>
      </c>
      <c r="C1247" s="4"/>
      <c r="D1247" s="4"/>
      <c r="E1247" s="11" t="s">
        <v>662</v>
      </c>
      <c r="F1247" s="77">
        <v>1.03</v>
      </c>
      <c r="G1247" s="24"/>
      <c r="H1247" s="24">
        <v>38582.534500000023</v>
      </c>
      <c r="I1247" s="43">
        <f t="shared" si="35"/>
        <v>38582.534500000023</v>
      </c>
      <c r="J1247" s="110">
        <f t="shared" si="36"/>
        <v>0</v>
      </c>
    </row>
    <row r="1248" spans="1:10" x14ac:dyDescent="0.2">
      <c r="A1248" s="12">
        <v>7600</v>
      </c>
      <c r="B1248" s="12">
        <v>210</v>
      </c>
      <c r="C1248" s="4"/>
      <c r="D1248" s="4"/>
      <c r="E1248" s="11" t="s">
        <v>566</v>
      </c>
      <c r="F1248" s="4" t="s">
        <v>484</v>
      </c>
      <c r="G1248" s="24"/>
      <c r="H1248" s="24">
        <v>4174.6302328999964</v>
      </c>
      <c r="I1248" s="43">
        <f t="shared" si="35"/>
        <v>4174.6302328999964</v>
      </c>
      <c r="J1248" s="110">
        <f t="shared" si="36"/>
        <v>0</v>
      </c>
    </row>
    <row r="1249" spans="1:10" x14ac:dyDescent="0.2">
      <c r="A1249" s="12">
        <v>7600</v>
      </c>
      <c r="B1249" s="12">
        <v>220</v>
      </c>
      <c r="C1249" s="4"/>
      <c r="D1249" s="4"/>
      <c r="E1249" s="11" t="s">
        <v>567</v>
      </c>
      <c r="F1249" s="4" t="s">
        <v>484</v>
      </c>
      <c r="G1249" s="24"/>
      <c r="H1249" s="24">
        <v>2951.5638892500006</v>
      </c>
      <c r="I1249" s="43">
        <f t="shared" si="35"/>
        <v>2951.5638892500006</v>
      </c>
      <c r="J1249" s="110">
        <f t="shared" si="36"/>
        <v>0</v>
      </c>
    </row>
    <row r="1250" spans="1:10" x14ac:dyDescent="0.2">
      <c r="A1250" s="12">
        <v>7600</v>
      </c>
      <c r="B1250" s="12">
        <v>240</v>
      </c>
      <c r="C1250" s="4"/>
      <c r="D1250" s="4"/>
      <c r="E1250" s="11" t="s">
        <v>818</v>
      </c>
      <c r="F1250" s="4" t="s">
        <v>484</v>
      </c>
      <c r="G1250" s="24"/>
      <c r="H1250" s="24">
        <v>154.33013800000015</v>
      </c>
      <c r="I1250" s="43">
        <f t="shared" si="35"/>
        <v>154.33013800000015</v>
      </c>
      <c r="J1250" s="110">
        <f t="shared" si="36"/>
        <v>0</v>
      </c>
    </row>
    <row r="1251" spans="1:10" ht="29" x14ac:dyDescent="0.2">
      <c r="A1251" s="12">
        <v>7710</v>
      </c>
      <c r="B1251" s="12">
        <v>130</v>
      </c>
      <c r="C1251" s="4"/>
      <c r="D1251" s="4"/>
      <c r="E1251" s="11" t="s">
        <v>661</v>
      </c>
      <c r="F1251" s="77">
        <v>0.02</v>
      </c>
      <c r="G1251" s="24"/>
      <c r="H1251" s="24">
        <v>912.24449999999979</v>
      </c>
      <c r="I1251" s="43">
        <f t="shared" si="35"/>
        <v>912.24449999999979</v>
      </c>
      <c r="J1251" s="110">
        <f t="shared" si="36"/>
        <v>0</v>
      </c>
    </row>
    <row r="1252" spans="1:10" x14ac:dyDescent="0.2">
      <c r="A1252" s="12">
        <v>7710</v>
      </c>
      <c r="B1252" s="12">
        <v>210</v>
      </c>
      <c r="C1252" s="4"/>
      <c r="D1252" s="4"/>
      <c r="E1252" s="11" t="s">
        <v>568</v>
      </c>
      <c r="F1252" s="4"/>
      <c r="G1252" s="24"/>
      <c r="H1252" s="24">
        <v>98.704854899999987</v>
      </c>
      <c r="I1252" s="43">
        <f t="shared" si="35"/>
        <v>98.704854899999987</v>
      </c>
      <c r="J1252" s="110">
        <f t="shared" si="36"/>
        <v>0</v>
      </c>
    </row>
    <row r="1253" spans="1:10" x14ac:dyDescent="0.2">
      <c r="A1253" s="12">
        <v>7710</v>
      </c>
      <c r="B1253" s="12">
        <v>220</v>
      </c>
      <c r="C1253" s="4"/>
      <c r="D1253" s="4"/>
      <c r="E1253" s="11" t="s">
        <v>569</v>
      </c>
      <c r="F1253" s="4" t="s">
        <v>484</v>
      </c>
      <c r="G1253" s="24"/>
      <c r="H1253" s="24">
        <v>69.786704249999985</v>
      </c>
      <c r="I1253" s="43">
        <f t="shared" si="35"/>
        <v>69.786704249999985</v>
      </c>
      <c r="J1253" s="110">
        <f t="shared" si="36"/>
        <v>0</v>
      </c>
    </row>
    <row r="1254" spans="1:10" ht="29" x14ac:dyDescent="0.2">
      <c r="A1254" s="12">
        <v>7710</v>
      </c>
      <c r="B1254" s="12">
        <v>240</v>
      </c>
      <c r="C1254" s="4"/>
      <c r="D1254" s="4"/>
      <c r="E1254" s="11" t="s">
        <v>819</v>
      </c>
      <c r="F1254" s="4" t="s">
        <v>484</v>
      </c>
      <c r="G1254" s="24"/>
      <c r="H1254" s="24">
        <v>3.6489779999999992</v>
      </c>
      <c r="I1254" s="43">
        <f t="shared" si="35"/>
        <v>3.6489779999999992</v>
      </c>
      <c r="J1254" s="110">
        <f t="shared" si="36"/>
        <v>0</v>
      </c>
    </row>
    <row r="1255" spans="1:10" x14ac:dyDescent="0.2">
      <c r="A1255" s="12">
        <v>7710</v>
      </c>
      <c r="B1255" s="12">
        <v>160</v>
      </c>
      <c r="C1255" s="4"/>
      <c r="D1255" s="4"/>
      <c r="E1255" s="11" t="s">
        <v>660</v>
      </c>
      <c r="F1255" s="77">
        <v>0.01</v>
      </c>
      <c r="G1255" s="24"/>
      <c r="H1255" s="24">
        <v>376.46100000000001</v>
      </c>
      <c r="I1255" s="43">
        <f t="shared" si="35"/>
        <v>376.46100000000001</v>
      </c>
      <c r="J1255" s="110">
        <f t="shared" si="36"/>
        <v>0</v>
      </c>
    </row>
    <row r="1256" spans="1:10" x14ac:dyDescent="0.2">
      <c r="A1256" s="12">
        <v>7710</v>
      </c>
      <c r="B1256" s="12">
        <v>210</v>
      </c>
      <c r="C1256" s="4"/>
      <c r="D1256" s="4"/>
      <c r="E1256" s="11" t="s">
        <v>568</v>
      </c>
      <c r="F1256" s="4" t="s">
        <v>484</v>
      </c>
      <c r="G1256" s="24"/>
      <c r="H1256" s="24">
        <v>40.733080200000003</v>
      </c>
      <c r="I1256" s="43">
        <f t="shared" si="35"/>
        <v>40.733080200000003</v>
      </c>
      <c r="J1256" s="110">
        <f t="shared" si="36"/>
        <v>0</v>
      </c>
    </row>
    <row r="1257" spans="1:10" x14ac:dyDescent="0.2">
      <c r="A1257" s="12">
        <v>7710</v>
      </c>
      <c r="B1257" s="12">
        <v>220</v>
      </c>
      <c r="C1257" s="4"/>
      <c r="D1257" s="4"/>
      <c r="E1257" s="11" t="s">
        <v>569</v>
      </c>
      <c r="F1257" s="4" t="s">
        <v>484</v>
      </c>
      <c r="G1257" s="24"/>
      <c r="H1257" s="24">
        <v>28.799266499999998</v>
      </c>
      <c r="I1257" s="43">
        <f t="shared" si="35"/>
        <v>28.799266499999998</v>
      </c>
      <c r="J1257" s="110">
        <f t="shared" si="36"/>
        <v>0</v>
      </c>
    </row>
    <row r="1258" spans="1:10" ht="29" x14ac:dyDescent="0.2">
      <c r="A1258" s="12">
        <v>7710</v>
      </c>
      <c r="B1258" s="12">
        <v>240</v>
      </c>
      <c r="C1258" s="4"/>
      <c r="D1258" s="4"/>
      <c r="E1258" s="11" t="s">
        <v>819</v>
      </c>
      <c r="F1258" s="4" t="s">
        <v>484</v>
      </c>
      <c r="G1258" s="24"/>
      <c r="H1258" s="24">
        <v>1.505844</v>
      </c>
      <c r="I1258" s="43">
        <f t="shared" si="35"/>
        <v>1.505844</v>
      </c>
      <c r="J1258" s="110">
        <f t="shared" si="36"/>
        <v>0</v>
      </c>
    </row>
    <row r="1259" spans="1:10" x14ac:dyDescent="0.2">
      <c r="A1259" s="12">
        <v>7720</v>
      </c>
      <c r="B1259" s="12">
        <v>160</v>
      </c>
      <c r="C1259" s="4"/>
      <c r="D1259" s="4"/>
      <c r="E1259" s="11" t="s">
        <v>659</v>
      </c>
      <c r="F1259" s="77">
        <v>0.04</v>
      </c>
      <c r="G1259" s="24"/>
      <c r="H1259" s="24">
        <v>1101.3922499999999</v>
      </c>
      <c r="I1259" s="43">
        <f t="shared" si="35"/>
        <v>1101.3922499999999</v>
      </c>
      <c r="J1259" s="110">
        <f t="shared" si="36"/>
        <v>0</v>
      </c>
    </row>
    <row r="1260" spans="1:10" x14ac:dyDescent="0.2">
      <c r="A1260" s="12">
        <v>7720</v>
      </c>
      <c r="B1260" s="12">
        <v>210</v>
      </c>
      <c r="C1260" s="4"/>
      <c r="D1260" s="4"/>
      <c r="E1260" s="11" t="s">
        <v>570</v>
      </c>
      <c r="F1260" s="4" t="s">
        <v>484</v>
      </c>
      <c r="G1260" s="24"/>
      <c r="H1260" s="24">
        <v>119.17064145000001</v>
      </c>
      <c r="I1260" s="43">
        <f t="shared" si="35"/>
        <v>119.17064145000001</v>
      </c>
      <c r="J1260" s="110">
        <f t="shared" si="36"/>
        <v>0</v>
      </c>
    </row>
    <row r="1261" spans="1:10" x14ac:dyDescent="0.2">
      <c r="A1261" s="12">
        <v>7720</v>
      </c>
      <c r="B1261" s="12">
        <v>220</v>
      </c>
      <c r="C1261" s="4"/>
      <c r="D1261" s="4"/>
      <c r="E1261" s="11" t="s">
        <v>571</v>
      </c>
      <c r="F1261" s="4" t="s">
        <v>484</v>
      </c>
      <c r="G1261" s="24"/>
      <c r="H1261" s="24">
        <v>84.256507124999999</v>
      </c>
      <c r="I1261" s="43">
        <f t="shared" si="35"/>
        <v>84.256507124999999</v>
      </c>
      <c r="J1261" s="110">
        <f t="shared" si="36"/>
        <v>0</v>
      </c>
    </row>
    <row r="1262" spans="1:10" x14ac:dyDescent="0.2">
      <c r="A1262" s="12">
        <v>7720</v>
      </c>
      <c r="B1262" s="12">
        <v>240</v>
      </c>
      <c r="C1262" s="4"/>
      <c r="D1262" s="4"/>
      <c r="E1262" s="11" t="s">
        <v>820</v>
      </c>
      <c r="F1262" s="4" t="s">
        <v>484</v>
      </c>
      <c r="G1262" s="24"/>
      <c r="H1262" s="24">
        <v>4.4055689999999998</v>
      </c>
      <c r="I1262" s="43">
        <f t="shared" si="35"/>
        <v>4.4055689999999998</v>
      </c>
      <c r="J1262" s="110">
        <f t="shared" si="36"/>
        <v>0</v>
      </c>
    </row>
    <row r="1263" spans="1:10" x14ac:dyDescent="0.2">
      <c r="A1263" s="12">
        <v>7730</v>
      </c>
      <c r="B1263" s="12">
        <v>130</v>
      </c>
      <c r="C1263" s="4"/>
      <c r="D1263" s="4"/>
      <c r="E1263" s="11" t="s">
        <v>658</v>
      </c>
      <c r="F1263" s="4">
        <v>0.04</v>
      </c>
      <c r="G1263" s="24"/>
      <c r="H1263" s="24">
        <v>2217.8587499999999</v>
      </c>
      <c r="I1263" s="43">
        <f t="shared" si="35"/>
        <v>2217.8587499999999</v>
      </c>
      <c r="J1263" s="110">
        <f t="shared" si="36"/>
        <v>0</v>
      </c>
    </row>
    <row r="1264" spans="1:10" x14ac:dyDescent="0.2">
      <c r="A1264" s="12">
        <v>7730</v>
      </c>
      <c r="B1264" s="12">
        <v>210</v>
      </c>
      <c r="C1264" s="4"/>
      <c r="D1264" s="4"/>
      <c r="E1264" s="11" t="s">
        <v>572</v>
      </c>
      <c r="F1264" s="4" t="s">
        <v>484</v>
      </c>
      <c r="G1264" s="24"/>
      <c r="H1264" s="24">
        <v>239.97231675</v>
      </c>
      <c r="I1264" s="43">
        <f t="shared" si="35"/>
        <v>239.97231675</v>
      </c>
      <c r="J1264" s="110">
        <f t="shared" si="36"/>
        <v>0</v>
      </c>
    </row>
    <row r="1265" spans="1:10" x14ac:dyDescent="0.2">
      <c r="A1265" s="12">
        <v>7730</v>
      </c>
      <c r="B1265" s="12">
        <v>220</v>
      </c>
      <c r="C1265" s="4"/>
      <c r="D1265" s="4"/>
      <c r="E1265" s="11" t="s">
        <v>573</v>
      </c>
      <c r="F1265" s="4" t="s">
        <v>484</v>
      </c>
      <c r="G1265" s="24"/>
      <c r="H1265" s="24">
        <v>169.66619437499998</v>
      </c>
      <c r="I1265" s="43">
        <f t="shared" si="35"/>
        <v>169.66619437499998</v>
      </c>
      <c r="J1265" s="110">
        <f t="shared" si="36"/>
        <v>0</v>
      </c>
    </row>
    <row r="1266" spans="1:10" x14ac:dyDescent="0.2">
      <c r="A1266" s="12">
        <v>7730</v>
      </c>
      <c r="B1266" s="12">
        <v>240</v>
      </c>
      <c r="C1266" s="4"/>
      <c r="D1266" s="4"/>
      <c r="E1266" s="11" t="s">
        <v>821</v>
      </c>
      <c r="F1266" s="4" t="s">
        <v>484</v>
      </c>
      <c r="G1266" s="24"/>
      <c r="H1266" s="24">
        <v>8.871435</v>
      </c>
      <c r="I1266" s="43">
        <f t="shared" si="35"/>
        <v>8.871435</v>
      </c>
      <c r="J1266" s="110">
        <f t="shared" si="36"/>
        <v>0</v>
      </c>
    </row>
    <row r="1267" spans="1:10" x14ac:dyDescent="0.2">
      <c r="A1267" s="12">
        <v>7730</v>
      </c>
      <c r="B1267" s="12">
        <v>160</v>
      </c>
      <c r="C1267" s="4"/>
      <c r="D1267" s="4"/>
      <c r="E1267" s="11" t="s">
        <v>657</v>
      </c>
      <c r="F1267" s="4">
        <v>0.2</v>
      </c>
      <c r="G1267" s="24"/>
      <c r="H1267" s="24">
        <v>5458.7309999999989</v>
      </c>
      <c r="I1267" s="43">
        <f t="shared" si="35"/>
        <v>5458.7309999999989</v>
      </c>
      <c r="J1267" s="110">
        <f t="shared" si="36"/>
        <v>0</v>
      </c>
    </row>
    <row r="1268" spans="1:10" x14ac:dyDescent="0.2">
      <c r="A1268" s="12">
        <v>7730</v>
      </c>
      <c r="B1268" s="12">
        <v>210</v>
      </c>
      <c r="C1268" s="4"/>
      <c r="D1268" s="4"/>
      <c r="E1268" s="11" t="s">
        <v>572</v>
      </c>
      <c r="F1268" s="4" t="s">
        <v>484</v>
      </c>
      <c r="G1268" s="24"/>
      <c r="H1268" s="24">
        <v>590.63469420000001</v>
      </c>
      <c r="I1268" s="43">
        <f t="shared" si="35"/>
        <v>590.63469420000001</v>
      </c>
      <c r="J1268" s="110">
        <f t="shared" si="36"/>
        <v>0</v>
      </c>
    </row>
    <row r="1269" spans="1:10" x14ac:dyDescent="0.2">
      <c r="A1269" s="12">
        <v>7730</v>
      </c>
      <c r="B1269" s="12">
        <v>220</v>
      </c>
      <c r="C1269" s="4"/>
      <c r="D1269" s="4"/>
      <c r="E1269" s="11" t="s">
        <v>573</v>
      </c>
      <c r="F1269" s="4" t="s">
        <v>484</v>
      </c>
      <c r="G1269" s="24"/>
      <c r="H1269" s="24">
        <v>417.59292149999999</v>
      </c>
      <c r="I1269" s="43">
        <f t="shared" si="35"/>
        <v>417.59292149999999</v>
      </c>
      <c r="J1269" s="110">
        <f t="shared" si="36"/>
        <v>0</v>
      </c>
    </row>
    <row r="1270" spans="1:10" x14ac:dyDescent="0.2">
      <c r="A1270" s="12">
        <v>7730</v>
      </c>
      <c r="B1270" s="12">
        <v>240</v>
      </c>
      <c r="C1270" s="4"/>
      <c r="D1270" s="4"/>
      <c r="E1270" s="11" t="s">
        <v>821</v>
      </c>
      <c r="F1270" s="4" t="s">
        <v>484</v>
      </c>
      <c r="G1270" s="24"/>
      <c r="H1270" s="24">
        <v>21.834923999999997</v>
      </c>
      <c r="I1270" s="43">
        <f t="shared" si="35"/>
        <v>21.834923999999997</v>
      </c>
      <c r="J1270" s="110">
        <f t="shared" si="36"/>
        <v>0</v>
      </c>
    </row>
    <row r="1271" spans="1:10" x14ac:dyDescent="0.2">
      <c r="A1271" s="12">
        <v>7760</v>
      </c>
      <c r="B1271" s="12">
        <v>160</v>
      </c>
      <c r="C1271" s="4"/>
      <c r="D1271" s="4"/>
      <c r="E1271" s="11" t="s">
        <v>656</v>
      </c>
      <c r="F1271" s="4">
        <v>0.03</v>
      </c>
      <c r="G1271" s="24"/>
      <c r="H1271" s="24">
        <v>675.45074999999997</v>
      </c>
      <c r="I1271" s="43">
        <f t="shared" si="35"/>
        <v>675.45074999999997</v>
      </c>
      <c r="J1271" s="110">
        <f t="shared" si="36"/>
        <v>0</v>
      </c>
    </row>
    <row r="1272" spans="1:10" x14ac:dyDescent="0.2">
      <c r="A1272" s="12">
        <v>7760</v>
      </c>
      <c r="B1272" s="12">
        <v>210</v>
      </c>
      <c r="C1272" s="4"/>
      <c r="D1272" s="4"/>
      <c r="E1272" s="11" t="s">
        <v>574</v>
      </c>
      <c r="F1272" s="4" t="s">
        <v>484</v>
      </c>
      <c r="G1272" s="24"/>
      <c r="H1272" s="24">
        <v>73.083771150000004</v>
      </c>
      <c r="I1272" s="43">
        <f t="shared" si="35"/>
        <v>73.083771150000004</v>
      </c>
      <c r="J1272" s="110">
        <f t="shared" si="36"/>
        <v>0</v>
      </c>
    </row>
    <row r="1273" spans="1:10" x14ac:dyDescent="0.2">
      <c r="A1273" s="12">
        <v>7760</v>
      </c>
      <c r="B1273" s="12">
        <v>220</v>
      </c>
      <c r="C1273" s="4"/>
      <c r="D1273" s="4"/>
      <c r="E1273" s="11" t="s">
        <v>575</v>
      </c>
      <c r="F1273" s="4" t="s">
        <v>484</v>
      </c>
      <c r="G1273" s="24"/>
      <c r="H1273" s="24">
        <v>51.671982374999992</v>
      </c>
      <c r="I1273" s="43">
        <f t="shared" si="35"/>
        <v>51.671982374999992</v>
      </c>
      <c r="J1273" s="110">
        <f t="shared" si="36"/>
        <v>0</v>
      </c>
    </row>
    <row r="1274" spans="1:10" x14ac:dyDescent="0.2">
      <c r="A1274" s="12">
        <v>7760</v>
      </c>
      <c r="B1274" s="12">
        <v>240</v>
      </c>
      <c r="C1274" s="4"/>
      <c r="D1274" s="4"/>
      <c r="E1274" s="11" t="s">
        <v>822</v>
      </c>
      <c r="F1274" s="4" t="s">
        <v>484</v>
      </c>
      <c r="G1274" s="24"/>
      <c r="H1274" s="24">
        <v>2.7018030000000004</v>
      </c>
      <c r="I1274" s="43">
        <f t="shared" si="35"/>
        <v>2.7018030000000004</v>
      </c>
      <c r="J1274" s="110">
        <f t="shared" si="36"/>
        <v>0</v>
      </c>
    </row>
    <row r="1275" spans="1:10" x14ac:dyDescent="0.2">
      <c r="A1275" s="12">
        <v>7790</v>
      </c>
      <c r="B1275" s="12">
        <v>160</v>
      </c>
      <c r="C1275" s="4"/>
      <c r="D1275" s="4"/>
      <c r="E1275" s="11" t="s">
        <v>655</v>
      </c>
      <c r="F1275" s="4">
        <v>0.14000000000000001</v>
      </c>
      <c r="G1275" s="24"/>
      <c r="H1275" s="24">
        <v>3633.8137500000003</v>
      </c>
      <c r="I1275" s="43">
        <f t="shared" si="35"/>
        <v>3633.8137500000003</v>
      </c>
      <c r="J1275" s="110">
        <f t="shared" si="36"/>
        <v>0</v>
      </c>
    </row>
    <row r="1276" spans="1:10" x14ac:dyDescent="0.2">
      <c r="A1276" s="12">
        <v>7790</v>
      </c>
      <c r="B1276" s="12">
        <v>210</v>
      </c>
      <c r="C1276" s="4"/>
      <c r="D1276" s="4"/>
      <c r="E1276" s="11" t="s">
        <v>576</v>
      </c>
      <c r="F1276" s="4" t="s">
        <v>484</v>
      </c>
      <c r="G1276" s="24"/>
      <c r="H1276" s="24">
        <v>393.17864775000004</v>
      </c>
      <c r="I1276" s="43">
        <f t="shared" si="35"/>
        <v>393.17864775000004</v>
      </c>
      <c r="J1276" s="110">
        <f t="shared" si="36"/>
        <v>0</v>
      </c>
    </row>
    <row r="1277" spans="1:10" x14ac:dyDescent="0.2">
      <c r="A1277" s="12">
        <v>7790</v>
      </c>
      <c r="B1277" s="12">
        <v>220</v>
      </c>
      <c r="C1277" s="4"/>
      <c r="D1277" s="4"/>
      <c r="E1277" s="11" t="s">
        <v>577</v>
      </c>
      <c r="F1277" s="4" t="s">
        <v>484</v>
      </c>
      <c r="G1277" s="24"/>
      <c r="H1277" s="24">
        <v>277.9867518750001</v>
      </c>
      <c r="I1277" s="43">
        <f t="shared" si="35"/>
        <v>277.9867518750001</v>
      </c>
      <c r="J1277" s="110">
        <f t="shared" si="36"/>
        <v>0</v>
      </c>
    </row>
    <row r="1278" spans="1:10" ht="29" x14ac:dyDescent="0.2">
      <c r="A1278" s="12">
        <v>7790</v>
      </c>
      <c r="B1278" s="12">
        <v>240</v>
      </c>
      <c r="C1278" s="4"/>
      <c r="D1278" s="4"/>
      <c r="E1278" s="11" t="s">
        <v>823</v>
      </c>
      <c r="F1278" s="4" t="s">
        <v>484</v>
      </c>
      <c r="G1278" s="24"/>
      <c r="H1278" s="24">
        <v>14.535255000000005</v>
      </c>
      <c r="I1278" s="43">
        <f t="shared" si="35"/>
        <v>14.535255000000005</v>
      </c>
      <c r="J1278" s="110">
        <f t="shared" si="36"/>
        <v>0</v>
      </c>
    </row>
    <row r="1279" spans="1:10" x14ac:dyDescent="0.2">
      <c r="A1279" s="12">
        <v>7800</v>
      </c>
      <c r="B1279" s="12">
        <v>160</v>
      </c>
      <c r="C1279" s="4"/>
      <c r="D1279" s="4"/>
      <c r="E1279" s="11" t="s">
        <v>654</v>
      </c>
      <c r="F1279" s="4">
        <v>2.14</v>
      </c>
      <c r="G1279" s="24">
        <v>60067.599099999992</v>
      </c>
      <c r="H1279" s="24"/>
      <c r="I1279" s="43">
        <f t="shared" si="35"/>
        <v>60067.599099999992</v>
      </c>
      <c r="J1279" s="110">
        <f t="shared" si="36"/>
        <v>0</v>
      </c>
    </row>
    <row r="1280" spans="1:10" x14ac:dyDescent="0.2">
      <c r="A1280" s="12">
        <v>7800</v>
      </c>
      <c r="B1280" s="12">
        <v>210</v>
      </c>
      <c r="C1280" s="4"/>
      <c r="D1280" s="4"/>
      <c r="E1280" s="11" t="s">
        <v>578</v>
      </c>
      <c r="F1280" s="4" t="s">
        <v>484</v>
      </c>
      <c r="G1280" s="24">
        <v>6499.3142226200034</v>
      </c>
      <c r="H1280" s="24"/>
      <c r="I1280" s="43">
        <f t="shared" si="35"/>
        <v>6499.3142226200034</v>
      </c>
      <c r="J1280" s="110">
        <f t="shared" si="36"/>
        <v>0</v>
      </c>
    </row>
    <row r="1281" spans="1:10" x14ac:dyDescent="0.2">
      <c r="A1281" s="12">
        <v>7800</v>
      </c>
      <c r="B1281" s="12">
        <v>220</v>
      </c>
      <c r="C1281" s="4"/>
      <c r="D1281" s="4"/>
      <c r="E1281" s="11" t="s">
        <v>579</v>
      </c>
      <c r="F1281" s="4" t="s">
        <v>484</v>
      </c>
      <c r="G1281" s="24">
        <v>4595.1713311500043</v>
      </c>
      <c r="H1281" s="24"/>
      <c r="I1281" s="43">
        <f t="shared" si="35"/>
        <v>4595.1713311500043</v>
      </c>
      <c r="J1281" s="110">
        <f t="shared" si="36"/>
        <v>0</v>
      </c>
    </row>
    <row r="1282" spans="1:10" ht="29" x14ac:dyDescent="0.2">
      <c r="A1282" s="12">
        <v>7800</v>
      </c>
      <c r="B1282" s="12">
        <v>240</v>
      </c>
      <c r="C1282" s="4"/>
      <c r="D1282" s="4"/>
      <c r="E1282" s="11" t="s">
        <v>824</v>
      </c>
      <c r="F1282" s="4" t="s">
        <v>484</v>
      </c>
      <c r="G1282" s="24">
        <v>240.27039640000015</v>
      </c>
      <c r="H1282" s="24"/>
      <c r="I1282" s="43">
        <f t="shared" si="35"/>
        <v>240.27039640000015</v>
      </c>
      <c r="J1282" s="110">
        <f t="shared" si="36"/>
        <v>0</v>
      </c>
    </row>
    <row r="1283" spans="1:10" x14ac:dyDescent="0.2">
      <c r="A1283" s="12">
        <v>7900</v>
      </c>
      <c r="B1283" s="12">
        <v>160</v>
      </c>
      <c r="C1283" s="4"/>
      <c r="D1283" s="4"/>
      <c r="E1283" s="11" t="s">
        <v>653</v>
      </c>
      <c r="F1283" s="77">
        <v>0.24</v>
      </c>
      <c r="G1283" s="24"/>
      <c r="H1283" s="24">
        <v>13629.481999999995</v>
      </c>
      <c r="I1283" s="43">
        <f t="shared" si="35"/>
        <v>13629.481999999995</v>
      </c>
      <c r="J1283" s="110">
        <f t="shared" si="36"/>
        <v>0</v>
      </c>
    </row>
    <row r="1284" spans="1:10" x14ac:dyDescent="0.2">
      <c r="A1284" s="12">
        <v>7900</v>
      </c>
      <c r="B1284" s="12">
        <v>210</v>
      </c>
      <c r="C1284" s="4"/>
      <c r="D1284" s="4"/>
      <c r="E1284" s="11" t="s">
        <v>580</v>
      </c>
      <c r="F1284" s="4" t="s">
        <v>484</v>
      </c>
      <c r="G1284" s="24"/>
      <c r="H1284" s="24">
        <v>1474.7099523999996</v>
      </c>
      <c r="I1284" s="43">
        <f t="shared" si="35"/>
        <v>1474.7099523999996</v>
      </c>
      <c r="J1284" s="110">
        <f t="shared" si="36"/>
        <v>0</v>
      </c>
    </row>
    <row r="1285" spans="1:10" x14ac:dyDescent="0.2">
      <c r="A1285" s="12">
        <v>7900</v>
      </c>
      <c r="B1285" s="12">
        <v>220</v>
      </c>
      <c r="C1285" s="4"/>
      <c r="D1285" s="4"/>
      <c r="E1285" s="11" t="s">
        <v>581</v>
      </c>
      <c r="F1285" s="4" t="s">
        <v>484</v>
      </c>
      <c r="G1285" s="24"/>
      <c r="H1285" s="24">
        <v>1042.6553730000001</v>
      </c>
      <c r="I1285" s="43">
        <f t="shared" si="35"/>
        <v>1042.6553730000001</v>
      </c>
      <c r="J1285" s="110">
        <f t="shared" si="36"/>
        <v>0</v>
      </c>
    </row>
    <row r="1286" spans="1:10" x14ac:dyDescent="0.2">
      <c r="A1286" s="12">
        <v>7900</v>
      </c>
      <c r="B1286" s="12">
        <v>240</v>
      </c>
      <c r="C1286" s="4"/>
      <c r="D1286" s="4"/>
      <c r="E1286" s="11" t="s">
        <v>825</v>
      </c>
      <c r="F1286" s="4" t="s">
        <v>484</v>
      </c>
      <c r="G1286" s="24"/>
      <c r="H1286" s="24">
        <v>54.517927999999991</v>
      </c>
      <c r="I1286" s="43">
        <f t="shared" si="35"/>
        <v>54.517927999999991</v>
      </c>
      <c r="J1286" s="110">
        <f t="shared" si="36"/>
        <v>0</v>
      </c>
    </row>
    <row r="1287" spans="1:10" x14ac:dyDescent="0.2">
      <c r="A1287" s="12">
        <v>8100</v>
      </c>
      <c r="B1287" s="12">
        <v>160</v>
      </c>
      <c r="C1287" s="4"/>
      <c r="D1287" s="4"/>
      <c r="E1287" s="11" t="s">
        <v>651</v>
      </c>
      <c r="F1287" s="77">
        <v>0.64</v>
      </c>
      <c r="G1287" s="24"/>
      <c r="H1287" s="24">
        <v>35945.049749999991</v>
      </c>
      <c r="I1287" s="43">
        <f t="shared" si="35"/>
        <v>35945.049749999991</v>
      </c>
      <c r="J1287" s="110">
        <f t="shared" si="36"/>
        <v>0</v>
      </c>
    </row>
    <row r="1288" spans="1:10" x14ac:dyDescent="0.2">
      <c r="A1288" s="12">
        <v>8100</v>
      </c>
      <c r="B1288" s="12">
        <v>210</v>
      </c>
      <c r="C1288" s="4"/>
      <c r="D1288" s="4"/>
      <c r="E1288" s="11" t="s">
        <v>582</v>
      </c>
      <c r="F1288" s="4" t="s">
        <v>484</v>
      </c>
      <c r="G1288" s="24"/>
      <c r="H1288" s="24">
        <v>3889.2543829500019</v>
      </c>
      <c r="I1288" s="43">
        <f t="shared" si="35"/>
        <v>3889.2543829500019</v>
      </c>
      <c r="J1288" s="110">
        <f t="shared" si="36"/>
        <v>0</v>
      </c>
    </row>
    <row r="1289" spans="1:10" x14ac:dyDescent="0.2">
      <c r="A1289" s="12">
        <v>8100</v>
      </c>
      <c r="B1289" s="12">
        <v>220</v>
      </c>
      <c r="C1289" s="4"/>
      <c r="D1289" s="4"/>
      <c r="E1289" s="11" t="s">
        <v>583</v>
      </c>
      <c r="F1289" s="4" t="s">
        <v>484</v>
      </c>
      <c r="G1289" s="24"/>
      <c r="H1289" s="24">
        <v>2749.7963058749992</v>
      </c>
      <c r="I1289" s="43">
        <f t="shared" si="35"/>
        <v>2749.7963058749992</v>
      </c>
      <c r="J1289" s="110">
        <f t="shared" si="36"/>
        <v>0</v>
      </c>
    </row>
    <row r="1290" spans="1:10" x14ac:dyDescent="0.2">
      <c r="A1290" s="12">
        <v>8100</v>
      </c>
      <c r="B1290" s="12">
        <v>240</v>
      </c>
      <c r="C1290" s="4"/>
      <c r="D1290" s="4"/>
      <c r="E1290" s="11" t="s">
        <v>826</v>
      </c>
      <c r="F1290" s="4" t="s">
        <v>484</v>
      </c>
      <c r="G1290" s="24"/>
      <c r="H1290" s="24">
        <v>143.78019900000007</v>
      </c>
      <c r="I1290" s="43">
        <f t="shared" si="35"/>
        <v>143.78019900000007</v>
      </c>
      <c r="J1290" s="110">
        <f t="shared" si="36"/>
        <v>0</v>
      </c>
    </row>
    <row r="1291" spans="1:10" ht="29" x14ac:dyDescent="0.2">
      <c r="A1291" s="12">
        <v>8200</v>
      </c>
      <c r="B1291" s="12">
        <v>160</v>
      </c>
      <c r="C1291" s="4"/>
      <c r="D1291" s="4"/>
      <c r="E1291" s="11" t="s">
        <v>650</v>
      </c>
      <c r="F1291" s="77">
        <v>0.04</v>
      </c>
      <c r="G1291" s="24"/>
      <c r="H1291" s="24">
        <v>2588.7825000000007</v>
      </c>
      <c r="I1291" s="43">
        <f t="shared" si="35"/>
        <v>2588.7825000000007</v>
      </c>
      <c r="J1291" s="110">
        <f t="shared" si="36"/>
        <v>0</v>
      </c>
    </row>
    <row r="1292" spans="1:10" x14ac:dyDescent="0.2">
      <c r="A1292" s="12">
        <v>8200</v>
      </c>
      <c r="B1292" s="12">
        <v>210</v>
      </c>
      <c r="C1292" s="4"/>
      <c r="D1292" s="4"/>
      <c r="E1292" s="11" t="s">
        <v>584</v>
      </c>
      <c r="F1292" s="4" t="s">
        <v>484</v>
      </c>
      <c r="G1292" s="24"/>
      <c r="H1292" s="24">
        <v>280.10626650000006</v>
      </c>
      <c r="I1292" s="43">
        <f t="shared" si="35"/>
        <v>280.10626650000006</v>
      </c>
      <c r="J1292" s="110">
        <f t="shared" si="36"/>
        <v>0</v>
      </c>
    </row>
    <row r="1293" spans="1:10" x14ac:dyDescent="0.2">
      <c r="A1293" s="12">
        <v>8200</v>
      </c>
      <c r="B1293" s="12">
        <v>220</v>
      </c>
      <c r="C1293" s="4"/>
      <c r="D1293" s="4"/>
      <c r="E1293" s="11" t="s">
        <v>585</v>
      </c>
      <c r="F1293" s="4" t="s">
        <v>484</v>
      </c>
      <c r="G1293" s="24"/>
      <c r="H1293" s="24">
        <v>198.04186125000004</v>
      </c>
      <c r="I1293" s="43">
        <f t="shared" si="35"/>
        <v>198.04186125000004</v>
      </c>
      <c r="J1293" s="110">
        <f t="shared" si="36"/>
        <v>0</v>
      </c>
    </row>
    <row r="1294" spans="1:10" ht="29" x14ac:dyDescent="0.2">
      <c r="A1294" s="12">
        <v>8200</v>
      </c>
      <c r="B1294" s="12">
        <v>240</v>
      </c>
      <c r="C1294" s="4"/>
      <c r="D1294" s="4"/>
      <c r="E1294" s="11" t="s">
        <v>827</v>
      </c>
      <c r="F1294" s="4" t="s">
        <v>484</v>
      </c>
      <c r="G1294" s="24"/>
      <c r="H1294" s="24">
        <v>10.355129999999997</v>
      </c>
      <c r="I1294" s="43">
        <f t="shared" si="35"/>
        <v>10.355129999999997</v>
      </c>
      <c r="J1294" s="110">
        <f t="shared" si="36"/>
        <v>0</v>
      </c>
    </row>
    <row r="1295" spans="1:10" ht="16" x14ac:dyDescent="0.2">
      <c r="A1295" s="12">
        <v>5200</v>
      </c>
      <c r="B1295" s="12">
        <v>120</v>
      </c>
      <c r="C1295" s="4"/>
      <c r="D1295" s="4"/>
      <c r="E1295" s="79" t="s">
        <v>739</v>
      </c>
      <c r="F1295" s="4">
        <v>0.75</v>
      </c>
      <c r="G1295" s="24">
        <v>44165.22</v>
      </c>
      <c r="H1295" s="24"/>
      <c r="I1295" s="43">
        <f t="shared" si="35"/>
        <v>44165.22</v>
      </c>
      <c r="J1295" s="110">
        <f t="shared" si="36"/>
        <v>0</v>
      </c>
    </row>
    <row r="1296" spans="1:10" ht="26.5" customHeight="1" x14ac:dyDescent="0.2">
      <c r="A1296" s="12">
        <v>5200</v>
      </c>
      <c r="B1296" s="12">
        <v>210</v>
      </c>
      <c r="C1296" s="4"/>
      <c r="D1296" s="4"/>
      <c r="E1296" s="11" t="s">
        <v>740</v>
      </c>
      <c r="F1296" s="4"/>
      <c r="G1296" s="24">
        <f>G1295*0.1082</f>
        <v>4778.6768040000006</v>
      </c>
      <c r="H1296" s="24"/>
      <c r="I1296" s="43">
        <f t="shared" si="35"/>
        <v>4778.6768040000006</v>
      </c>
      <c r="J1296" s="110">
        <f t="shared" si="36"/>
        <v>0</v>
      </c>
    </row>
    <row r="1297" spans="1:10" ht="29.5" customHeight="1" x14ac:dyDescent="0.2">
      <c r="A1297" s="12">
        <v>5200</v>
      </c>
      <c r="B1297" s="12">
        <v>220</v>
      </c>
      <c r="C1297" s="4"/>
      <c r="D1297" s="4"/>
      <c r="E1297" s="11" t="s">
        <v>741</v>
      </c>
      <c r="F1297" s="4"/>
      <c r="G1297" s="24">
        <f>G1295*0.0765</f>
        <v>3378.63933</v>
      </c>
      <c r="H1297" s="24"/>
      <c r="I1297" s="43">
        <f t="shared" si="35"/>
        <v>3378.63933</v>
      </c>
      <c r="J1297" s="110">
        <f t="shared" si="36"/>
        <v>0</v>
      </c>
    </row>
    <row r="1298" spans="1:10" ht="29" x14ac:dyDescent="0.2">
      <c r="A1298" s="12">
        <v>5200</v>
      </c>
      <c r="B1298" s="12">
        <v>240</v>
      </c>
      <c r="C1298" s="4"/>
      <c r="D1298" s="4"/>
      <c r="E1298" s="11" t="s">
        <v>829</v>
      </c>
      <c r="F1298" s="4"/>
      <c r="G1298" s="24">
        <f>G1295*0.004</f>
        <v>176.66088000000002</v>
      </c>
      <c r="H1298" s="24"/>
      <c r="I1298" s="43">
        <f t="shared" ref="I1298:I1361" si="37">SUM(G1298:H1298)</f>
        <v>176.66088000000002</v>
      </c>
      <c r="J1298" s="110">
        <f t="shared" si="36"/>
        <v>0</v>
      </c>
    </row>
    <row r="1299" spans="1:10" ht="36.5" customHeight="1" x14ac:dyDescent="0.2">
      <c r="A1299" s="12">
        <v>5200</v>
      </c>
      <c r="B1299" s="12">
        <v>130</v>
      </c>
      <c r="C1299" s="4"/>
      <c r="D1299" s="4"/>
      <c r="E1299" s="11" t="s">
        <v>744</v>
      </c>
      <c r="F1299" s="4">
        <v>0.2</v>
      </c>
      <c r="G1299" s="24">
        <v>11803.11</v>
      </c>
      <c r="H1299" s="24"/>
      <c r="I1299" s="43">
        <f t="shared" si="37"/>
        <v>11803.11</v>
      </c>
      <c r="J1299" s="110">
        <f t="shared" si="36"/>
        <v>0</v>
      </c>
    </row>
    <row r="1300" spans="1:10" ht="35.5" customHeight="1" x14ac:dyDescent="0.2">
      <c r="A1300" s="12">
        <v>5200</v>
      </c>
      <c r="B1300" s="12">
        <v>210</v>
      </c>
      <c r="C1300" s="4"/>
      <c r="D1300" s="4"/>
      <c r="E1300" s="11" t="s">
        <v>742</v>
      </c>
      <c r="F1300" s="4"/>
      <c r="G1300" s="24">
        <f>G1299*0.1082</f>
        <v>1277.0965020000001</v>
      </c>
      <c r="H1300" s="24"/>
      <c r="I1300" s="43">
        <f t="shared" si="37"/>
        <v>1277.0965020000001</v>
      </c>
      <c r="J1300" s="110">
        <f t="shared" si="36"/>
        <v>0</v>
      </c>
    </row>
    <row r="1301" spans="1:10" x14ac:dyDescent="0.2">
      <c r="A1301" s="12">
        <v>5200</v>
      </c>
      <c r="B1301" s="12">
        <v>220</v>
      </c>
      <c r="C1301" s="4"/>
      <c r="D1301" s="4"/>
      <c r="E1301" s="11" t="s">
        <v>743</v>
      </c>
      <c r="F1301" s="4"/>
      <c r="G1301" s="24">
        <f>G1299*0.0765</f>
        <v>902.93791499999998</v>
      </c>
      <c r="H1301" s="24"/>
      <c r="I1301" s="43">
        <f t="shared" si="37"/>
        <v>902.93791499999998</v>
      </c>
      <c r="J1301" s="110">
        <f t="shared" si="36"/>
        <v>0</v>
      </c>
    </row>
    <row r="1302" spans="1:10" ht="29" x14ac:dyDescent="0.2">
      <c r="A1302" s="12">
        <v>5200</v>
      </c>
      <c r="B1302" s="12">
        <v>240</v>
      </c>
      <c r="C1302" s="4"/>
      <c r="D1302" s="4"/>
      <c r="E1302" s="11" t="s">
        <v>830</v>
      </c>
      <c r="F1302" s="4"/>
      <c r="G1302" s="24">
        <f>G1299*0.004</f>
        <v>47.212440000000001</v>
      </c>
      <c r="H1302" s="24"/>
      <c r="I1302" s="43">
        <f t="shared" si="37"/>
        <v>47.212440000000001</v>
      </c>
      <c r="J1302" s="110">
        <f t="shared" si="36"/>
        <v>0</v>
      </c>
    </row>
    <row r="1303" spans="1:10" ht="29" x14ac:dyDescent="0.2">
      <c r="A1303" s="12">
        <v>5200</v>
      </c>
      <c r="B1303" s="12">
        <v>150</v>
      </c>
      <c r="C1303" s="4"/>
      <c r="D1303" s="4"/>
      <c r="E1303" s="11" t="s">
        <v>745</v>
      </c>
      <c r="F1303" s="4">
        <v>1.06</v>
      </c>
      <c r="G1303" s="24">
        <v>28351.48</v>
      </c>
      <c r="H1303" s="24"/>
      <c r="I1303" s="43">
        <f t="shared" si="37"/>
        <v>28351.48</v>
      </c>
      <c r="J1303" s="110">
        <f t="shared" si="36"/>
        <v>0</v>
      </c>
    </row>
    <row r="1304" spans="1:10" ht="30.5" customHeight="1" x14ac:dyDescent="0.2">
      <c r="A1304" s="12">
        <v>5200</v>
      </c>
      <c r="B1304" s="12">
        <v>210</v>
      </c>
      <c r="C1304" s="4"/>
      <c r="D1304" s="4"/>
      <c r="E1304" s="11" t="s">
        <v>746</v>
      </c>
      <c r="F1304" s="4"/>
      <c r="G1304" s="24">
        <f>G1303*0.1082</f>
        <v>3067.6301360000002</v>
      </c>
      <c r="H1304" s="24"/>
      <c r="I1304" s="43">
        <f t="shared" si="37"/>
        <v>3067.6301360000002</v>
      </c>
      <c r="J1304" s="110">
        <f t="shared" si="36"/>
        <v>0</v>
      </c>
    </row>
    <row r="1305" spans="1:10" ht="27.5" customHeight="1" x14ac:dyDescent="0.2">
      <c r="A1305" s="12">
        <v>5200</v>
      </c>
      <c r="B1305" s="12">
        <v>220</v>
      </c>
      <c r="C1305" s="4"/>
      <c r="D1305" s="4"/>
      <c r="E1305" s="11" t="s">
        <v>747</v>
      </c>
      <c r="F1305" s="4"/>
      <c r="G1305" s="24">
        <f>G1303*0.0765</f>
        <v>2168.8882199999998</v>
      </c>
      <c r="H1305" s="24"/>
      <c r="I1305" s="43">
        <f t="shared" si="37"/>
        <v>2168.8882199999998</v>
      </c>
      <c r="J1305" s="110">
        <f t="shared" si="36"/>
        <v>0</v>
      </c>
    </row>
    <row r="1306" spans="1:10" ht="26.5" customHeight="1" x14ac:dyDescent="0.2">
      <c r="A1306" s="12">
        <v>5200</v>
      </c>
      <c r="B1306" s="12">
        <v>240</v>
      </c>
      <c r="C1306" s="4"/>
      <c r="D1306" s="4"/>
      <c r="E1306" s="11" t="s">
        <v>831</v>
      </c>
      <c r="F1306" s="4"/>
      <c r="G1306" s="24">
        <f>G1303*0.004</f>
        <v>113.40591999999999</v>
      </c>
      <c r="H1306" s="24"/>
      <c r="I1306" s="43">
        <f t="shared" si="37"/>
        <v>113.40591999999999</v>
      </c>
      <c r="J1306" s="110">
        <f t="shared" si="36"/>
        <v>0</v>
      </c>
    </row>
    <row r="1307" spans="1:10" x14ac:dyDescent="0.2">
      <c r="A1307" s="12">
        <v>5200</v>
      </c>
      <c r="B1307" s="12">
        <v>220</v>
      </c>
      <c r="C1307" s="4"/>
      <c r="D1307" s="4"/>
      <c r="E1307" s="11" t="s">
        <v>854</v>
      </c>
      <c r="F1307" s="4"/>
      <c r="G1307" s="24">
        <f>G1309*0.0145</f>
        <v>47.667445000000001</v>
      </c>
      <c r="H1307" s="24"/>
      <c r="I1307" s="43">
        <f t="shared" si="37"/>
        <v>47.667445000000001</v>
      </c>
      <c r="J1307" s="110">
        <f t="shared" si="36"/>
        <v>0</v>
      </c>
    </row>
    <row r="1308" spans="1:10" ht="30.5" customHeight="1" x14ac:dyDescent="0.2">
      <c r="A1308" s="12">
        <v>5200</v>
      </c>
      <c r="B1308" s="12">
        <v>240</v>
      </c>
      <c r="C1308" s="4"/>
      <c r="D1308" s="4"/>
      <c r="E1308" s="11" t="s">
        <v>855</v>
      </c>
      <c r="F1308" s="4"/>
      <c r="G1308" s="24">
        <f>G1309*0.004</f>
        <v>13.14964</v>
      </c>
      <c r="H1308" s="24"/>
      <c r="I1308" s="43">
        <f t="shared" si="37"/>
        <v>13.14964</v>
      </c>
      <c r="J1308" s="110">
        <f t="shared" ref="J1308:J1371" si="38">SUM(G1308+H1308)-I1308</f>
        <v>0</v>
      </c>
    </row>
    <row r="1309" spans="1:10" x14ac:dyDescent="0.2">
      <c r="A1309" s="12">
        <v>5200</v>
      </c>
      <c r="B1309" s="12">
        <v>750</v>
      </c>
      <c r="C1309" s="4"/>
      <c r="D1309" s="4"/>
      <c r="E1309" s="11" t="s">
        <v>748</v>
      </c>
      <c r="F1309" s="4"/>
      <c r="G1309" s="24">
        <v>3287.41</v>
      </c>
      <c r="H1309" s="24"/>
      <c r="I1309" s="43">
        <f t="shared" si="37"/>
        <v>3287.41</v>
      </c>
      <c r="J1309" s="110">
        <f t="shared" si="38"/>
        <v>0</v>
      </c>
    </row>
    <row r="1310" spans="1:10" x14ac:dyDescent="0.2">
      <c r="A1310" s="12">
        <v>5200</v>
      </c>
      <c r="B1310" s="12">
        <v>330</v>
      </c>
      <c r="C1310" s="4"/>
      <c r="D1310" s="4"/>
      <c r="E1310" s="11" t="s">
        <v>832</v>
      </c>
      <c r="F1310" s="4"/>
      <c r="G1310" s="24">
        <v>1000</v>
      </c>
      <c r="H1310" s="24"/>
      <c r="I1310" s="43">
        <f t="shared" si="37"/>
        <v>1000</v>
      </c>
      <c r="J1310" s="110">
        <f t="shared" si="38"/>
        <v>0</v>
      </c>
    </row>
    <row r="1311" spans="1:10" x14ac:dyDescent="0.2">
      <c r="A1311" s="12">
        <v>5200</v>
      </c>
      <c r="B1311" s="12">
        <v>510</v>
      </c>
      <c r="C1311" s="4"/>
      <c r="D1311" s="4"/>
      <c r="E1311" s="11" t="s">
        <v>833</v>
      </c>
      <c r="F1311" s="4"/>
      <c r="G1311" s="24">
        <v>10000</v>
      </c>
      <c r="H1311" s="24"/>
      <c r="I1311" s="43">
        <f t="shared" si="37"/>
        <v>10000</v>
      </c>
      <c r="J1311" s="110">
        <f t="shared" si="38"/>
        <v>0</v>
      </c>
    </row>
    <row r="1312" spans="1:10" x14ac:dyDescent="0.2">
      <c r="A1312" s="12">
        <v>6120</v>
      </c>
      <c r="B1312" s="12">
        <v>130</v>
      </c>
      <c r="C1312" s="4"/>
      <c r="D1312" s="4"/>
      <c r="E1312" s="11" t="s">
        <v>834</v>
      </c>
      <c r="F1312" s="4">
        <v>0.01</v>
      </c>
      <c r="G1312" s="24">
        <v>977.11</v>
      </c>
      <c r="H1312" s="24"/>
      <c r="I1312" s="43">
        <f t="shared" si="37"/>
        <v>977.11</v>
      </c>
      <c r="J1312" s="110">
        <f t="shared" si="38"/>
        <v>0</v>
      </c>
    </row>
    <row r="1313" spans="1:10" x14ac:dyDescent="0.2">
      <c r="A1313" s="12">
        <v>6120</v>
      </c>
      <c r="B1313" s="12">
        <v>210</v>
      </c>
      <c r="C1313" s="4"/>
      <c r="D1313" s="4"/>
      <c r="E1313" s="11" t="s">
        <v>835</v>
      </c>
      <c r="F1313" s="4"/>
      <c r="G1313" s="24">
        <f>G1312*0.1082</f>
        <v>105.723302</v>
      </c>
      <c r="H1313" s="24"/>
      <c r="I1313" s="43">
        <f t="shared" si="37"/>
        <v>105.723302</v>
      </c>
      <c r="J1313" s="110">
        <f t="shared" si="38"/>
        <v>0</v>
      </c>
    </row>
    <row r="1314" spans="1:10" x14ac:dyDescent="0.2">
      <c r="A1314" s="12">
        <v>6120</v>
      </c>
      <c r="B1314" s="12">
        <v>220</v>
      </c>
      <c r="C1314" s="4"/>
      <c r="D1314" s="4"/>
      <c r="E1314" s="11" t="s">
        <v>836</v>
      </c>
      <c r="F1314" s="4"/>
      <c r="G1314" s="24">
        <f>G1312*0.0765</f>
        <v>74.748914999999997</v>
      </c>
      <c r="H1314" s="24"/>
      <c r="I1314" s="43">
        <f t="shared" si="37"/>
        <v>74.748914999999997</v>
      </c>
      <c r="J1314" s="110">
        <f t="shared" si="38"/>
        <v>0</v>
      </c>
    </row>
    <row r="1315" spans="1:10" x14ac:dyDescent="0.2">
      <c r="A1315" s="12">
        <v>6120</v>
      </c>
      <c r="B1315" s="12">
        <v>240</v>
      </c>
      <c r="C1315" s="4"/>
      <c r="D1315" s="4"/>
      <c r="E1315" s="11" t="s">
        <v>837</v>
      </c>
      <c r="F1315" s="4"/>
      <c r="G1315" s="24">
        <f>G1312*0.004</f>
        <v>3.9084400000000001</v>
      </c>
      <c r="H1315" s="24"/>
      <c r="I1315" s="43">
        <f t="shared" si="37"/>
        <v>3.9084400000000001</v>
      </c>
      <c r="J1315" s="110">
        <f t="shared" si="38"/>
        <v>0</v>
      </c>
    </row>
    <row r="1316" spans="1:10" ht="29" x14ac:dyDescent="0.2">
      <c r="A1316" s="12">
        <v>6300</v>
      </c>
      <c r="B1316" s="12">
        <v>130</v>
      </c>
      <c r="C1316" s="4"/>
      <c r="D1316" s="4"/>
      <c r="E1316" s="11" t="s">
        <v>841</v>
      </c>
      <c r="F1316" s="4">
        <v>0.17</v>
      </c>
      <c r="G1316" s="24">
        <v>10013.26</v>
      </c>
      <c r="H1316" s="24"/>
      <c r="I1316" s="43">
        <f t="shared" si="37"/>
        <v>10013.26</v>
      </c>
      <c r="J1316" s="110">
        <f t="shared" si="38"/>
        <v>0</v>
      </c>
    </row>
    <row r="1317" spans="1:10" x14ac:dyDescent="0.2">
      <c r="A1317" s="12">
        <v>6300</v>
      </c>
      <c r="B1317" s="12">
        <v>210</v>
      </c>
      <c r="C1317" s="4"/>
      <c r="D1317" s="4"/>
      <c r="E1317" s="11" t="s">
        <v>838</v>
      </c>
      <c r="F1317" s="4"/>
      <c r="G1317" s="24">
        <f>G1316*0.1082</f>
        <v>1083.4347320000002</v>
      </c>
      <c r="H1317" s="24"/>
      <c r="I1317" s="43">
        <f t="shared" si="37"/>
        <v>1083.4347320000002</v>
      </c>
      <c r="J1317" s="110">
        <f t="shared" si="38"/>
        <v>0</v>
      </c>
    </row>
    <row r="1318" spans="1:10" x14ac:dyDescent="0.2">
      <c r="A1318" s="12">
        <v>6300</v>
      </c>
      <c r="B1318" s="12">
        <v>220</v>
      </c>
      <c r="C1318" s="4"/>
      <c r="D1318" s="4"/>
      <c r="E1318" s="11" t="s">
        <v>839</v>
      </c>
      <c r="F1318" s="4"/>
      <c r="G1318" s="24">
        <f>G1316*0.0765</f>
        <v>766.01439000000005</v>
      </c>
      <c r="H1318" s="24"/>
      <c r="I1318" s="43">
        <f t="shared" si="37"/>
        <v>766.01439000000005</v>
      </c>
      <c r="J1318" s="110">
        <f t="shared" si="38"/>
        <v>0</v>
      </c>
    </row>
    <row r="1319" spans="1:10" ht="29" x14ac:dyDescent="0.2">
      <c r="A1319" s="12">
        <v>6300</v>
      </c>
      <c r="B1319" s="12">
        <v>240</v>
      </c>
      <c r="C1319" s="4"/>
      <c r="D1319" s="4"/>
      <c r="E1319" s="11" t="s">
        <v>840</v>
      </c>
      <c r="F1319" s="4"/>
      <c r="G1319" s="24">
        <f>G1316*0.004</f>
        <v>40.053040000000003</v>
      </c>
      <c r="H1319" s="24"/>
      <c r="I1319" s="43">
        <f t="shared" si="37"/>
        <v>40.053040000000003</v>
      </c>
      <c r="J1319" s="110">
        <f t="shared" si="38"/>
        <v>0</v>
      </c>
    </row>
    <row r="1320" spans="1:10" x14ac:dyDescent="0.2">
      <c r="A1320" s="12">
        <v>5100</v>
      </c>
      <c r="B1320" s="12">
        <v>120</v>
      </c>
      <c r="C1320" s="4"/>
      <c r="D1320" s="4"/>
      <c r="E1320" s="11" t="s">
        <v>842</v>
      </c>
      <c r="F1320" s="4">
        <v>1.58</v>
      </c>
      <c r="G1320" s="24">
        <v>92964.21</v>
      </c>
      <c r="H1320" s="24"/>
      <c r="I1320" s="43">
        <f t="shared" si="37"/>
        <v>92964.21</v>
      </c>
      <c r="J1320" s="110">
        <f t="shared" si="38"/>
        <v>0</v>
      </c>
    </row>
    <row r="1321" spans="1:10" x14ac:dyDescent="0.2">
      <c r="A1321" s="12">
        <v>5100</v>
      </c>
      <c r="B1321" s="12">
        <v>210</v>
      </c>
      <c r="C1321" s="4"/>
      <c r="D1321" s="4"/>
      <c r="E1321" s="11" t="s">
        <v>843</v>
      </c>
      <c r="F1321" s="4"/>
      <c r="G1321" s="24">
        <f>G1320*0.1082</f>
        <v>10058.727522000001</v>
      </c>
      <c r="H1321" s="24"/>
      <c r="I1321" s="43">
        <f t="shared" si="37"/>
        <v>10058.727522000001</v>
      </c>
      <c r="J1321" s="110">
        <f t="shared" si="38"/>
        <v>0</v>
      </c>
    </row>
    <row r="1322" spans="1:10" x14ac:dyDescent="0.2">
      <c r="A1322" s="12">
        <v>5100</v>
      </c>
      <c r="B1322" s="12">
        <v>220</v>
      </c>
      <c r="C1322" s="4"/>
      <c r="D1322" s="4"/>
      <c r="E1322" s="11" t="s">
        <v>844</v>
      </c>
      <c r="F1322" s="4"/>
      <c r="G1322" s="24">
        <f>G1320*0.0765</f>
        <v>7111.7620650000008</v>
      </c>
      <c r="H1322" s="24"/>
      <c r="I1322" s="43">
        <f t="shared" si="37"/>
        <v>7111.7620650000008</v>
      </c>
      <c r="J1322" s="110">
        <f t="shared" si="38"/>
        <v>0</v>
      </c>
    </row>
    <row r="1323" spans="1:10" x14ac:dyDescent="0.2">
      <c r="A1323" s="12">
        <v>5100</v>
      </c>
      <c r="B1323" s="12">
        <v>240</v>
      </c>
      <c r="C1323" s="4"/>
      <c r="D1323" s="4"/>
      <c r="E1323" s="11" t="s">
        <v>845</v>
      </c>
      <c r="F1323" s="4"/>
      <c r="G1323" s="24">
        <f>G1320*0.004</f>
        <v>371.85684000000003</v>
      </c>
      <c r="H1323" s="24"/>
      <c r="I1323" s="43">
        <f t="shared" si="37"/>
        <v>371.85684000000003</v>
      </c>
      <c r="J1323" s="110">
        <f t="shared" si="38"/>
        <v>0</v>
      </c>
    </row>
    <row r="1324" spans="1:10" x14ac:dyDescent="0.2">
      <c r="A1324" s="12">
        <v>5100</v>
      </c>
      <c r="B1324" s="12">
        <v>140</v>
      </c>
      <c r="C1324" s="4"/>
      <c r="D1324" s="4"/>
      <c r="E1324" s="11" t="s">
        <v>846</v>
      </c>
      <c r="F1324" s="77"/>
      <c r="G1324" s="24">
        <v>1417.5</v>
      </c>
      <c r="H1324" s="24"/>
      <c r="I1324" s="43">
        <f t="shared" si="37"/>
        <v>1417.5</v>
      </c>
      <c r="J1324" s="110">
        <f t="shared" si="38"/>
        <v>0</v>
      </c>
    </row>
    <row r="1325" spans="1:10" x14ac:dyDescent="0.2">
      <c r="A1325" s="12">
        <v>5100</v>
      </c>
      <c r="B1325" s="12">
        <v>210</v>
      </c>
      <c r="C1325" s="4"/>
      <c r="D1325" s="4"/>
      <c r="E1325" s="11" t="s">
        <v>847</v>
      </c>
      <c r="F1325" s="77"/>
      <c r="G1325" s="24">
        <f>G1324*0.1082</f>
        <v>153.37350000000001</v>
      </c>
      <c r="H1325" s="24"/>
      <c r="I1325" s="43">
        <f t="shared" si="37"/>
        <v>153.37350000000001</v>
      </c>
      <c r="J1325" s="110">
        <f t="shared" si="38"/>
        <v>0</v>
      </c>
    </row>
    <row r="1326" spans="1:10" x14ac:dyDescent="0.2">
      <c r="A1326" s="12">
        <v>5100</v>
      </c>
      <c r="B1326" s="12">
        <v>220</v>
      </c>
      <c r="C1326" s="4"/>
      <c r="D1326" s="4"/>
      <c r="E1326" s="11" t="s">
        <v>848</v>
      </c>
      <c r="F1326" s="77"/>
      <c r="G1326" s="24">
        <f>G1324*0.0765</f>
        <v>108.43875</v>
      </c>
      <c r="H1326" s="24"/>
      <c r="I1326" s="43">
        <f t="shared" si="37"/>
        <v>108.43875</v>
      </c>
      <c r="J1326" s="110">
        <f t="shared" si="38"/>
        <v>0</v>
      </c>
    </row>
    <row r="1327" spans="1:10" x14ac:dyDescent="0.2">
      <c r="A1327" s="12">
        <v>5100</v>
      </c>
      <c r="B1327" s="12">
        <v>240</v>
      </c>
      <c r="C1327" s="4"/>
      <c r="D1327" s="4"/>
      <c r="E1327" s="11" t="s">
        <v>849</v>
      </c>
      <c r="F1327" s="77"/>
      <c r="G1327" s="24">
        <f>G1324*0.004</f>
        <v>5.67</v>
      </c>
      <c r="H1327" s="24"/>
      <c r="I1327" s="43">
        <f t="shared" si="37"/>
        <v>5.67</v>
      </c>
      <c r="J1327" s="110">
        <f t="shared" si="38"/>
        <v>0</v>
      </c>
    </row>
    <row r="1328" spans="1:10" x14ac:dyDescent="0.2">
      <c r="A1328" s="12">
        <v>5100</v>
      </c>
      <c r="B1328" s="12">
        <v>150</v>
      </c>
      <c r="C1328" s="4"/>
      <c r="D1328" s="4"/>
      <c r="E1328" s="11" t="s">
        <v>850</v>
      </c>
      <c r="F1328" s="77">
        <v>0.03</v>
      </c>
      <c r="G1328" s="24">
        <v>819.89</v>
      </c>
      <c r="H1328" s="24"/>
      <c r="I1328" s="43">
        <f t="shared" si="37"/>
        <v>819.89</v>
      </c>
      <c r="J1328" s="110">
        <f t="shared" si="38"/>
        <v>0</v>
      </c>
    </row>
    <row r="1329" spans="1:10" x14ac:dyDescent="0.2">
      <c r="A1329" s="12">
        <v>5100</v>
      </c>
      <c r="B1329" s="12">
        <v>210</v>
      </c>
      <c r="C1329" s="4"/>
      <c r="D1329" s="4"/>
      <c r="E1329" s="11" t="s">
        <v>851</v>
      </c>
      <c r="F1329" s="4"/>
      <c r="G1329" s="24">
        <f>G1328*0.1082</f>
        <v>88.712097999999997</v>
      </c>
      <c r="H1329" s="24"/>
      <c r="I1329" s="43">
        <f t="shared" si="37"/>
        <v>88.712097999999997</v>
      </c>
      <c r="J1329" s="110">
        <f t="shared" si="38"/>
        <v>0</v>
      </c>
    </row>
    <row r="1330" spans="1:10" x14ac:dyDescent="0.2">
      <c r="A1330" s="12">
        <v>5100</v>
      </c>
      <c r="B1330" s="12">
        <v>220</v>
      </c>
      <c r="C1330" s="4"/>
      <c r="D1330" s="4"/>
      <c r="E1330" s="11" t="s">
        <v>852</v>
      </c>
      <c r="F1330" s="4"/>
      <c r="G1330" s="24">
        <f>G1328*0.0765</f>
        <v>62.721584999999997</v>
      </c>
      <c r="H1330" s="24"/>
      <c r="I1330" s="43">
        <f t="shared" si="37"/>
        <v>62.721584999999997</v>
      </c>
      <c r="J1330" s="110">
        <f t="shared" si="38"/>
        <v>0</v>
      </c>
    </row>
    <row r="1331" spans="1:10" x14ac:dyDescent="0.2">
      <c r="A1331" s="12">
        <v>5100</v>
      </c>
      <c r="B1331" s="12">
        <v>240</v>
      </c>
      <c r="C1331" s="4"/>
      <c r="D1331" s="4"/>
      <c r="E1331" s="11" t="s">
        <v>853</v>
      </c>
      <c r="F1331" s="4"/>
      <c r="G1331" s="24">
        <f>G1328*0.004</f>
        <v>3.27956</v>
      </c>
      <c r="H1331" s="24"/>
      <c r="I1331" s="43">
        <f t="shared" si="37"/>
        <v>3.27956</v>
      </c>
      <c r="J1331" s="110">
        <f t="shared" si="38"/>
        <v>0</v>
      </c>
    </row>
    <row r="1332" spans="1:10" x14ac:dyDescent="0.2">
      <c r="A1332" s="12">
        <v>5100</v>
      </c>
      <c r="B1332" s="12">
        <v>220</v>
      </c>
      <c r="C1332" s="4"/>
      <c r="D1332" s="4"/>
      <c r="E1332" s="11" t="s">
        <v>899</v>
      </c>
      <c r="F1332" s="4"/>
      <c r="G1332" s="24">
        <f>G1334*0.0145</f>
        <v>7.5334750000000001</v>
      </c>
      <c r="H1332" s="24"/>
      <c r="I1332" s="43">
        <f t="shared" si="37"/>
        <v>7.5334750000000001</v>
      </c>
      <c r="J1332" s="110">
        <f t="shared" si="38"/>
        <v>0</v>
      </c>
    </row>
    <row r="1333" spans="1:10" x14ac:dyDescent="0.2">
      <c r="A1333" s="12">
        <v>5100</v>
      </c>
      <c r="B1333" s="12">
        <v>240</v>
      </c>
      <c r="C1333" s="4"/>
      <c r="D1333" s="4"/>
      <c r="E1333" s="11" t="s">
        <v>900</v>
      </c>
      <c r="F1333" s="4"/>
      <c r="G1333" s="24">
        <f>G1334*0.004</f>
        <v>2.0781999999999998</v>
      </c>
      <c r="H1333" s="24"/>
      <c r="I1333" s="43">
        <f t="shared" si="37"/>
        <v>2.0781999999999998</v>
      </c>
      <c r="J1333" s="110">
        <f t="shared" si="38"/>
        <v>0</v>
      </c>
    </row>
    <row r="1334" spans="1:10" x14ac:dyDescent="0.2">
      <c r="A1334" s="12">
        <v>5100</v>
      </c>
      <c r="B1334" s="12">
        <v>750</v>
      </c>
      <c r="C1334" s="4"/>
      <c r="D1334" s="4"/>
      <c r="E1334" s="11" t="s">
        <v>846</v>
      </c>
      <c r="F1334" s="4"/>
      <c r="G1334" s="24">
        <v>519.54999999999995</v>
      </c>
      <c r="H1334" s="24"/>
      <c r="I1334" s="43">
        <f t="shared" si="37"/>
        <v>519.54999999999995</v>
      </c>
      <c r="J1334" s="110">
        <f t="shared" si="38"/>
        <v>0</v>
      </c>
    </row>
    <row r="1335" spans="1:10" ht="29.5" customHeight="1" x14ac:dyDescent="0.2">
      <c r="A1335" s="12">
        <v>5100</v>
      </c>
      <c r="B1335" s="12">
        <v>150</v>
      </c>
      <c r="C1335" s="4"/>
      <c r="D1335" s="4"/>
      <c r="E1335" s="11" t="s">
        <v>859</v>
      </c>
      <c r="F1335" s="4">
        <v>0.09</v>
      </c>
      <c r="G1335" s="24">
        <v>2484.3000000000002</v>
      </c>
      <c r="H1335" s="24"/>
      <c r="I1335" s="43">
        <f t="shared" si="37"/>
        <v>2484.3000000000002</v>
      </c>
      <c r="J1335" s="110">
        <f t="shared" si="38"/>
        <v>0</v>
      </c>
    </row>
    <row r="1336" spans="1:10" x14ac:dyDescent="0.2">
      <c r="A1336" s="12">
        <v>5100</v>
      </c>
      <c r="B1336" s="12">
        <v>210</v>
      </c>
      <c r="C1336" s="4"/>
      <c r="D1336" s="4"/>
      <c r="E1336" s="11" t="s">
        <v>856</v>
      </c>
      <c r="F1336" s="4"/>
      <c r="G1336" s="24">
        <f>G1335*0.1082</f>
        <v>268.80126000000001</v>
      </c>
      <c r="H1336" s="24"/>
      <c r="I1336" s="43">
        <f t="shared" si="37"/>
        <v>268.80126000000001</v>
      </c>
      <c r="J1336" s="110">
        <f t="shared" si="38"/>
        <v>0</v>
      </c>
    </row>
    <row r="1337" spans="1:10" x14ac:dyDescent="0.2">
      <c r="A1337" s="12">
        <v>5100</v>
      </c>
      <c r="B1337" s="12">
        <v>220</v>
      </c>
      <c r="C1337" s="4"/>
      <c r="D1337" s="4"/>
      <c r="E1337" s="11" t="s">
        <v>857</v>
      </c>
      <c r="F1337" s="4"/>
      <c r="G1337" s="24">
        <f>G1335*0.0765</f>
        <v>190.04895000000002</v>
      </c>
      <c r="H1337" s="24"/>
      <c r="I1337" s="43">
        <f t="shared" si="37"/>
        <v>190.04895000000002</v>
      </c>
      <c r="J1337" s="110">
        <f t="shared" si="38"/>
        <v>0</v>
      </c>
    </row>
    <row r="1338" spans="1:10" x14ac:dyDescent="0.2">
      <c r="A1338" s="12">
        <v>5100</v>
      </c>
      <c r="B1338" s="12">
        <v>240</v>
      </c>
      <c r="C1338" s="4"/>
      <c r="D1338" s="4"/>
      <c r="E1338" s="11" t="s">
        <v>858</v>
      </c>
      <c r="F1338" s="4"/>
      <c r="G1338" s="24">
        <f>G1335*0.004</f>
        <v>9.9372000000000007</v>
      </c>
      <c r="H1338" s="24"/>
      <c r="I1338" s="43">
        <f t="shared" si="37"/>
        <v>9.9372000000000007</v>
      </c>
      <c r="J1338" s="110">
        <f t="shared" si="38"/>
        <v>0</v>
      </c>
    </row>
    <row r="1339" spans="1:10" x14ac:dyDescent="0.2">
      <c r="A1339" s="12">
        <v>6120</v>
      </c>
      <c r="B1339" s="12">
        <v>130</v>
      </c>
      <c r="C1339" s="4"/>
      <c r="D1339" s="4"/>
      <c r="E1339" s="11" t="s">
        <v>863</v>
      </c>
      <c r="F1339" s="4">
        <v>0.1</v>
      </c>
      <c r="G1339" s="24">
        <v>6461.77</v>
      </c>
      <c r="H1339" s="24"/>
      <c r="I1339" s="43">
        <f t="shared" si="37"/>
        <v>6461.77</v>
      </c>
      <c r="J1339" s="110">
        <f t="shared" si="38"/>
        <v>0</v>
      </c>
    </row>
    <row r="1340" spans="1:10" x14ac:dyDescent="0.2">
      <c r="A1340" s="12">
        <v>6120</v>
      </c>
      <c r="B1340" s="12">
        <v>210</v>
      </c>
      <c r="C1340" s="4"/>
      <c r="D1340" s="4"/>
      <c r="E1340" s="11" t="s">
        <v>860</v>
      </c>
      <c r="F1340" s="4"/>
      <c r="G1340" s="24">
        <f>G1339*0.1082</f>
        <v>699.16351400000008</v>
      </c>
      <c r="H1340" s="24"/>
      <c r="I1340" s="43">
        <f t="shared" si="37"/>
        <v>699.16351400000008</v>
      </c>
      <c r="J1340" s="110">
        <f t="shared" si="38"/>
        <v>0</v>
      </c>
    </row>
    <row r="1341" spans="1:10" x14ac:dyDescent="0.2">
      <c r="A1341" s="12">
        <v>6120</v>
      </c>
      <c r="B1341" s="12">
        <v>220</v>
      </c>
      <c r="C1341" s="4"/>
      <c r="D1341" s="4"/>
      <c r="E1341" s="11" t="s">
        <v>861</v>
      </c>
      <c r="F1341" s="4"/>
      <c r="G1341" s="24">
        <f>G1339*0.0765</f>
        <v>494.32540500000005</v>
      </c>
      <c r="H1341" s="24"/>
      <c r="I1341" s="43">
        <f t="shared" si="37"/>
        <v>494.32540500000005</v>
      </c>
      <c r="J1341" s="110">
        <f t="shared" si="38"/>
        <v>0</v>
      </c>
    </row>
    <row r="1342" spans="1:10" x14ac:dyDescent="0.2">
      <c r="A1342" s="12">
        <v>6120</v>
      </c>
      <c r="B1342" s="12">
        <v>240</v>
      </c>
      <c r="C1342" s="4"/>
      <c r="D1342" s="4"/>
      <c r="E1342" s="11" t="s">
        <v>862</v>
      </c>
      <c r="F1342" s="4"/>
      <c r="G1342" s="24">
        <f>G1339*0.004</f>
        <v>25.847080000000002</v>
      </c>
      <c r="H1342" s="24"/>
      <c r="I1342" s="43">
        <f t="shared" si="37"/>
        <v>25.847080000000002</v>
      </c>
      <c r="J1342" s="110">
        <f t="shared" si="38"/>
        <v>0</v>
      </c>
    </row>
    <row r="1343" spans="1:10" x14ac:dyDescent="0.2">
      <c r="A1343" s="12">
        <v>7300</v>
      </c>
      <c r="B1343" s="12">
        <v>110</v>
      </c>
      <c r="C1343" s="4"/>
      <c r="D1343" s="4"/>
      <c r="E1343" s="11" t="s">
        <v>864</v>
      </c>
      <c r="F1343" s="4">
        <v>0.21</v>
      </c>
      <c r="G1343" s="24">
        <v>23153.71</v>
      </c>
      <c r="H1343" s="24"/>
      <c r="I1343" s="43">
        <f t="shared" si="37"/>
        <v>23153.71</v>
      </c>
      <c r="J1343" s="110">
        <f t="shared" si="38"/>
        <v>0</v>
      </c>
    </row>
    <row r="1344" spans="1:10" x14ac:dyDescent="0.2">
      <c r="A1344" s="12">
        <v>7300</v>
      </c>
      <c r="B1344" s="12">
        <v>210</v>
      </c>
      <c r="C1344" s="4"/>
      <c r="D1344" s="4"/>
      <c r="E1344" s="11" t="s">
        <v>865</v>
      </c>
      <c r="F1344" s="4"/>
      <c r="G1344" s="24">
        <f>G1343*0.1082</f>
        <v>2505.2314219999998</v>
      </c>
      <c r="H1344" s="24"/>
      <c r="I1344" s="43">
        <f t="shared" si="37"/>
        <v>2505.2314219999998</v>
      </c>
      <c r="J1344" s="110">
        <f t="shared" si="38"/>
        <v>0</v>
      </c>
    </row>
    <row r="1345" spans="1:10" x14ac:dyDescent="0.2">
      <c r="A1345" s="12">
        <v>7300</v>
      </c>
      <c r="B1345" s="12">
        <v>220</v>
      </c>
      <c r="C1345" s="4"/>
      <c r="D1345" s="4"/>
      <c r="E1345" s="11" t="s">
        <v>866</v>
      </c>
      <c r="F1345" s="4"/>
      <c r="G1345" s="24">
        <f>G1343*0.0765</f>
        <v>1771.2588149999999</v>
      </c>
      <c r="H1345" s="24"/>
      <c r="I1345" s="43">
        <f t="shared" si="37"/>
        <v>1771.2588149999999</v>
      </c>
      <c r="J1345" s="110">
        <f t="shared" si="38"/>
        <v>0</v>
      </c>
    </row>
    <row r="1346" spans="1:10" x14ac:dyDescent="0.2">
      <c r="A1346" s="12">
        <v>7300</v>
      </c>
      <c r="B1346" s="12">
        <v>240</v>
      </c>
      <c r="C1346" s="4"/>
      <c r="D1346" s="4"/>
      <c r="E1346" s="11" t="s">
        <v>867</v>
      </c>
      <c r="F1346" s="4"/>
      <c r="G1346" s="24">
        <f>G1343*0.004</f>
        <v>92.614840000000001</v>
      </c>
      <c r="H1346" s="24"/>
      <c r="I1346" s="43">
        <f t="shared" si="37"/>
        <v>92.614840000000001</v>
      </c>
      <c r="J1346" s="110">
        <f t="shared" si="38"/>
        <v>0</v>
      </c>
    </row>
    <row r="1347" spans="1:10" x14ac:dyDescent="0.2">
      <c r="A1347" s="12">
        <v>7300</v>
      </c>
      <c r="B1347" s="12">
        <v>160</v>
      </c>
      <c r="C1347" s="4"/>
      <c r="D1347" s="4"/>
      <c r="E1347" s="11" t="s">
        <v>948</v>
      </c>
      <c r="F1347" s="4">
        <v>0.32</v>
      </c>
      <c r="G1347" s="24">
        <v>13621.92</v>
      </c>
      <c r="H1347" s="24"/>
      <c r="I1347" s="43">
        <f t="shared" si="37"/>
        <v>13621.92</v>
      </c>
      <c r="J1347" s="110">
        <f t="shared" si="38"/>
        <v>0</v>
      </c>
    </row>
    <row r="1348" spans="1:10" x14ac:dyDescent="0.2">
      <c r="A1348" s="12">
        <v>7300</v>
      </c>
      <c r="B1348" s="12">
        <v>210</v>
      </c>
      <c r="C1348" s="4"/>
      <c r="D1348" s="4"/>
      <c r="E1348" s="11" t="s">
        <v>868</v>
      </c>
      <c r="F1348" s="4"/>
      <c r="G1348" s="24">
        <f>G1347*0.1082</f>
        <v>1473.891744</v>
      </c>
      <c r="H1348" s="24"/>
      <c r="I1348" s="43">
        <f t="shared" si="37"/>
        <v>1473.891744</v>
      </c>
      <c r="J1348" s="110">
        <f t="shared" si="38"/>
        <v>0</v>
      </c>
    </row>
    <row r="1349" spans="1:10" x14ac:dyDescent="0.2">
      <c r="A1349" s="12">
        <v>7300</v>
      </c>
      <c r="B1349" s="12">
        <v>220</v>
      </c>
      <c r="C1349" s="4"/>
      <c r="D1349" s="4"/>
      <c r="E1349" s="11" t="s">
        <v>869</v>
      </c>
      <c r="F1349" s="4"/>
      <c r="G1349" s="24">
        <f>G1347*0.0765</f>
        <v>1042.0768800000001</v>
      </c>
      <c r="H1349" s="24"/>
      <c r="I1349" s="43">
        <f t="shared" si="37"/>
        <v>1042.0768800000001</v>
      </c>
      <c r="J1349" s="110">
        <f t="shared" si="38"/>
        <v>0</v>
      </c>
    </row>
    <row r="1350" spans="1:10" x14ac:dyDescent="0.2">
      <c r="A1350" s="12">
        <v>7300</v>
      </c>
      <c r="B1350" s="12">
        <v>240</v>
      </c>
      <c r="C1350" s="4"/>
      <c r="D1350" s="4"/>
      <c r="E1350" s="11" t="s">
        <v>870</v>
      </c>
      <c r="F1350" s="4"/>
      <c r="G1350" s="24">
        <f>G1347*0.004</f>
        <v>54.487680000000005</v>
      </c>
      <c r="H1350" s="24"/>
      <c r="I1350" s="43">
        <f t="shared" si="37"/>
        <v>54.487680000000005</v>
      </c>
      <c r="J1350" s="110">
        <f t="shared" si="38"/>
        <v>0</v>
      </c>
    </row>
    <row r="1351" spans="1:10" x14ac:dyDescent="0.2">
      <c r="A1351" s="12">
        <v>5100</v>
      </c>
      <c r="B1351" s="12">
        <v>120</v>
      </c>
      <c r="C1351" s="4"/>
      <c r="D1351" s="4"/>
      <c r="E1351" s="11" t="s">
        <v>871</v>
      </c>
      <c r="F1351" s="4">
        <v>0.91</v>
      </c>
      <c r="G1351" s="24">
        <v>53473.96</v>
      </c>
      <c r="H1351" s="24"/>
      <c r="I1351" s="43">
        <f t="shared" si="37"/>
        <v>53473.96</v>
      </c>
      <c r="J1351" s="110">
        <f t="shared" si="38"/>
        <v>0</v>
      </c>
    </row>
    <row r="1352" spans="1:10" x14ac:dyDescent="0.2">
      <c r="A1352" s="12">
        <v>5100</v>
      </c>
      <c r="B1352" s="12">
        <v>210</v>
      </c>
      <c r="C1352" s="4"/>
      <c r="D1352" s="4"/>
      <c r="E1352" s="11" t="s">
        <v>872</v>
      </c>
      <c r="F1352" s="4"/>
      <c r="G1352" s="24">
        <f>G1351*0.1082</f>
        <v>5785.8824720000002</v>
      </c>
      <c r="H1352" s="24"/>
      <c r="I1352" s="43">
        <f t="shared" si="37"/>
        <v>5785.8824720000002</v>
      </c>
      <c r="J1352" s="110">
        <f t="shared" si="38"/>
        <v>0</v>
      </c>
    </row>
    <row r="1353" spans="1:10" x14ac:dyDescent="0.2">
      <c r="A1353" s="12">
        <v>5100</v>
      </c>
      <c r="B1353" s="12">
        <v>220</v>
      </c>
      <c r="C1353" s="4"/>
      <c r="D1353" s="4"/>
      <c r="E1353" s="11" t="s">
        <v>873</v>
      </c>
      <c r="F1353" s="4"/>
      <c r="G1353" s="24">
        <f>G1351*0.0765</f>
        <v>4090.75794</v>
      </c>
      <c r="H1353" s="24"/>
      <c r="I1353" s="43">
        <f t="shared" si="37"/>
        <v>4090.75794</v>
      </c>
      <c r="J1353" s="110">
        <f t="shared" si="38"/>
        <v>0</v>
      </c>
    </row>
    <row r="1354" spans="1:10" x14ac:dyDescent="0.2">
      <c r="A1354" s="12">
        <v>5100</v>
      </c>
      <c r="B1354" s="12">
        <v>240</v>
      </c>
      <c r="C1354" s="4"/>
      <c r="D1354" s="4"/>
      <c r="E1354" s="11" t="s">
        <v>874</v>
      </c>
      <c r="F1354" s="4"/>
      <c r="G1354" s="24">
        <f>G1351*0.004</f>
        <v>213.89583999999999</v>
      </c>
      <c r="H1354" s="24"/>
      <c r="I1354" s="43">
        <f t="shared" si="37"/>
        <v>213.89583999999999</v>
      </c>
      <c r="J1354" s="110">
        <f t="shared" si="38"/>
        <v>0</v>
      </c>
    </row>
    <row r="1355" spans="1:10" x14ac:dyDescent="0.2">
      <c r="A1355" s="12">
        <v>5100</v>
      </c>
      <c r="B1355" s="12">
        <v>220</v>
      </c>
      <c r="C1355" s="4"/>
      <c r="D1355" s="4"/>
      <c r="E1355" s="11" t="s">
        <v>876</v>
      </c>
      <c r="F1355" s="4"/>
      <c r="G1355" s="24">
        <f>G1357*0.0145</f>
        <v>4.7689050000000002</v>
      </c>
      <c r="H1355" s="24"/>
      <c r="I1355" s="43">
        <f t="shared" si="37"/>
        <v>4.7689050000000002</v>
      </c>
      <c r="J1355" s="110">
        <f t="shared" si="38"/>
        <v>0</v>
      </c>
    </row>
    <row r="1356" spans="1:10" x14ac:dyDescent="0.2">
      <c r="A1356" s="12">
        <v>5100</v>
      </c>
      <c r="B1356" s="12">
        <v>240</v>
      </c>
      <c r="C1356" s="4"/>
      <c r="D1356" s="4"/>
      <c r="E1356" s="11" t="s">
        <v>877</v>
      </c>
      <c r="F1356" s="4"/>
      <c r="G1356" s="24">
        <f>G1357*0.004</f>
        <v>1.3155600000000001</v>
      </c>
      <c r="H1356" s="24"/>
      <c r="I1356" s="43">
        <f t="shared" si="37"/>
        <v>1.3155600000000001</v>
      </c>
      <c r="J1356" s="110">
        <f t="shared" si="38"/>
        <v>0</v>
      </c>
    </row>
    <row r="1357" spans="1:10" x14ac:dyDescent="0.2">
      <c r="A1357" s="12">
        <v>5100</v>
      </c>
      <c r="B1357" s="12">
        <v>750</v>
      </c>
      <c r="C1357" s="4"/>
      <c r="D1357" s="4"/>
      <c r="E1357" s="11" t="s">
        <v>875</v>
      </c>
      <c r="F1357" s="4"/>
      <c r="G1357" s="24">
        <v>328.89</v>
      </c>
      <c r="H1357" s="24"/>
      <c r="I1357" s="43">
        <f t="shared" si="37"/>
        <v>328.89</v>
      </c>
      <c r="J1357" s="110">
        <f t="shared" si="38"/>
        <v>0</v>
      </c>
    </row>
    <row r="1358" spans="1:10" ht="30.5" customHeight="1" x14ac:dyDescent="0.2">
      <c r="A1358" s="12">
        <v>5100</v>
      </c>
      <c r="B1358" s="12">
        <v>150</v>
      </c>
      <c r="C1358" s="4"/>
      <c r="D1358" s="4"/>
      <c r="E1358" s="11" t="s">
        <v>881</v>
      </c>
      <c r="F1358" s="4">
        <v>0.09</v>
      </c>
      <c r="G1358" s="24">
        <v>2410.8000000000002</v>
      </c>
      <c r="H1358" s="24"/>
      <c r="I1358" s="43">
        <f t="shared" si="37"/>
        <v>2410.8000000000002</v>
      </c>
      <c r="J1358" s="110">
        <f t="shared" si="38"/>
        <v>0</v>
      </c>
    </row>
    <row r="1359" spans="1:10" x14ac:dyDescent="0.2">
      <c r="A1359" s="12">
        <v>5100</v>
      </c>
      <c r="B1359" s="12">
        <v>210</v>
      </c>
      <c r="C1359" s="4"/>
      <c r="D1359" s="4"/>
      <c r="E1359" s="11" t="s">
        <v>878</v>
      </c>
      <c r="F1359" s="4"/>
      <c r="G1359" s="24">
        <f>G1358*0.1082</f>
        <v>260.84856000000002</v>
      </c>
      <c r="H1359" s="24"/>
      <c r="I1359" s="43">
        <f t="shared" si="37"/>
        <v>260.84856000000002</v>
      </c>
      <c r="J1359" s="110">
        <f t="shared" si="38"/>
        <v>0</v>
      </c>
    </row>
    <row r="1360" spans="1:10" x14ac:dyDescent="0.2">
      <c r="A1360" s="12">
        <v>5100</v>
      </c>
      <c r="B1360" s="12">
        <v>220</v>
      </c>
      <c r="C1360" s="4"/>
      <c r="D1360" s="4"/>
      <c r="E1360" s="11" t="s">
        <v>879</v>
      </c>
      <c r="F1360" s="4"/>
      <c r="G1360" s="24">
        <f>G1358*0.0765</f>
        <v>184.42620000000002</v>
      </c>
      <c r="H1360" s="24"/>
      <c r="I1360" s="43">
        <f t="shared" si="37"/>
        <v>184.42620000000002</v>
      </c>
      <c r="J1360" s="110">
        <f t="shared" si="38"/>
        <v>0</v>
      </c>
    </row>
    <row r="1361" spans="1:10" x14ac:dyDescent="0.2">
      <c r="A1361" s="12">
        <v>5100</v>
      </c>
      <c r="B1361" s="12">
        <v>240</v>
      </c>
      <c r="C1361" s="4"/>
      <c r="D1361" s="4"/>
      <c r="E1361" s="11" t="s">
        <v>880</v>
      </c>
      <c r="F1361" s="4"/>
      <c r="G1361" s="24">
        <f>G1358*0.004</f>
        <v>9.6432000000000002</v>
      </c>
      <c r="H1361" s="24"/>
      <c r="I1361" s="43">
        <f t="shared" si="37"/>
        <v>9.6432000000000002</v>
      </c>
      <c r="J1361" s="110">
        <f t="shared" si="38"/>
        <v>0</v>
      </c>
    </row>
    <row r="1362" spans="1:10" x14ac:dyDescent="0.2">
      <c r="A1362" s="12">
        <v>6120</v>
      </c>
      <c r="B1362" s="12">
        <v>130</v>
      </c>
      <c r="C1362" s="4"/>
      <c r="D1362" s="4"/>
      <c r="E1362" s="11" t="s">
        <v>886</v>
      </c>
      <c r="F1362" s="4">
        <v>0.05</v>
      </c>
      <c r="G1362" s="24">
        <v>3421.29</v>
      </c>
      <c r="H1362" s="24"/>
      <c r="I1362" s="43">
        <f t="shared" ref="I1362:I1425" si="39">SUM(G1362:H1362)</f>
        <v>3421.29</v>
      </c>
      <c r="J1362" s="110">
        <f t="shared" si="38"/>
        <v>0</v>
      </c>
    </row>
    <row r="1363" spans="1:10" x14ac:dyDescent="0.2">
      <c r="A1363" s="12">
        <v>6120</v>
      </c>
      <c r="B1363" s="12">
        <v>210</v>
      </c>
      <c r="C1363" s="4"/>
      <c r="D1363" s="4"/>
      <c r="E1363" s="11" t="s">
        <v>882</v>
      </c>
      <c r="F1363" s="4"/>
      <c r="G1363" s="24">
        <f>G1362*0.1082</f>
        <v>370.18357800000001</v>
      </c>
      <c r="H1363" s="24"/>
      <c r="I1363" s="43">
        <f t="shared" si="39"/>
        <v>370.18357800000001</v>
      </c>
      <c r="J1363" s="110">
        <f t="shared" si="38"/>
        <v>0</v>
      </c>
    </row>
    <row r="1364" spans="1:10" x14ac:dyDescent="0.2">
      <c r="A1364" s="12">
        <v>6120</v>
      </c>
      <c r="B1364" s="12">
        <v>220</v>
      </c>
      <c r="C1364" s="4"/>
      <c r="D1364" s="4"/>
      <c r="E1364" s="11" t="s">
        <v>883</v>
      </c>
      <c r="F1364" s="4"/>
      <c r="G1364" s="24">
        <f>G1362*0.0765</f>
        <v>261.72868499999998</v>
      </c>
      <c r="H1364" s="24"/>
      <c r="I1364" s="43">
        <f t="shared" si="39"/>
        <v>261.72868499999998</v>
      </c>
      <c r="J1364" s="110">
        <f t="shared" si="38"/>
        <v>0</v>
      </c>
    </row>
    <row r="1365" spans="1:10" x14ac:dyDescent="0.2">
      <c r="A1365" s="12">
        <v>6120</v>
      </c>
      <c r="B1365" s="12">
        <v>240</v>
      </c>
      <c r="C1365" s="4"/>
      <c r="D1365" s="4"/>
      <c r="E1365" s="11" t="s">
        <v>884</v>
      </c>
      <c r="F1365" s="4"/>
      <c r="G1365" s="24">
        <f>G1362*0.004</f>
        <v>13.68516</v>
      </c>
      <c r="H1365" s="24"/>
      <c r="I1365" s="43">
        <f t="shared" si="39"/>
        <v>13.68516</v>
      </c>
      <c r="J1365" s="110">
        <f t="shared" si="38"/>
        <v>0</v>
      </c>
    </row>
    <row r="1366" spans="1:10" x14ac:dyDescent="0.2">
      <c r="A1366" s="12">
        <v>7300</v>
      </c>
      <c r="B1366" s="12">
        <v>110</v>
      </c>
      <c r="C1366" s="4"/>
      <c r="D1366" s="4"/>
      <c r="E1366" s="11" t="s">
        <v>885</v>
      </c>
      <c r="F1366" s="4">
        <v>0.13</v>
      </c>
      <c r="G1366" s="24">
        <v>14887.23</v>
      </c>
      <c r="H1366" s="24"/>
      <c r="I1366" s="43">
        <f t="shared" si="39"/>
        <v>14887.23</v>
      </c>
      <c r="J1366" s="110">
        <f t="shared" si="38"/>
        <v>0</v>
      </c>
    </row>
    <row r="1367" spans="1:10" x14ac:dyDescent="0.2">
      <c r="A1367" s="12">
        <v>7300</v>
      </c>
      <c r="B1367" s="12">
        <v>210</v>
      </c>
      <c r="C1367" s="4"/>
      <c r="D1367" s="4"/>
      <c r="E1367" s="11" t="s">
        <v>887</v>
      </c>
      <c r="F1367" s="4"/>
      <c r="G1367" s="24">
        <f>G1366*0.1082</f>
        <v>1610.798286</v>
      </c>
      <c r="H1367" s="24"/>
      <c r="I1367" s="43">
        <f t="shared" si="39"/>
        <v>1610.798286</v>
      </c>
      <c r="J1367" s="110">
        <f t="shared" si="38"/>
        <v>0</v>
      </c>
    </row>
    <row r="1368" spans="1:10" x14ac:dyDescent="0.2">
      <c r="A1368" s="12">
        <v>7300</v>
      </c>
      <c r="B1368" s="12">
        <v>220</v>
      </c>
      <c r="C1368" s="4"/>
      <c r="D1368" s="4"/>
      <c r="E1368" s="11" t="s">
        <v>888</v>
      </c>
      <c r="F1368" s="4"/>
      <c r="G1368" s="24">
        <f>G1366*0.0765</f>
        <v>1138.8730949999999</v>
      </c>
      <c r="H1368" s="24"/>
      <c r="I1368" s="43">
        <f t="shared" si="39"/>
        <v>1138.8730949999999</v>
      </c>
      <c r="J1368" s="110">
        <f t="shared" si="38"/>
        <v>0</v>
      </c>
    </row>
    <row r="1369" spans="1:10" x14ac:dyDescent="0.2">
      <c r="A1369" s="12">
        <v>7300</v>
      </c>
      <c r="B1369" s="12">
        <v>240</v>
      </c>
      <c r="C1369" s="4"/>
      <c r="D1369" s="4"/>
      <c r="E1369" s="11" t="s">
        <v>889</v>
      </c>
      <c r="F1369" s="4"/>
      <c r="G1369" s="24">
        <f>G1366*0.004</f>
        <v>59.548920000000003</v>
      </c>
      <c r="H1369" s="24"/>
      <c r="I1369" s="43">
        <f t="shared" si="39"/>
        <v>59.548920000000003</v>
      </c>
      <c r="J1369" s="110">
        <f t="shared" si="38"/>
        <v>0</v>
      </c>
    </row>
    <row r="1370" spans="1:10" x14ac:dyDescent="0.2">
      <c r="A1370" s="12">
        <v>7300</v>
      </c>
      <c r="B1370" s="12">
        <v>160</v>
      </c>
      <c r="C1370" s="4"/>
      <c r="D1370" s="4"/>
      <c r="E1370" s="11" t="s">
        <v>890</v>
      </c>
      <c r="F1370" s="4">
        <v>0.11</v>
      </c>
      <c r="G1370" s="24">
        <v>4750.6899999999996</v>
      </c>
      <c r="H1370" s="24"/>
      <c r="I1370" s="43">
        <f t="shared" si="39"/>
        <v>4750.6899999999996</v>
      </c>
      <c r="J1370" s="110">
        <f t="shared" si="38"/>
        <v>0</v>
      </c>
    </row>
    <row r="1371" spans="1:10" x14ac:dyDescent="0.2">
      <c r="A1371" s="12">
        <v>7300</v>
      </c>
      <c r="B1371" s="12">
        <v>210</v>
      </c>
      <c r="C1371" s="4"/>
      <c r="D1371" s="4"/>
      <c r="E1371" s="11" t="s">
        <v>891</v>
      </c>
      <c r="F1371" s="4"/>
      <c r="G1371" s="24">
        <f>G1370*0.1082</f>
        <v>514.02465799999993</v>
      </c>
      <c r="H1371" s="24"/>
      <c r="I1371" s="43">
        <f t="shared" si="39"/>
        <v>514.02465799999993</v>
      </c>
      <c r="J1371" s="110">
        <f t="shared" si="38"/>
        <v>0</v>
      </c>
    </row>
    <row r="1372" spans="1:10" x14ac:dyDescent="0.2">
      <c r="A1372" s="12">
        <v>7300</v>
      </c>
      <c r="B1372" s="12">
        <v>220</v>
      </c>
      <c r="C1372" s="4"/>
      <c r="D1372" s="4"/>
      <c r="E1372" s="11" t="s">
        <v>892</v>
      </c>
      <c r="F1372" s="4"/>
      <c r="G1372" s="24">
        <f>G1370*0.0765</f>
        <v>363.42778499999997</v>
      </c>
      <c r="H1372" s="24"/>
      <c r="I1372" s="43">
        <f t="shared" si="39"/>
        <v>363.42778499999997</v>
      </c>
      <c r="J1372" s="110">
        <f t="shared" ref="J1372:J1435" si="40">SUM(G1372+H1372)-I1372</f>
        <v>0</v>
      </c>
    </row>
    <row r="1373" spans="1:10" x14ac:dyDescent="0.2">
      <c r="A1373" s="12">
        <v>7300</v>
      </c>
      <c r="B1373" s="12">
        <v>240</v>
      </c>
      <c r="C1373" s="4"/>
      <c r="D1373" s="4"/>
      <c r="E1373" s="11" t="s">
        <v>893</v>
      </c>
      <c r="F1373" s="4"/>
      <c r="G1373" s="24">
        <f>G1370*0.004</f>
        <v>19.002759999999999</v>
      </c>
      <c r="H1373" s="24"/>
      <c r="I1373" s="43">
        <f t="shared" si="39"/>
        <v>19.002759999999999</v>
      </c>
      <c r="J1373" s="110">
        <f t="shared" si="40"/>
        <v>0</v>
      </c>
    </row>
    <row r="1374" spans="1:10" x14ac:dyDescent="0.2">
      <c r="A1374" s="12">
        <v>5100</v>
      </c>
      <c r="B1374" s="12">
        <v>120</v>
      </c>
      <c r="C1374" s="4"/>
      <c r="D1374" s="4"/>
      <c r="E1374" s="11" t="s">
        <v>894</v>
      </c>
      <c r="F1374" s="4">
        <v>3.03</v>
      </c>
      <c r="G1374" s="24">
        <v>177844.04</v>
      </c>
      <c r="H1374" s="24"/>
      <c r="I1374" s="43">
        <f t="shared" si="39"/>
        <v>177844.04</v>
      </c>
      <c r="J1374" s="110">
        <f t="shared" si="40"/>
        <v>0</v>
      </c>
    </row>
    <row r="1375" spans="1:10" x14ac:dyDescent="0.2">
      <c r="A1375" s="12">
        <v>5100</v>
      </c>
      <c r="B1375" s="12">
        <v>210</v>
      </c>
      <c r="C1375" s="4"/>
      <c r="D1375" s="4"/>
      <c r="E1375" s="11" t="s">
        <v>895</v>
      </c>
      <c r="F1375" s="4"/>
      <c r="G1375" s="24">
        <f>G1374*0.1082</f>
        <v>19242.725128000002</v>
      </c>
      <c r="H1375" s="24"/>
      <c r="I1375" s="43">
        <f t="shared" si="39"/>
        <v>19242.725128000002</v>
      </c>
      <c r="J1375" s="110">
        <f t="shared" si="40"/>
        <v>0</v>
      </c>
    </row>
    <row r="1376" spans="1:10" x14ac:dyDescent="0.2">
      <c r="A1376" s="12">
        <v>5100</v>
      </c>
      <c r="B1376" s="12">
        <v>220</v>
      </c>
      <c r="C1376" s="4"/>
      <c r="D1376" s="4"/>
      <c r="E1376" s="11" t="s">
        <v>896</v>
      </c>
      <c r="F1376" s="4"/>
      <c r="G1376" s="24">
        <f>G1374*0.0765</f>
        <v>13605.06906</v>
      </c>
      <c r="H1376" s="24"/>
      <c r="I1376" s="43">
        <f t="shared" si="39"/>
        <v>13605.06906</v>
      </c>
      <c r="J1376" s="110">
        <f t="shared" si="40"/>
        <v>0</v>
      </c>
    </row>
    <row r="1377" spans="1:10" x14ac:dyDescent="0.2">
      <c r="A1377" s="12">
        <v>5100</v>
      </c>
      <c r="B1377" s="12">
        <v>240</v>
      </c>
      <c r="C1377" s="4"/>
      <c r="D1377" s="4"/>
      <c r="E1377" s="11" t="s">
        <v>897</v>
      </c>
      <c r="F1377" s="4"/>
      <c r="G1377" s="24">
        <f>G1374*0.004</f>
        <v>711.37616000000003</v>
      </c>
      <c r="H1377" s="24"/>
      <c r="I1377" s="43">
        <f t="shared" si="39"/>
        <v>711.37616000000003</v>
      </c>
      <c r="J1377" s="110">
        <f t="shared" si="40"/>
        <v>0</v>
      </c>
    </row>
    <row r="1378" spans="1:10" x14ac:dyDescent="0.2">
      <c r="A1378" s="12">
        <v>5100</v>
      </c>
      <c r="B1378" s="12">
        <v>220</v>
      </c>
      <c r="C1378" s="4"/>
      <c r="D1378" s="4"/>
      <c r="E1378" s="11" t="s">
        <v>902</v>
      </c>
      <c r="F1378" s="4"/>
      <c r="G1378" s="24">
        <f>G1380*0.0145</f>
        <v>200.79498500000003</v>
      </c>
      <c r="H1378" s="24"/>
      <c r="I1378" s="43">
        <f t="shared" si="39"/>
        <v>200.79498500000003</v>
      </c>
      <c r="J1378" s="110">
        <f t="shared" si="40"/>
        <v>0</v>
      </c>
    </row>
    <row r="1379" spans="1:10" x14ac:dyDescent="0.2">
      <c r="A1379" s="12">
        <v>5100</v>
      </c>
      <c r="B1379" s="12">
        <v>240</v>
      </c>
      <c r="C1379" s="4"/>
      <c r="D1379" s="4"/>
      <c r="E1379" s="11" t="s">
        <v>901</v>
      </c>
      <c r="F1379" s="4"/>
      <c r="G1379" s="24">
        <f>G1380*0.004</f>
        <v>55.391719999999999</v>
      </c>
      <c r="H1379" s="24"/>
      <c r="I1379" s="43">
        <f t="shared" si="39"/>
        <v>55.391719999999999</v>
      </c>
      <c r="J1379" s="110">
        <f t="shared" si="40"/>
        <v>0</v>
      </c>
    </row>
    <row r="1380" spans="1:10" x14ac:dyDescent="0.2">
      <c r="A1380" s="12">
        <v>5100</v>
      </c>
      <c r="B1380" s="12">
        <v>752</v>
      </c>
      <c r="C1380" s="4"/>
      <c r="D1380" s="4"/>
      <c r="E1380" s="11" t="s">
        <v>898</v>
      </c>
      <c r="F1380" s="4"/>
      <c r="G1380" s="24">
        <v>13847.93</v>
      </c>
      <c r="H1380" s="24"/>
      <c r="I1380" s="43">
        <f t="shared" si="39"/>
        <v>13847.93</v>
      </c>
      <c r="J1380" s="110">
        <f t="shared" si="40"/>
        <v>0</v>
      </c>
    </row>
    <row r="1381" spans="1:10" x14ac:dyDescent="0.2">
      <c r="A1381" s="12">
        <v>5100</v>
      </c>
      <c r="B1381" s="12">
        <v>330</v>
      </c>
      <c r="C1381" s="4"/>
      <c r="D1381" s="4"/>
      <c r="E1381" s="11" t="s">
        <v>903</v>
      </c>
      <c r="F1381" s="4"/>
      <c r="G1381" s="24">
        <v>1000</v>
      </c>
      <c r="H1381" s="24"/>
      <c r="I1381" s="43">
        <f t="shared" si="39"/>
        <v>1000</v>
      </c>
      <c r="J1381" s="110">
        <f t="shared" si="40"/>
        <v>0</v>
      </c>
    </row>
    <row r="1382" spans="1:10" x14ac:dyDescent="0.2">
      <c r="A1382" s="12">
        <v>5100</v>
      </c>
      <c r="B1382" s="12">
        <v>369</v>
      </c>
      <c r="C1382" s="4"/>
      <c r="D1382" s="4"/>
      <c r="E1382" s="11" t="s">
        <v>1014</v>
      </c>
      <c r="F1382" s="4"/>
      <c r="G1382" s="24">
        <v>30000</v>
      </c>
      <c r="H1382" s="24"/>
      <c r="I1382" s="43">
        <f t="shared" si="39"/>
        <v>30000</v>
      </c>
      <c r="J1382" s="110">
        <f t="shared" si="40"/>
        <v>0</v>
      </c>
    </row>
    <row r="1383" spans="1:10" x14ac:dyDescent="0.2">
      <c r="A1383" s="12">
        <v>5100</v>
      </c>
      <c r="B1383" s="12">
        <v>390</v>
      </c>
      <c r="C1383" s="4"/>
      <c r="D1383" s="4"/>
      <c r="E1383" s="11" t="s">
        <v>904</v>
      </c>
      <c r="F1383" s="4"/>
      <c r="G1383" s="24">
        <v>6000</v>
      </c>
      <c r="H1383" s="24"/>
      <c r="I1383" s="43">
        <f t="shared" si="39"/>
        <v>6000</v>
      </c>
      <c r="J1383" s="110">
        <f t="shared" si="40"/>
        <v>0</v>
      </c>
    </row>
    <row r="1384" spans="1:10" x14ac:dyDescent="0.2">
      <c r="A1384" s="12">
        <v>5100</v>
      </c>
      <c r="B1384" s="12">
        <v>510</v>
      </c>
      <c r="C1384" s="4"/>
      <c r="D1384" s="4"/>
      <c r="E1384" s="11" t="s">
        <v>905</v>
      </c>
      <c r="F1384" s="4"/>
      <c r="G1384" s="24">
        <v>30000</v>
      </c>
      <c r="H1384" s="24"/>
      <c r="I1384" s="43">
        <f t="shared" si="39"/>
        <v>30000</v>
      </c>
      <c r="J1384" s="110">
        <f t="shared" si="40"/>
        <v>0</v>
      </c>
    </row>
    <row r="1385" spans="1:10" x14ac:dyDescent="0.2">
      <c r="A1385" s="12">
        <v>5100</v>
      </c>
      <c r="B1385" s="12">
        <v>519</v>
      </c>
      <c r="C1385" s="4"/>
      <c r="D1385" s="4"/>
      <c r="E1385" s="11" t="s">
        <v>906</v>
      </c>
      <c r="F1385" s="4"/>
      <c r="G1385" s="24">
        <v>5000</v>
      </c>
      <c r="H1385" s="24"/>
      <c r="I1385" s="43">
        <f t="shared" si="39"/>
        <v>5000</v>
      </c>
      <c r="J1385" s="110">
        <f t="shared" si="40"/>
        <v>0</v>
      </c>
    </row>
    <row r="1386" spans="1:10" ht="27.5" customHeight="1" x14ac:dyDescent="0.2">
      <c r="A1386" s="12">
        <v>5100</v>
      </c>
      <c r="B1386" s="12">
        <v>150</v>
      </c>
      <c r="C1386" s="4"/>
      <c r="D1386" s="4"/>
      <c r="E1386" s="11" t="s">
        <v>910</v>
      </c>
      <c r="F1386" s="4">
        <v>0.3</v>
      </c>
      <c r="G1386" s="24">
        <v>7964.07</v>
      </c>
      <c r="H1386" s="24"/>
      <c r="I1386" s="43">
        <f t="shared" si="39"/>
        <v>7964.07</v>
      </c>
      <c r="J1386" s="110">
        <f t="shared" si="40"/>
        <v>0</v>
      </c>
    </row>
    <row r="1387" spans="1:10" x14ac:dyDescent="0.2">
      <c r="A1387" s="12">
        <v>5100</v>
      </c>
      <c r="B1387" s="12">
        <v>210</v>
      </c>
      <c r="C1387" s="4"/>
      <c r="D1387" s="4"/>
      <c r="E1387" s="11" t="s">
        <v>907</v>
      </c>
      <c r="F1387" s="4"/>
      <c r="G1387" s="24">
        <f>G1386*0.1082</f>
        <v>861.71237399999995</v>
      </c>
      <c r="H1387" s="24"/>
      <c r="I1387" s="43">
        <f t="shared" si="39"/>
        <v>861.71237399999995</v>
      </c>
      <c r="J1387" s="110">
        <f t="shared" si="40"/>
        <v>0</v>
      </c>
    </row>
    <row r="1388" spans="1:10" x14ac:dyDescent="0.2">
      <c r="A1388" s="12">
        <v>5100</v>
      </c>
      <c r="B1388" s="12">
        <v>220</v>
      </c>
      <c r="C1388" s="4"/>
      <c r="D1388" s="4"/>
      <c r="E1388" s="11" t="s">
        <v>908</v>
      </c>
      <c r="F1388" s="4"/>
      <c r="G1388" s="24">
        <f>G1386*0.0765</f>
        <v>609.25135499999999</v>
      </c>
      <c r="H1388" s="24"/>
      <c r="I1388" s="43">
        <f t="shared" si="39"/>
        <v>609.25135499999999</v>
      </c>
      <c r="J1388" s="110">
        <f t="shared" si="40"/>
        <v>0</v>
      </c>
    </row>
    <row r="1389" spans="1:10" x14ac:dyDescent="0.2">
      <c r="A1389" s="12">
        <v>5100</v>
      </c>
      <c r="B1389" s="12">
        <v>240</v>
      </c>
      <c r="C1389" s="4"/>
      <c r="D1389" s="4"/>
      <c r="E1389" s="11" t="s">
        <v>909</v>
      </c>
      <c r="F1389" s="4"/>
      <c r="G1389" s="24">
        <f>G1386*0.004</f>
        <v>31.856279999999998</v>
      </c>
      <c r="H1389" s="24"/>
      <c r="I1389" s="43">
        <f t="shared" si="39"/>
        <v>31.856279999999998</v>
      </c>
      <c r="J1389" s="110">
        <f t="shared" si="40"/>
        <v>0</v>
      </c>
    </row>
    <row r="1390" spans="1:10" x14ac:dyDescent="0.2">
      <c r="A1390" s="12">
        <v>6110</v>
      </c>
      <c r="B1390" s="12">
        <v>130</v>
      </c>
      <c r="C1390" s="4"/>
      <c r="D1390" s="4"/>
      <c r="E1390" s="11" t="s">
        <v>914</v>
      </c>
      <c r="F1390" s="4">
        <v>0.03</v>
      </c>
      <c r="G1390" s="24">
        <v>1660.56</v>
      </c>
      <c r="H1390" s="24"/>
      <c r="I1390" s="43">
        <f t="shared" si="39"/>
        <v>1660.56</v>
      </c>
      <c r="J1390" s="110">
        <f t="shared" si="40"/>
        <v>0</v>
      </c>
    </row>
    <row r="1391" spans="1:10" x14ac:dyDescent="0.2">
      <c r="A1391" s="12">
        <v>6110</v>
      </c>
      <c r="B1391" s="12">
        <v>210</v>
      </c>
      <c r="C1391" s="4"/>
      <c r="D1391" s="4"/>
      <c r="E1391" s="11" t="s">
        <v>911</v>
      </c>
      <c r="F1391" s="4"/>
      <c r="G1391" s="24">
        <f>G1390*0.1082</f>
        <v>179.67259200000001</v>
      </c>
      <c r="H1391" s="24"/>
      <c r="I1391" s="43">
        <f t="shared" si="39"/>
        <v>179.67259200000001</v>
      </c>
      <c r="J1391" s="110">
        <f t="shared" si="40"/>
        <v>0</v>
      </c>
    </row>
    <row r="1392" spans="1:10" x14ac:dyDescent="0.2">
      <c r="A1392" s="12">
        <v>6110</v>
      </c>
      <c r="B1392" s="12">
        <v>220</v>
      </c>
      <c r="C1392" s="4"/>
      <c r="D1392" s="4"/>
      <c r="E1392" s="11" t="s">
        <v>912</v>
      </c>
      <c r="F1392" s="4"/>
      <c r="G1392" s="24">
        <f>G1390*0.0765</f>
        <v>127.03283999999999</v>
      </c>
      <c r="H1392" s="24"/>
      <c r="I1392" s="43">
        <f t="shared" si="39"/>
        <v>127.03283999999999</v>
      </c>
      <c r="J1392" s="110">
        <f t="shared" si="40"/>
        <v>0</v>
      </c>
    </row>
    <row r="1393" spans="1:10" x14ac:dyDescent="0.2">
      <c r="A1393" s="12">
        <v>6110</v>
      </c>
      <c r="B1393" s="12">
        <v>240</v>
      </c>
      <c r="C1393" s="4"/>
      <c r="D1393" s="4"/>
      <c r="E1393" s="11" t="s">
        <v>913</v>
      </c>
      <c r="F1393" s="4"/>
      <c r="G1393" s="24">
        <f>G1390*0.004</f>
        <v>6.6422400000000001</v>
      </c>
      <c r="H1393" s="24"/>
      <c r="I1393" s="43">
        <f t="shared" si="39"/>
        <v>6.6422400000000001</v>
      </c>
      <c r="J1393" s="110">
        <f t="shared" si="40"/>
        <v>0</v>
      </c>
    </row>
    <row r="1394" spans="1:10" x14ac:dyDescent="0.2">
      <c r="A1394" s="12">
        <v>6130</v>
      </c>
      <c r="B1394" s="12">
        <v>310</v>
      </c>
      <c r="C1394" s="4"/>
      <c r="D1394" s="4"/>
      <c r="E1394" s="11" t="s">
        <v>915</v>
      </c>
      <c r="F1394" s="4"/>
      <c r="G1394" s="24">
        <v>35000</v>
      </c>
      <c r="H1394" s="24"/>
      <c r="I1394" s="43">
        <f t="shared" si="39"/>
        <v>35000</v>
      </c>
      <c r="J1394" s="110">
        <f t="shared" si="40"/>
        <v>0</v>
      </c>
    </row>
    <row r="1395" spans="1:10" x14ac:dyDescent="0.2">
      <c r="A1395" s="12">
        <v>6400</v>
      </c>
      <c r="B1395" s="12">
        <v>130</v>
      </c>
      <c r="C1395" s="4"/>
      <c r="D1395" s="4"/>
      <c r="E1395" s="11" t="s">
        <v>916</v>
      </c>
      <c r="F1395" s="4">
        <v>0.28999999999999998</v>
      </c>
      <c r="G1395" s="24">
        <v>21179.39</v>
      </c>
      <c r="H1395" s="24"/>
      <c r="I1395" s="43">
        <f t="shared" si="39"/>
        <v>21179.39</v>
      </c>
      <c r="J1395" s="110">
        <f t="shared" si="40"/>
        <v>0</v>
      </c>
    </row>
    <row r="1396" spans="1:10" x14ac:dyDescent="0.2">
      <c r="A1396" s="12">
        <v>6400</v>
      </c>
      <c r="B1396" s="12">
        <v>210</v>
      </c>
      <c r="C1396" s="4"/>
      <c r="D1396" s="4"/>
      <c r="E1396" s="11" t="s">
        <v>917</v>
      </c>
      <c r="F1396" s="4"/>
      <c r="G1396" s="24">
        <f>G1395*0.1082</f>
        <v>2291.6099979999999</v>
      </c>
      <c r="H1396" s="24"/>
      <c r="I1396" s="43">
        <f t="shared" si="39"/>
        <v>2291.6099979999999</v>
      </c>
      <c r="J1396" s="110">
        <f t="shared" si="40"/>
        <v>0</v>
      </c>
    </row>
    <row r="1397" spans="1:10" x14ac:dyDescent="0.2">
      <c r="A1397" s="12">
        <v>6400</v>
      </c>
      <c r="B1397" s="12">
        <v>220</v>
      </c>
      <c r="C1397" s="4"/>
      <c r="D1397" s="4"/>
      <c r="E1397" s="11" t="s">
        <v>918</v>
      </c>
      <c r="F1397" s="4"/>
      <c r="G1397" s="24">
        <f>G1395*0.0765</f>
        <v>1620.2233349999999</v>
      </c>
      <c r="H1397" s="24"/>
      <c r="I1397" s="43">
        <f t="shared" si="39"/>
        <v>1620.2233349999999</v>
      </c>
      <c r="J1397" s="110">
        <f t="shared" si="40"/>
        <v>0</v>
      </c>
    </row>
    <row r="1398" spans="1:10" x14ac:dyDescent="0.2">
      <c r="A1398" s="12">
        <v>6400</v>
      </c>
      <c r="B1398" s="12">
        <v>240</v>
      </c>
      <c r="C1398" s="4"/>
      <c r="D1398" s="4"/>
      <c r="E1398" s="11" t="s">
        <v>919</v>
      </c>
      <c r="F1398" s="4"/>
      <c r="G1398" s="24">
        <f>G1395*0.004</f>
        <v>84.717560000000006</v>
      </c>
      <c r="H1398" s="24"/>
      <c r="I1398" s="43">
        <f t="shared" si="39"/>
        <v>84.717560000000006</v>
      </c>
      <c r="J1398" s="110">
        <f t="shared" si="40"/>
        <v>0</v>
      </c>
    </row>
    <row r="1399" spans="1:10" x14ac:dyDescent="0.2">
      <c r="A1399" s="12">
        <v>7300</v>
      </c>
      <c r="B1399" s="12">
        <v>110</v>
      </c>
      <c r="C1399" s="4"/>
      <c r="D1399" s="4"/>
      <c r="E1399" s="11" t="s">
        <v>920</v>
      </c>
      <c r="F1399" s="4">
        <v>0.43</v>
      </c>
      <c r="G1399" s="24">
        <v>47231.29</v>
      </c>
      <c r="H1399" s="24"/>
      <c r="I1399" s="43">
        <f t="shared" si="39"/>
        <v>47231.29</v>
      </c>
      <c r="J1399" s="110">
        <f t="shared" si="40"/>
        <v>0</v>
      </c>
    </row>
    <row r="1400" spans="1:10" x14ac:dyDescent="0.2">
      <c r="A1400" s="12">
        <v>7300</v>
      </c>
      <c r="B1400" s="12">
        <v>210</v>
      </c>
      <c r="C1400" s="4"/>
      <c r="D1400" s="4"/>
      <c r="E1400" s="11" t="s">
        <v>921</v>
      </c>
      <c r="F1400" s="4"/>
      <c r="G1400" s="24">
        <f>G1399*0.1082</f>
        <v>5110.4255780000003</v>
      </c>
      <c r="H1400" s="24"/>
      <c r="I1400" s="43">
        <f t="shared" si="39"/>
        <v>5110.4255780000003</v>
      </c>
      <c r="J1400" s="110">
        <f t="shared" si="40"/>
        <v>0</v>
      </c>
    </row>
    <row r="1401" spans="1:10" x14ac:dyDescent="0.2">
      <c r="A1401" s="12">
        <v>7300</v>
      </c>
      <c r="B1401" s="12">
        <v>220</v>
      </c>
      <c r="C1401" s="4"/>
      <c r="D1401" s="4"/>
      <c r="E1401" s="11" t="s">
        <v>922</v>
      </c>
      <c r="F1401" s="4"/>
      <c r="G1401" s="24">
        <f>G1399*0.0765</f>
        <v>3613.1936850000002</v>
      </c>
      <c r="H1401" s="24"/>
      <c r="I1401" s="43">
        <f t="shared" si="39"/>
        <v>3613.1936850000002</v>
      </c>
      <c r="J1401" s="110">
        <f t="shared" si="40"/>
        <v>0</v>
      </c>
    </row>
    <row r="1402" spans="1:10" x14ac:dyDescent="0.2">
      <c r="A1402" s="12">
        <v>7300</v>
      </c>
      <c r="B1402" s="12">
        <v>240</v>
      </c>
      <c r="C1402" s="4"/>
      <c r="D1402" s="4"/>
      <c r="E1402" s="11" t="s">
        <v>923</v>
      </c>
      <c r="F1402" s="4"/>
      <c r="G1402" s="24">
        <f>G1399*0.004</f>
        <v>188.92516000000001</v>
      </c>
      <c r="H1402" s="24"/>
      <c r="I1402" s="43">
        <f t="shared" si="39"/>
        <v>188.92516000000001</v>
      </c>
      <c r="J1402" s="110">
        <f t="shared" si="40"/>
        <v>0</v>
      </c>
    </row>
    <row r="1403" spans="1:10" x14ac:dyDescent="0.2">
      <c r="A1403" s="12">
        <v>7300</v>
      </c>
      <c r="B1403" s="12">
        <v>160</v>
      </c>
      <c r="C1403" s="4"/>
      <c r="D1403" s="4"/>
      <c r="E1403" s="11" t="s">
        <v>924</v>
      </c>
      <c r="F1403" s="4">
        <v>0.38</v>
      </c>
      <c r="G1403" s="24">
        <v>16168.98</v>
      </c>
      <c r="H1403" s="24"/>
      <c r="I1403" s="43">
        <f t="shared" si="39"/>
        <v>16168.98</v>
      </c>
      <c r="J1403" s="110">
        <f t="shared" si="40"/>
        <v>0</v>
      </c>
    </row>
    <row r="1404" spans="1:10" x14ac:dyDescent="0.2">
      <c r="A1404" s="12">
        <v>7300</v>
      </c>
      <c r="B1404" s="12">
        <v>210</v>
      </c>
      <c r="C1404" s="4"/>
      <c r="D1404" s="4"/>
      <c r="E1404" s="11" t="s">
        <v>925</v>
      </c>
      <c r="F1404" s="4"/>
      <c r="G1404" s="24">
        <f>G1403*0.1082</f>
        <v>1749.4836359999999</v>
      </c>
      <c r="H1404" s="24"/>
      <c r="I1404" s="43">
        <f t="shared" si="39"/>
        <v>1749.4836359999999</v>
      </c>
      <c r="J1404" s="110">
        <f t="shared" si="40"/>
        <v>0</v>
      </c>
    </row>
    <row r="1405" spans="1:10" x14ac:dyDescent="0.2">
      <c r="A1405" s="12">
        <v>7300</v>
      </c>
      <c r="B1405" s="12">
        <v>220</v>
      </c>
      <c r="C1405" s="4"/>
      <c r="D1405" s="4"/>
      <c r="E1405" s="11" t="s">
        <v>926</v>
      </c>
      <c r="F1405" s="4"/>
      <c r="G1405" s="24">
        <f>G1403*0.0765</f>
        <v>1236.92697</v>
      </c>
      <c r="H1405" s="24"/>
      <c r="I1405" s="43">
        <f t="shared" si="39"/>
        <v>1236.92697</v>
      </c>
      <c r="J1405" s="110">
        <f t="shared" si="40"/>
        <v>0</v>
      </c>
    </row>
    <row r="1406" spans="1:10" x14ac:dyDescent="0.2">
      <c r="A1406" s="12">
        <v>7300</v>
      </c>
      <c r="B1406" s="12">
        <v>240</v>
      </c>
      <c r="C1406" s="4"/>
      <c r="D1406" s="4"/>
      <c r="E1406" s="11" t="s">
        <v>927</v>
      </c>
      <c r="F1406" s="4"/>
      <c r="G1406" s="24">
        <f>G1403*0.004</f>
        <v>64.675920000000005</v>
      </c>
      <c r="H1406" s="24"/>
      <c r="I1406" s="43">
        <f t="shared" si="39"/>
        <v>64.675920000000005</v>
      </c>
      <c r="J1406" s="110">
        <f t="shared" si="40"/>
        <v>0</v>
      </c>
    </row>
    <row r="1407" spans="1:10" x14ac:dyDescent="0.2">
      <c r="A1407" s="12">
        <v>7800</v>
      </c>
      <c r="B1407" s="12">
        <v>160</v>
      </c>
      <c r="C1407" s="4"/>
      <c r="D1407" s="4"/>
      <c r="E1407" s="11" t="s">
        <v>928</v>
      </c>
      <c r="F1407" s="4">
        <v>5.85</v>
      </c>
      <c r="G1407" s="24">
        <v>142159.54</v>
      </c>
      <c r="H1407" s="24"/>
      <c r="I1407" s="43">
        <f t="shared" si="39"/>
        <v>142159.54</v>
      </c>
      <c r="J1407" s="110">
        <f t="shared" si="40"/>
        <v>0</v>
      </c>
    </row>
    <row r="1408" spans="1:10" x14ac:dyDescent="0.2">
      <c r="A1408" s="12">
        <v>7800</v>
      </c>
      <c r="B1408" s="12">
        <v>210</v>
      </c>
      <c r="C1408" s="4"/>
      <c r="D1408" s="4"/>
      <c r="E1408" s="11" t="s">
        <v>929</v>
      </c>
      <c r="F1408" s="4"/>
      <c r="G1408" s="24">
        <f>G1407*0.1082</f>
        <v>15381.662228000001</v>
      </c>
      <c r="H1408" s="24"/>
      <c r="I1408" s="43">
        <f t="shared" si="39"/>
        <v>15381.662228000001</v>
      </c>
      <c r="J1408" s="110">
        <f t="shared" si="40"/>
        <v>0</v>
      </c>
    </row>
    <row r="1409" spans="1:10" x14ac:dyDescent="0.2">
      <c r="A1409" s="12">
        <v>7800</v>
      </c>
      <c r="B1409" s="12">
        <v>220</v>
      </c>
      <c r="C1409" s="4"/>
      <c r="D1409" s="4"/>
      <c r="E1409" s="11" t="s">
        <v>930</v>
      </c>
      <c r="F1409" s="4"/>
      <c r="G1409" s="24">
        <f>G1407*0.0765</f>
        <v>10875.204810000001</v>
      </c>
      <c r="H1409" s="24"/>
      <c r="I1409" s="43">
        <f t="shared" si="39"/>
        <v>10875.204810000001</v>
      </c>
      <c r="J1409" s="110">
        <f t="shared" si="40"/>
        <v>0</v>
      </c>
    </row>
    <row r="1410" spans="1:10" x14ac:dyDescent="0.2">
      <c r="A1410" s="12">
        <v>7800</v>
      </c>
      <c r="B1410" s="12">
        <v>240</v>
      </c>
      <c r="C1410" s="4"/>
      <c r="D1410" s="4"/>
      <c r="E1410" s="11" t="s">
        <v>931</v>
      </c>
      <c r="F1410" s="4"/>
      <c r="G1410" s="24">
        <f>G1407*0.004</f>
        <v>568.63816000000008</v>
      </c>
      <c r="H1410" s="24"/>
      <c r="I1410" s="43">
        <f t="shared" si="39"/>
        <v>568.63816000000008</v>
      </c>
      <c r="J1410" s="110">
        <f t="shared" si="40"/>
        <v>0</v>
      </c>
    </row>
    <row r="1411" spans="1:10" ht="16" x14ac:dyDescent="0.2">
      <c r="A1411" s="12">
        <v>7900</v>
      </c>
      <c r="B1411" s="12">
        <v>390</v>
      </c>
      <c r="C1411" s="4"/>
      <c r="D1411" s="4"/>
      <c r="E1411" s="79" t="s">
        <v>932</v>
      </c>
      <c r="F1411" s="4"/>
      <c r="G1411" s="24">
        <v>3000</v>
      </c>
      <c r="H1411" s="24"/>
      <c r="I1411" s="43">
        <f t="shared" si="39"/>
        <v>3000</v>
      </c>
      <c r="J1411" s="110">
        <f t="shared" si="40"/>
        <v>0</v>
      </c>
    </row>
    <row r="1412" spans="1:10" x14ac:dyDescent="0.2">
      <c r="A1412" s="80"/>
      <c r="B1412" s="80"/>
      <c r="C1412" s="81"/>
      <c r="D1412" s="81"/>
      <c r="E1412" s="82"/>
      <c r="F1412" s="81"/>
      <c r="G1412" s="83"/>
      <c r="H1412" s="83"/>
      <c r="I1412" s="43">
        <f t="shared" si="39"/>
        <v>0</v>
      </c>
      <c r="J1412" s="110">
        <f t="shared" si="40"/>
        <v>0</v>
      </c>
    </row>
    <row r="1413" spans="1:10" ht="29" customHeight="1" x14ac:dyDescent="0.2">
      <c r="A1413" s="12">
        <v>5200</v>
      </c>
      <c r="B1413" s="12">
        <v>120</v>
      </c>
      <c r="C1413" s="4"/>
      <c r="D1413" s="4"/>
      <c r="E1413" s="11" t="s">
        <v>933</v>
      </c>
      <c r="F1413" s="4">
        <v>2.67</v>
      </c>
      <c r="G1413" s="24">
        <v>156950.22</v>
      </c>
      <c r="H1413" s="24"/>
      <c r="I1413" s="43">
        <f t="shared" si="39"/>
        <v>156950.22</v>
      </c>
      <c r="J1413" s="110">
        <f t="shared" si="40"/>
        <v>0</v>
      </c>
    </row>
    <row r="1414" spans="1:10" ht="26.5" customHeight="1" x14ac:dyDescent="0.2">
      <c r="A1414" s="12">
        <v>5200</v>
      </c>
      <c r="B1414" s="12">
        <v>210</v>
      </c>
      <c r="C1414" s="4"/>
      <c r="D1414" s="4"/>
      <c r="E1414" s="11" t="s">
        <v>740</v>
      </c>
      <c r="F1414" s="4"/>
      <c r="G1414" s="24">
        <f>G1413*0.1082</f>
        <v>16982.013804000002</v>
      </c>
      <c r="H1414" s="24"/>
      <c r="I1414" s="43">
        <f t="shared" si="39"/>
        <v>16982.013804000002</v>
      </c>
      <c r="J1414" s="110">
        <f t="shared" si="40"/>
        <v>0</v>
      </c>
    </row>
    <row r="1415" spans="1:10" ht="29" customHeight="1" x14ac:dyDescent="0.2">
      <c r="A1415" s="12">
        <v>5200</v>
      </c>
      <c r="B1415" s="12">
        <v>220</v>
      </c>
      <c r="C1415" s="4"/>
      <c r="D1415" s="4"/>
      <c r="E1415" s="11" t="s">
        <v>741</v>
      </c>
      <c r="F1415" s="4"/>
      <c r="G1415" s="24">
        <f>G1413*0.0765</f>
        <v>12006.69183</v>
      </c>
      <c r="H1415" s="24"/>
      <c r="I1415" s="43">
        <f t="shared" si="39"/>
        <v>12006.69183</v>
      </c>
      <c r="J1415" s="110">
        <f t="shared" si="40"/>
        <v>0</v>
      </c>
    </row>
    <row r="1416" spans="1:10" ht="29" x14ac:dyDescent="0.2">
      <c r="A1416" s="12">
        <v>5200</v>
      </c>
      <c r="B1416" s="12">
        <v>240</v>
      </c>
      <c r="C1416" s="4"/>
      <c r="D1416" s="4"/>
      <c r="E1416" s="11" t="s">
        <v>829</v>
      </c>
      <c r="F1416" s="4"/>
      <c r="G1416" s="24">
        <f>G1413*0.004</f>
        <v>627.80088000000001</v>
      </c>
      <c r="H1416" s="24"/>
      <c r="I1416" s="43">
        <f t="shared" si="39"/>
        <v>627.80088000000001</v>
      </c>
      <c r="J1416" s="110">
        <f t="shared" si="40"/>
        <v>0</v>
      </c>
    </row>
    <row r="1417" spans="1:10" ht="29" customHeight="1" x14ac:dyDescent="0.2">
      <c r="A1417" s="12">
        <v>5200</v>
      </c>
      <c r="B1417" s="12">
        <v>130</v>
      </c>
      <c r="C1417" s="4"/>
      <c r="D1417" s="4"/>
      <c r="E1417" s="11" t="s">
        <v>934</v>
      </c>
      <c r="F1417" s="4">
        <v>0.71</v>
      </c>
      <c r="G1417" s="24">
        <v>41792.46</v>
      </c>
      <c r="H1417" s="24"/>
      <c r="I1417" s="43">
        <f t="shared" si="39"/>
        <v>41792.46</v>
      </c>
      <c r="J1417" s="110">
        <f t="shared" si="40"/>
        <v>0</v>
      </c>
    </row>
    <row r="1418" spans="1:10" ht="31.25" customHeight="1" x14ac:dyDescent="0.2">
      <c r="A1418" s="12">
        <v>5200</v>
      </c>
      <c r="B1418" s="12">
        <v>210</v>
      </c>
      <c r="C1418" s="4"/>
      <c r="D1418" s="4"/>
      <c r="E1418" s="11" t="s">
        <v>742</v>
      </c>
      <c r="F1418" s="4"/>
      <c r="G1418" s="24">
        <f>G1417*0.1082</f>
        <v>4521.9441720000004</v>
      </c>
      <c r="H1418" s="24"/>
      <c r="I1418" s="43">
        <f t="shared" si="39"/>
        <v>4521.9441720000004</v>
      </c>
      <c r="J1418" s="110">
        <f t="shared" si="40"/>
        <v>0</v>
      </c>
    </row>
    <row r="1419" spans="1:10" ht="29.5" customHeight="1" x14ac:dyDescent="0.2">
      <c r="A1419" s="12">
        <v>5200</v>
      </c>
      <c r="B1419" s="12">
        <v>220</v>
      </c>
      <c r="C1419" s="4"/>
      <c r="D1419" s="4"/>
      <c r="E1419" s="11" t="s">
        <v>743</v>
      </c>
      <c r="F1419" s="4"/>
      <c r="G1419" s="24">
        <f>G1417*0.0765</f>
        <v>3197.1231899999998</v>
      </c>
      <c r="H1419" s="24"/>
      <c r="I1419" s="43">
        <f t="shared" si="39"/>
        <v>3197.1231899999998</v>
      </c>
      <c r="J1419" s="110">
        <f t="shared" si="40"/>
        <v>0</v>
      </c>
    </row>
    <row r="1420" spans="1:10" ht="29" x14ac:dyDescent="0.2">
      <c r="A1420" s="12">
        <v>5200</v>
      </c>
      <c r="B1420" s="12">
        <v>240</v>
      </c>
      <c r="C1420" s="4"/>
      <c r="D1420" s="4"/>
      <c r="E1420" s="11" t="s">
        <v>830</v>
      </c>
      <c r="F1420" s="4"/>
      <c r="G1420" s="24">
        <f>G1417*0.004</f>
        <v>167.16983999999999</v>
      </c>
      <c r="H1420" s="24"/>
      <c r="I1420" s="43">
        <f t="shared" si="39"/>
        <v>167.16983999999999</v>
      </c>
      <c r="J1420" s="110">
        <f t="shared" si="40"/>
        <v>0</v>
      </c>
    </row>
    <row r="1421" spans="1:10" ht="29" x14ac:dyDescent="0.2">
      <c r="A1421" s="12">
        <v>5200</v>
      </c>
      <c r="B1421" s="12">
        <v>150</v>
      </c>
      <c r="C1421" s="4"/>
      <c r="D1421" s="4"/>
      <c r="E1421" s="11" t="s">
        <v>935</v>
      </c>
      <c r="F1421" s="4">
        <v>4.45</v>
      </c>
      <c r="G1421" s="24">
        <v>118510.13</v>
      </c>
      <c r="H1421" s="24"/>
      <c r="I1421" s="43">
        <f t="shared" si="39"/>
        <v>118510.13</v>
      </c>
      <c r="J1421" s="110">
        <f t="shared" si="40"/>
        <v>0</v>
      </c>
    </row>
    <row r="1422" spans="1:10" ht="27.5" customHeight="1" x14ac:dyDescent="0.2">
      <c r="A1422" s="12">
        <v>5200</v>
      </c>
      <c r="B1422" s="12">
        <v>210</v>
      </c>
      <c r="C1422" s="4"/>
      <c r="D1422" s="4"/>
      <c r="E1422" s="11" t="s">
        <v>746</v>
      </c>
      <c r="F1422" s="4"/>
      <c r="G1422" s="24">
        <f>G1421*0.1082</f>
        <v>12822.796066000001</v>
      </c>
      <c r="H1422" s="24"/>
      <c r="I1422" s="43">
        <f t="shared" si="39"/>
        <v>12822.796066000001</v>
      </c>
      <c r="J1422" s="110">
        <f t="shared" si="40"/>
        <v>0</v>
      </c>
    </row>
    <row r="1423" spans="1:10" ht="28.25" customHeight="1" x14ac:dyDescent="0.2">
      <c r="A1423" s="12">
        <v>5200</v>
      </c>
      <c r="B1423" s="12">
        <v>220</v>
      </c>
      <c r="C1423" s="4"/>
      <c r="D1423" s="4"/>
      <c r="E1423" s="11" t="s">
        <v>747</v>
      </c>
      <c r="F1423" s="4"/>
      <c r="G1423" s="24">
        <f>G1421*0.0765</f>
        <v>9066.024945000001</v>
      </c>
      <c r="H1423" s="24"/>
      <c r="I1423" s="43">
        <f t="shared" si="39"/>
        <v>9066.024945000001</v>
      </c>
      <c r="J1423" s="110">
        <f t="shared" si="40"/>
        <v>0</v>
      </c>
    </row>
    <row r="1424" spans="1:10" ht="29.5" customHeight="1" x14ac:dyDescent="0.2">
      <c r="A1424" s="12">
        <v>5200</v>
      </c>
      <c r="B1424" s="12">
        <v>240</v>
      </c>
      <c r="C1424" s="4"/>
      <c r="D1424" s="4"/>
      <c r="E1424" s="11" t="s">
        <v>831</v>
      </c>
      <c r="F1424" s="4"/>
      <c r="G1424" s="24">
        <f>G1421*0.004</f>
        <v>474.04052000000001</v>
      </c>
      <c r="H1424" s="24"/>
      <c r="I1424" s="43">
        <f t="shared" si="39"/>
        <v>474.04052000000001</v>
      </c>
      <c r="J1424" s="110">
        <f t="shared" si="40"/>
        <v>0</v>
      </c>
    </row>
    <row r="1425" spans="1:10" x14ac:dyDescent="0.2">
      <c r="A1425" s="12">
        <v>5200</v>
      </c>
      <c r="B1425" s="12">
        <v>220</v>
      </c>
      <c r="C1425" s="4"/>
      <c r="D1425" s="4"/>
      <c r="E1425" s="11" t="s">
        <v>854</v>
      </c>
      <c r="F1425" s="4"/>
      <c r="G1425" s="24">
        <f>G1427*0.0145</f>
        <v>327.40695500000004</v>
      </c>
      <c r="H1425" s="24"/>
      <c r="I1425" s="43">
        <f t="shared" si="39"/>
        <v>327.40695500000004</v>
      </c>
      <c r="J1425" s="110">
        <f t="shared" si="40"/>
        <v>0</v>
      </c>
    </row>
    <row r="1426" spans="1:10" ht="26.5" customHeight="1" x14ac:dyDescent="0.2">
      <c r="A1426" s="12">
        <v>5200</v>
      </c>
      <c r="B1426" s="12">
        <v>240</v>
      </c>
      <c r="C1426" s="4"/>
      <c r="D1426" s="4"/>
      <c r="E1426" s="11" t="s">
        <v>855</v>
      </c>
      <c r="F1426" s="4"/>
      <c r="G1426" s="24">
        <f>G1427*0.004</f>
        <v>90.319160000000011</v>
      </c>
      <c r="H1426" s="24"/>
      <c r="I1426" s="43">
        <f t="shared" ref="I1426:I1489" si="41">SUM(G1426:H1426)</f>
        <v>90.319160000000011</v>
      </c>
      <c r="J1426" s="110">
        <f t="shared" si="40"/>
        <v>0</v>
      </c>
    </row>
    <row r="1427" spans="1:10" x14ac:dyDescent="0.2">
      <c r="A1427" s="12">
        <v>5200</v>
      </c>
      <c r="B1427" s="12">
        <v>750</v>
      </c>
      <c r="C1427" s="4"/>
      <c r="D1427" s="4"/>
      <c r="E1427" s="11" t="s">
        <v>936</v>
      </c>
      <c r="F1427" s="4"/>
      <c r="G1427" s="24">
        <v>22579.79</v>
      </c>
      <c r="H1427" s="24"/>
      <c r="I1427" s="43">
        <f t="shared" si="41"/>
        <v>22579.79</v>
      </c>
      <c r="J1427" s="110">
        <f t="shared" si="40"/>
        <v>0</v>
      </c>
    </row>
    <row r="1428" spans="1:10" x14ac:dyDescent="0.2">
      <c r="A1428" s="12">
        <v>5200</v>
      </c>
      <c r="B1428" s="12">
        <v>330</v>
      </c>
      <c r="C1428" s="4"/>
      <c r="D1428" s="4"/>
      <c r="E1428" s="11" t="s">
        <v>937</v>
      </c>
      <c r="F1428" s="4"/>
      <c r="G1428" s="24">
        <v>1000</v>
      </c>
      <c r="H1428" s="24"/>
      <c r="I1428" s="43">
        <f t="shared" si="41"/>
        <v>1000</v>
      </c>
      <c r="J1428" s="110">
        <f t="shared" si="40"/>
        <v>0</v>
      </c>
    </row>
    <row r="1429" spans="1:10" x14ac:dyDescent="0.2">
      <c r="A1429" s="12">
        <v>5200</v>
      </c>
      <c r="B1429" s="12">
        <v>510</v>
      </c>
      <c r="C1429" s="4"/>
      <c r="D1429" s="4"/>
      <c r="E1429" s="11" t="s">
        <v>940</v>
      </c>
      <c r="F1429" s="4"/>
      <c r="G1429" s="24">
        <v>10000</v>
      </c>
      <c r="H1429" s="24"/>
      <c r="I1429" s="43">
        <f t="shared" si="41"/>
        <v>10000</v>
      </c>
      <c r="J1429" s="110">
        <f t="shared" si="40"/>
        <v>0</v>
      </c>
    </row>
    <row r="1430" spans="1:10" x14ac:dyDescent="0.2">
      <c r="A1430" s="12">
        <v>6120</v>
      </c>
      <c r="B1430" s="12">
        <v>130</v>
      </c>
      <c r="C1430" s="4"/>
      <c r="D1430" s="4"/>
      <c r="E1430" s="11" t="s">
        <v>938</v>
      </c>
      <c r="F1430" s="4">
        <v>0.05</v>
      </c>
      <c r="G1430" s="24">
        <v>3350.88</v>
      </c>
      <c r="H1430" s="24"/>
      <c r="I1430" s="43">
        <f t="shared" si="41"/>
        <v>3350.88</v>
      </c>
      <c r="J1430" s="110">
        <f t="shared" si="40"/>
        <v>0</v>
      </c>
    </row>
    <row r="1431" spans="1:10" x14ac:dyDescent="0.2">
      <c r="A1431" s="12">
        <v>6120</v>
      </c>
      <c r="B1431" s="12">
        <v>210</v>
      </c>
      <c r="C1431" s="4"/>
      <c r="D1431" s="4"/>
      <c r="E1431" s="11" t="s">
        <v>835</v>
      </c>
      <c r="F1431" s="4"/>
      <c r="G1431" s="24">
        <f>G1430*0.1082</f>
        <v>362.56521600000002</v>
      </c>
      <c r="H1431" s="24"/>
      <c r="I1431" s="43">
        <f t="shared" si="41"/>
        <v>362.56521600000002</v>
      </c>
      <c r="J1431" s="110">
        <f t="shared" si="40"/>
        <v>0</v>
      </c>
    </row>
    <row r="1432" spans="1:10" x14ac:dyDescent="0.2">
      <c r="A1432" s="12">
        <v>6120</v>
      </c>
      <c r="B1432" s="12">
        <v>220</v>
      </c>
      <c r="C1432" s="4"/>
      <c r="D1432" s="4"/>
      <c r="E1432" s="11" t="s">
        <v>836</v>
      </c>
      <c r="F1432" s="4"/>
      <c r="G1432" s="24">
        <f>G1430*0.0765</f>
        <v>256.34232000000003</v>
      </c>
      <c r="H1432" s="24"/>
      <c r="I1432" s="43">
        <f t="shared" si="41"/>
        <v>256.34232000000003</v>
      </c>
      <c r="J1432" s="110">
        <f t="shared" si="40"/>
        <v>0</v>
      </c>
    </row>
    <row r="1433" spans="1:10" x14ac:dyDescent="0.2">
      <c r="A1433" s="12">
        <v>6120</v>
      </c>
      <c r="B1433" s="12">
        <v>240</v>
      </c>
      <c r="C1433" s="4"/>
      <c r="D1433" s="4"/>
      <c r="E1433" s="11" t="s">
        <v>837</v>
      </c>
      <c r="F1433" s="4"/>
      <c r="G1433" s="24">
        <f>G1430*0.004</f>
        <v>13.40352</v>
      </c>
      <c r="H1433" s="24"/>
      <c r="I1433" s="43">
        <f t="shared" si="41"/>
        <v>13.40352</v>
      </c>
      <c r="J1433" s="110">
        <f t="shared" si="40"/>
        <v>0</v>
      </c>
    </row>
    <row r="1434" spans="1:10" ht="29" x14ac:dyDescent="0.2">
      <c r="A1434" s="12">
        <v>6300</v>
      </c>
      <c r="B1434" s="12">
        <v>130</v>
      </c>
      <c r="C1434" s="4"/>
      <c r="D1434" s="4"/>
      <c r="E1434" s="11" t="s">
        <v>939</v>
      </c>
      <c r="F1434" s="4">
        <v>0.59</v>
      </c>
      <c r="G1434" s="24">
        <v>34887.64</v>
      </c>
      <c r="H1434" s="24"/>
      <c r="I1434" s="43">
        <f t="shared" si="41"/>
        <v>34887.64</v>
      </c>
      <c r="J1434" s="110">
        <f t="shared" si="40"/>
        <v>0</v>
      </c>
    </row>
    <row r="1435" spans="1:10" x14ac:dyDescent="0.2">
      <c r="A1435" s="12">
        <v>6300</v>
      </c>
      <c r="B1435" s="12">
        <v>210</v>
      </c>
      <c r="C1435" s="4"/>
      <c r="D1435" s="4"/>
      <c r="E1435" s="11" t="s">
        <v>838</v>
      </c>
      <c r="F1435" s="4"/>
      <c r="G1435" s="24">
        <f>G1434*0.1082</f>
        <v>3774.8426480000003</v>
      </c>
      <c r="H1435" s="24"/>
      <c r="I1435" s="43">
        <f t="shared" si="41"/>
        <v>3774.8426480000003</v>
      </c>
      <c r="J1435" s="110">
        <f t="shared" si="40"/>
        <v>0</v>
      </c>
    </row>
    <row r="1436" spans="1:10" x14ac:dyDescent="0.2">
      <c r="A1436" s="12">
        <v>6300</v>
      </c>
      <c r="B1436" s="12">
        <v>220</v>
      </c>
      <c r="C1436" s="4"/>
      <c r="D1436" s="4"/>
      <c r="E1436" s="11" t="s">
        <v>839</v>
      </c>
      <c r="F1436" s="4"/>
      <c r="G1436" s="24">
        <f>G1434*0.0765</f>
        <v>2668.9044599999997</v>
      </c>
      <c r="H1436" s="24"/>
      <c r="I1436" s="43">
        <f t="shared" si="41"/>
        <v>2668.9044599999997</v>
      </c>
      <c r="J1436" s="110">
        <f t="shared" ref="J1436:J1499" si="42">SUM(G1436+H1436)-I1436</f>
        <v>0</v>
      </c>
    </row>
    <row r="1437" spans="1:10" ht="29" x14ac:dyDescent="0.2">
      <c r="A1437" s="12">
        <v>6300</v>
      </c>
      <c r="B1437" s="12">
        <v>240</v>
      </c>
      <c r="C1437" s="4"/>
      <c r="D1437" s="4"/>
      <c r="E1437" s="11" t="s">
        <v>840</v>
      </c>
      <c r="F1437" s="4"/>
      <c r="G1437" s="24">
        <f>G1434*0.004</f>
        <v>139.55055999999999</v>
      </c>
      <c r="H1437" s="24"/>
      <c r="I1437" s="43">
        <f t="shared" si="41"/>
        <v>139.55055999999999</v>
      </c>
      <c r="J1437" s="110">
        <f t="shared" si="42"/>
        <v>0</v>
      </c>
    </row>
    <row r="1438" spans="1:10" x14ac:dyDescent="0.2">
      <c r="A1438" s="12">
        <v>5100</v>
      </c>
      <c r="B1438" s="12">
        <v>120</v>
      </c>
      <c r="C1438" s="4"/>
      <c r="D1438" s="4"/>
      <c r="E1438" s="11" t="s">
        <v>941</v>
      </c>
      <c r="F1438" s="4">
        <v>3.82</v>
      </c>
      <c r="G1438" s="24">
        <v>224315.63</v>
      </c>
      <c r="H1438" s="24"/>
      <c r="I1438" s="43">
        <f t="shared" si="41"/>
        <v>224315.63</v>
      </c>
      <c r="J1438" s="110">
        <f t="shared" si="42"/>
        <v>0</v>
      </c>
    </row>
    <row r="1439" spans="1:10" x14ac:dyDescent="0.2">
      <c r="A1439" s="12">
        <v>5100</v>
      </c>
      <c r="B1439" s="12">
        <v>210</v>
      </c>
      <c r="C1439" s="4"/>
      <c r="D1439" s="4"/>
      <c r="E1439" s="11" t="s">
        <v>843</v>
      </c>
      <c r="F1439" s="4"/>
      <c r="G1439" s="24">
        <f>G1438*0.1082</f>
        <v>24270.951166000003</v>
      </c>
      <c r="H1439" s="24"/>
      <c r="I1439" s="43">
        <f t="shared" si="41"/>
        <v>24270.951166000003</v>
      </c>
      <c r="J1439" s="110">
        <f t="shared" si="42"/>
        <v>0</v>
      </c>
    </row>
    <row r="1440" spans="1:10" x14ac:dyDescent="0.2">
      <c r="A1440" s="12">
        <v>5100</v>
      </c>
      <c r="B1440" s="12">
        <v>220</v>
      </c>
      <c r="C1440" s="4"/>
      <c r="D1440" s="4"/>
      <c r="E1440" s="11" t="s">
        <v>844</v>
      </c>
      <c r="F1440" s="4"/>
      <c r="G1440" s="24">
        <f>G1438*0.0765</f>
        <v>17160.145694999999</v>
      </c>
      <c r="H1440" s="24"/>
      <c r="I1440" s="43">
        <f t="shared" si="41"/>
        <v>17160.145694999999</v>
      </c>
      <c r="J1440" s="110">
        <f t="shared" si="42"/>
        <v>0</v>
      </c>
    </row>
    <row r="1441" spans="1:10" x14ac:dyDescent="0.2">
      <c r="A1441" s="12">
        <v>5100</v>
      </c>
      <c r="B1441" s="12">
        <v>240</v>
      </c>
      <c r="C1441" s="4"/>
      <c r="D1441" s="4"/>
      <c r="E1441" s="11" t="s">
        <v>845</v>
      </c>
      <c r="F1441" s="4"/>
      <c r="G1441" s="24">
        <f>G1438*0.004</f>
        <v>897.26251999999999</v>
      </c>
      <c r="H1441" s="24"/>
      <c r="I1441" s="43">
        <f t="shared" si="41"/>
        <v>897.26251999999999</v>
      </c>
      <c r="J1441" s="110">
        <f t="shared" si="42"/>
        <v>0</v>
      </c>
    </row>
    <row r="1442" spans="1:10" x14ac:dyDescent="0.2">
      <c r="A1442" s="12">
        <v>5100</v>
      </c>
      <c r="B1442" s="12">
        <v>140</v>
      </c>
      <c r="C1442" s="4"/>
      <c r="D1442" s="4"/>
      <c r="E1442" s="11" t="s">
        <v>942</v>
      </c>
      <c r="F1442" s="4">
        <v>0.05</v>
      </c>
      <c r="G1442" s="24">
        <v>2835</v>
      </c>
      <c r="H1442" s="24"/>
      <c r="I1442" s="43">
        <f t="shared" si="41"/>
        <v>2835</v>
      </c>
      <c r="J1442" s="110">
        <f t="shared" si="42"/>
        <v>0</v>
      </c>
    </row>
    <row r="1443" spans="1:10" x14ac:dyDescent="0.2">
      <c r="A1443" s="12">
        <v>5100</v>
      </c>
      <c r="B1443" s="12">
        <v>210</v>
      </c>
      <c r="C1443" s="4"/>
      <c r="D1443" s="4"/>
      <c r="E1443" s="11" t="s">
        <v>847</v>
      </c>
      <c r="F1443" s="4"/>
      <c r="G1443" s="24">
        <f>G1442*0.1082</f>
        <v>306.74700000000001</v>
      </c>
      <c r="H1443" s="24"/>
      <c r="I1443" s="43">
        <f t="shared" si="41"/>
        <v>306.74700000000001</v>
      </c>
      <c r="J1443" s="110">
        <f t="shared" si="42"/>
        <v>0</v>
      </c>
    </row>
    <row r="1444" spans="1:10" x14ac:dyDescent="0.2">
      <c r="A1444" s="12">
        <v>5100</v>
      </c>
      <c r="B1444" s="12">
        <v>220</v>
      </c>
      <c r="C1444" s="4"/>
      <c r="D1444" s="4"/>
      <c r="E1444" s="11" t="s">
        <v>848</v>
      </c>
      <c r="F1444" s="4"/>
      <c r="G1444" s="24">
        <f>G1442*0.0765</f>
        <v>216.8775</v>
      </c>
      <c r="H1444" s="24"/>
      <c r="I1444" s="43">
        <f t="shared" si="41"/>
        <v>216.8775</v>
      </c>
      <c r="J1444" s="110">
        <f t="shared" si="42"/>
        <v>0</v>
      </c>
    </row>
    <row r="1445" spans="1:10" x14ac:dyDescent="0.2">
      <c r="A1445" s="12">
        <v>5100</v>
      </c>
      <c r="B1445" s="12">
        <v>240</v>
      </c>
      <c r="C1445" s="4"/>
      <c r="D1445" s="4"/>
      <c r="E1445" s="11" t="s">
        <v>849</v>
      </c>
      <c r="F1445" s="4"/>
      <c r="G1445" s="24">
        <f>G1442*0.004</f>
        <v>11.34</v>
      </c>
      <c r="H1445" s="24"/>
      <c r="I1445" s="43">
        <f t="shared" si="41"/>
        <v>11.34</v>
      </c>
      <c r="J1445" s="110">
        <f t="shared" si="42"/>
        <v>0</v>
      </c>
    </row>
    <row r="1446" spans="1:10" x14ac:dyDescent="0.2">
      <c r="A1446" s="12">
        <v>5100</v>
      </c>
      <c r="B1446" s="12">
        <v>150</v>
      </c>
      <c r="C1446" s="4"/>
      <c r="D1446" s="4"/>
      <c r="E1446" s="11" t="s">
        <v>943</v>
      </c>
      <c r="F1446" s="4">
        <v>0.09</v>
      </c>
      <c r="G1446" s="24">
        <v>2342.5500000000002</v>
      </c>
      <c r="H1446" s="24"/>
      <c r="I1446" s="43">
        <f t="shared" si="41"/>
        <v>2342.5500000000002</v>
      </c>
      <c r="J1446" s="110">
        <f t="shared" si="42"/>
        <v>0</v>
      </c>
    </row>
    <row r="1447" spans="1:10" x14ac:dyDescent="0.2">
      <c r="A1447" s="12">
        <v>5100</v>
      </c>
      <c r="B1447" s="12">
        <v>210</v>
      </c>
      <c r="C1447" s="4"/>
      <c r="D1447" s="4"/>
      <c r="E1447" s="11" t="s">
        <v>851</v>
      </c>
      <c r="F1447" s="4"/>
      <c r="G1447" s="24">
        <f>G1446*0.1082</f>
        <v>253.46391000000003</v>
      </c>
      <c r="H1447" s="24"/>
      <c r="I1447" s="43">
        <f t="shared" si="41"/>
        <v>253.46391000000003</v>
      </c>
      <c r="J1447" s="110">
        <f t="shared" si="42"/>
        <v>0</v>
      </c>
    </row>
    <row r="1448" spans="1:10" x14ac:dyDescent="0.2">
      <c r="A1448" s="12">
        <v>5100</v>
      </c>
      <c r="B1448" s="12">
        <v>220</v>
      </c>
      <c r="C1448" s="4"/>
      <c r="D1448" s="4"/>
      <c r="E1448" s="11" t="s">
        <v>852</v>
      </c>
      <c r="F1448" s="4"/>
      <c r="G1448" s="24">
        <f>G1446*0.0765</f>
        <v>179.20507500000002</v>
      </c>
      <c r="H1448" s="24"/>
      <c r="I1448" s="43">
        <f t="shared" si="41"/>
        <v>179.20507500000002</v>
      </c>
      <c r="J1448" s="110">
        <f t="shared" si="42"/>
        <v>0</v>
      </c>
    </row>
    <row r="1449" spans="1:10" x14ac:dyDescent="0.2">
      <c r="A1449" s="12">
        <v>5100</v>
      </c>
      <c r="B1449" s="12">
        <v>240</v>
      </c>
      <c r="C1449" s="4"/>
      <c r="D1449" s="4"/>
      <c r="E1449" s="11" t="s">
        <v>853</v>
      </c>
      <c r="F1449" s="4"/>
      <c r="G1449" s="24">
        <f>G1446*0.004</f>
        <v>9.3702000000000005</v>
      </c>
      <c r="H1449" s="24"/>
      <c r="I1449" s="43">
        <f t="shared" si="41"/>
        <v>9.3702000000000005</v>
      </c>
      <c r="J1449" s="110">
        <f t="shared" si="42"/>
        <v>0</v>
      </c>
    </row>
    <row r="1450" spans="1:10" x14ac:dyDescent="0.2">
      <c r="A1450" s="12">
        <v>5100</v>
      </c>
      <c r="B1450" s="12">
        <v>220</v>
      </c>
      <c r="C1450" s="4"/>
      <c r="D1450" s="4"/>
      <c r="E1450" s="11" t="s">
        <v>899</v>
      </c>
      <c r="F1450" s="4"/>
      <c r="G1450" s="24">
        <f>G1452*0.0145</f>
        <v>32.443170000000002</v>
      </c>
      <c r="H1450" s="24"/>
      <c r="I1450" s="43">
        <f t="shared" si="41"/>
        <v>32.443170000000002</v>
      </c>
      <c r="J1450" s="110">
        <f t="shared" si="42"/>
        <v>0</v>
      </c>
    </row>
    <row r="1451" spans="1:10" x14ac:dyDescent="0.2">
      <c r="A1451" s="12">
        <v>5100</v>
      </c>
      <c r="B1451" s="12">
        <v>240</v>
      </c>
      <c r="C1451" s="4"/>
      <c r="D1451" s="4"/>
      <c r="E1451" s="11" t="s">
        <v>900</v>
      </c>
      <c r="F1451" s="4"/>
      <c r="G1451" s="24">
        <f>G1452*0.004</f>
        <v>8.94984</v>
      </c>
      <c r="H1451" s="24"/>
      <c r="I1451" s="43">
        <f t="shared" si="41"/>
        <v>8.94984</v>
      </c>
      <c r="J1451" s="110">
        <f t="shared" si="42"/>
        <v>0</v>
      </c>
    </row>
    <row r="1452" spans="1:10" x14ac:dyDescent="0.2">
      <c r="A1452" s="12">
        <v>5100</v>
      </c>
      <c r="B1452" s="12">
        <v>750</v>
      </c>
      <c r="C1452" s="4"/>
      <c r="D1452" s="4"/>
      <c r="E1452" s="11" t="s">
        <v>942</v>
      </c>
      <c r="F1452" s="4"/>
      <c r="G1452" s="24">
        <v>2237.46</v>
      </c>
      <c r="H1452" s="24"/>
      <c r="I1452" s="43">
        <f t="shared" si="41"/>
        <v>2237.46</v>
      </c>
      <c r="J1452" s="110">
        <f t="shared" si="42"/>
        <v>0</v>
      </c>
    </row>
    <row r="1453" spans="1:10" ht="30.5" customHeight="1" x14ac:dyDescent="0.2">
      <c r="A1453" s="12">
        <v>5100</v>
      </c>
      <c r="B1453" s="12">
        <v>150</v>
      </c>
      <c r="C1453" s="4"/>
      <c r="D1453" s="4"/>
      <c r="E1453" s="11" t="s">
        <v>944</v>
      </c>
      <c r="F1453" s="4">
        <v>0.27</v>
      </c>
      <c r="G1453" s="24">
        <v>7098</v>
      </c>
      <c r="H1453" s="24"/>
      <c r="I1453" s="43">
        <f t="shared" si="41"/>
        <v>7098</v>
      </c>
      <c r="J1453" s="110">
        <f t="shared" si="42"/>
        <v>0</v>
      </c>
    </row>
    <row r="1454" spans="1:10" x14ac:dyDescent="0.2">
      <c r="A1454" s="12">
        <v>5100</v>
      </c>
      <c r="B1454" s="12">
        <v>210</v>
      </c>
      <c r="C1454" s="4"/>
      <c r="D1454" s="4"/>
      <c r="E1454" s="11" t="s">
        <v>856</v>
      </c>
      <c r="F1454" s="4"/>
      <c r="G1454" s="24">
        <f>G1453*0.1082</f>
        <v>768.00360000000001</v>
      </c>
      <c r="H1454" s="24"/>
      <c r="I1454" s="43">
        <f t="shared" si="41"/>
        <v>768.00360000000001</v>
      </c>
      <c r="J1454" s="110">
        <f t="shared" si="42"/>
        <v>0</v>
      </c>
    </row>
    <row r="1455" spans="1:10" x14ac:dyDescent="0.2">
      <c r="A1455" s="12">
        <v>5100</v>
      </c>
      <c r="B1455" s="12">
        <v>220</v>
      </c>
      <c r="C1455" s="4"/>
      <c r="D1455" s="4"/>
      <c r="E1455" s="11" t="s">
        <v>857</v>
      </c>
      <c r="F1455" s="4"/>
      <c r="G1455" s="24">
        <f>G1453*0.0765</f>
        <v>542.99699999999996</v>
      </c>
      <c r="H1455" s="24"/>
      <c r="I1455" s="43">
        <f t="shared" si="41"/>
        <v>542.99699999999996</v>
      </c>
      <c r="J1455" s="110">
        <f t="shared" si="42"/>
        <v>0</v>
      </c>
    </row>
    <row r="1456" spans="1:10" x14ac:dyDescent="0.2">
      <c r="A1456" s="12">
        <v>5100</v>
      </c>
      <c r="B1456" s="12">
        <v>240</v>
      </c>
      <c r="C1456" s="4"/>
      <c r="D1456" s="4"/>
      <c r="E1456" s="11" t="s">
        <v>858</v>
      </c>
      <c r="F1456" s="4"/>
      <c r="G1456" s="24">
        <f>G1453*0.004</f>
        <v>28.391999999999999</v>
      </c>
      <c r="H1456" s="24"/>
      <c r="I1456" s="43">
        <f t="shared" si="41"/>
        <v>28.391999999999999</v>
      </c>
      <c r="J1456" s="110">
        <f t="shared" si="42"/>
        <v>0</v>
      </c>
    </row>
    <row r="1457" spans="1:10" x14ac:dyDescent="0.2">
      <c r="A1457" s="12">
        <v>6120</v>
      </c>
      <c r="B1457" s="12">
        <v>130</v>
      </c>
      <c r="C1457" s="4"/>
      <c r="D1457" s="4"/>
      <c r="E1457" s="11" t="s">
        <v>945</v>
      </c>
      <c r="F1457" s="4">
        <v>0.21</v>
      </c>
      <c r="G1457" s="24">
        <v>13962.13</v>
      </c>
      <c r="H1457" s="24"/>
      <c r="I1457" s="43">
        <f t="shared" si="41"/>
        <v>13962.13</v>
      </c>
      <c r="J1457" s="110">
        <f t="shared" si="42"/>
        <v>0</v>
      </c>
    </row>
    <row r="1458" spans="1:10" x14ac:dyDescent="0.2">
      <c r="A1458" s="12">
        <v>6120</v>
      </c>
      <c r="B1458" s="12">
        <v>210</v>
      </c>
      <c r="C1458" s="4"/>
      <c r="D1458" s="4"/>
      <c r="E1458" s="11" t="s">
        <v>860</v>
      </c>
      <c r="F1458" s="4"/>
      <c r="G1458" s="24">
        <f>G1457*0.1082</f>
        <v>1510.702466</v>
      </c>
      <c r="H1458" s="24"/>
      <c r="I1458" s="43">
        <f t="shared" si="41"/>
        <v>1510.702466</v>
      </c>
      <c r="J1458" s="110">
        <f t="shared" si="42"/>
        <v>0</v>
      </c>
    </row>
    <row r="1459" spans="1:10" x14ac:dyDescent="0.2">
      <c r="A1459" s="12">
        <v>6120</v>
      </c>
      <c r="B1459" s="12">
        <v>220</v>
      </c>
      <c r="C1459" s="4"/>
      <c r="D1459" s="4"/>
      <c r="E1459" s="11" t="s">
        <v>861</v>
      </c>
      <c r="F1459" s="4"/>
      <c r="G1459" s="24">
        <f>G1457*0.0765</f>
        <v>1068.1029449999999</v>
      </c>
      <c r="H1459" s="24"/>
      <c r="I1459" s="43">
        <f t="shared" si="41"/>
        <v>1068.1029449999999</v>
      </c>
      <c r="J1459" s="110">
        <f t="shared" si="42"/>
        <v>0</v>
      </c>
    </row>
    <row r="1460" spans="1:10" x14ac:dyDescent="0.2">
      <c r="A1460" s="12">
        <v>6120</v>
      </c>
      <c r="B1460" s="12">
        <v>240</v>
      </c>
      <c r="C1460" s="4"/>
      <c r="D1460" s="4"/>
      <c r="E1460" s="11" t="s">
        <v>862</v>
      </c>
      <c r="F1460" s="4"/>
      <c r="G1460" s="24">
        <f>G1457*0.004</f>
        <v>55.848520000000001</v>
      </c>
      <c r="H1460" s="24"/>
      <c r="I1460" s="43">
        <f t="shared" si="41"/>
        <v>55.848520000000001</v>
      </c>
      <c r="J1460" s="110">
        <f t="shared" si="42"/>
        <v>0</v>
      </c>
    </row>
    <row r="1461" spans="1:10" x14ac:dyDescent="0.2">
      <c r="A1461" s="12">
        <v>6400</v>
      </c>
      <c r="B1461" s="12">
        <v>130</v>
      </c>
      <c r="C1461" s="4"/>
      <c r="D1461" s="4"/>
      <c r="E1461" s="11" t="s">
        <v>952</v>
      </c>
      <c r="F1461" s="4">
        <v>7.0000000000000007E-2</v>
      </c>
      <c r="G1461" s="24">
        <v>4838.43</v>
      </c>
      <c r="H1461" s="24"/>
      <c r="I1461" s="43">
        <f t="shared" si="41"/>
        <v>4838.43</v>
      </c>
      <c r="J1461" s="110">
        <f t="shared" si="42"/>
        <v>0</v>
      </c>
    </row>
    <row r="1462" spans="1:10" x14ac:dyDescent="0.2">
      <c r="A1462" s="12">
        <v>6400</v>
      </c>
      <c r="B1462" s="12">
        <v>210</v>
      </c>
      <c r="C1462" s="4"/>
      <c r="D1462" s="4"/>
      <c r="E1462" s="11" t="s">
        <v>949</v>
      </c>
      <c r="F1462" s="4"/>
      <c r="G1462" s="24">
        <f>G1461*0.1082</f>
        <v>523.51812600000005</v>
      </c>
      <c r="H1462" s="24"/>
      <c r="I1462" s="43">
        <f t="shared" si="41"/>
        <v>523.51812600000005</v>
      </c>
      <c r="J1462" s="110">
        <f t="shared" si="42"/>
        <v>0</v>
      </c>
    </row>
    <row r="1463" spans="1:10" x14ac:dyDescent="0.2">
      <c r="A1463" s="12">
        <v>6400</v>
      </c>
      <c r="B1463" s="12">
        <v>220</v>
      </c>
      <c r="C1463" s="4"/>
      <c r="D1463" s="4"/>
      <c r="E1463" s="11" t="s">
        <v>950</v>
      </c>
      <c r="F1463" s="4"/>
      <c r="G1463" s="24">
        <f>G1461*0.0765</f>
        <v>370.13989500000002</v>
      </c>
      <c r="H1463" s="24"/>
      <c r="I1463" s="43">
        <f t="shared" si="41"/>
        <v>370.13989500000002</v>
      </c>
      <c r="J1463" s="110">
        <f t="shared" si="42"/>
        <v>0</v>
      </c>
    </row>
    <row r="1464" spans="1:10" x14ac:dyDescent="0.2">
      <c r="A1464" s="12">
        <v>6400</v>
      </c>
      <c r="B1464" s="12">
        <v>240</v>
      </c>
      <c r="C1464" s="4"/>
      <c r="D1464" s="4"/>
      <c r="E1464" s="11" t="s">
        <v>951</v>
      </c>
      <c r="F1464" s="4"/>
      <c r="G1464" s="24">
        <f>G1461*0.004</f>
        <v>19.353720000000003</v>
      </c>
      <c r="H1464" s="24"/>
      <c r="I1464" s="43">
        <f t="shared" si="41"/>
        <v>19.353720000000003</v>
      </c>
      <c r="J1464" s="110">
        <f t="shared" si="42"/>
        <v>0</v>
      </c>
    </row>
    <row r="1465" spans="1:10" x14ac:dyDescent="0.2">
      <c r="A1465" s="12">
        <v>6400</v>
      </c>
      <c r="B1465" s="12">
        <v>220</v>
      </c>
      <c r="C1465" s="4"/>
      <c r="D1465" s="4"/>
      <c r="E1465" s="11" t="s">
        <v>954</v>
      </c>
      <c r="F1465" s="4"/>
      <c r="G1465" s="24">
        <f>G1467*0.0145</f>
        <v>1.8270000000000002</v>
      </c>
      <c r="H1465" s="24"/>
      <c r="I1465" s="43">
        <f t="shared" si="41"/>
        <v>1.8270000000000002</v>
      </c>
      <c r="J1465" s="110">
        <f t="shared" si="42"/>
        <v>0</v>
      </c>
    </row>
    <row r="1466" spans="1:10" x14ac:dyDescent="0.2">
      <c r="A1466" s="12">
        <v>6400</v>
      </c>
      <c r="B1466" s="12">
        <v>240</v>
      </c>
      <c r="C1466" s="4"/>
      <c r="D1466" s="4"/>
      <c r="E1466" s="11" t="s">
        <v>955</v>
      </c>
      <c r="F1466" s="4"/>
      <c r="G1466" s="24">
        <f>G1467*0.004</f>
        <v>0.504</v>
      </c>
      <c r="H1466" s="24"/>
      <c r="I1466" s="43">
        <f t="shared" si="41"/>
        <v>0.504</v>
      </c>
      <c r="J1466" s="110">
        <f t="shared" si="42"/>
        <v>0</v>
      </c>
    </row>
    <row r="1467" spans="1:10" x14ac:dyDescent="0.2">
      <c r="A1467" s="12">
        <v>6400</v>
      </c>
      <c r="B1467" s="12">
        <v>750</v>
      </c>
      <c r="C1467" s="4"/>
      <c r="D1467" s="4"/>
      <c r="E1467" s="11" t="s">
        <v>953</v>
      </c>
      <c r="F1467" s="4"/>
      <c r="G1467" s="24">
        <v>126</v>
      </c>
      <c r="H1467" s="24"/>
      <c r="I1467" s="43">
        <f t="shared" si="41"/>
        <v>126</v>
      </c>
      <c r="J1467" s="110">
        <f t="shared" si="42"/>
        <v>0</v>
      </c>
    </row>
    <row r="1468" spans="1:10" x14ac:dyDescent="0.2">
      <c r="A1468" s="12">
        <v>7300</v>
      </c>
      <c r="B1468" s="12">
        <v>110</v>
      </c>
      <c r="C1468" s="4"/>
      <c r="D1468" s="4"/>
      <c r="E1468" s="11" t="s">
        <v>946</v>
      </c>
      <c r="F1468" s="4">
        <v>0.39</v>
      </c>
      <c r="G1468" s="24">
        <v>43146.19</v>
      </c>
      <c r="H1468" s="24"/>
      <c r="I1468" s="43">
        <f t="shared" si="41"/>
        <v>43146.19</v>
      </c>
      <c r="J1468" s="110">
        <f t="shared" si="42"/>
        <v>0</v>
      </c>
    </row>
    <row r="1469" spans="1:10" x14ac:dyDescent="0.2">
      <c r="A1469" s="12">
        <v>7300</v>
      </c>
      <c r="B1469" s="12">
        <v>210</v>
      </c>
      <c r="C1469" s="4"/>
      <c r="D1469" s="4"/>
      <c r="E1469" s="11" t="s">
        <v>865</v>
      </c>
      <c r="F1469" s="4"/>
      <c r="G1469" s="24">
        <f>G1468*0.1082</f>
        <v>4668.4177580000005</v>
      </c>
      <c r="H1469" s="24"/>
      <c r="I1469" s="43">
        <f t="shared" si="41"/>
        <v>4668.4177580000005</v>
      </c>
      <c r="J1469" s="110">
        <f t="shared" si="42"/>
        <v>0</v>
      </c>
    </row>
    <row r="1470" spans="1:10" x14ac:dyDescent="0.2">
      <c r="A1470" s="12">
        <v>7300</v>
      </c>
      <c r="B1470" s="12">
        <v>220</v>
      </c>
      <c r="C1470" s="4"/>
      <c r="D1470" s="4"/>
      <c r="E1470" s="11" t="s">
        <v>866</v>
      </c>
      <c r="F1470" s="4"/>
      <c r="G1470" s="24">
        <f>G1468*0.0765</f>
        <v>3300.6835350000001</v>
      </c>
      <c r="H1470" s="24"/>
      <c r="I1470" s="43">
        <f t="shared" si="41"/>
        <v>3300.6835350000001</v>
      </c>
      <c r="J1470" s="110">
        <f t="shared" si="42"/>
        <v>0</v>
      </c>
    </row>
    <row r="1471" spans="1:10" x14ac:dyDescent="0.2">
      <c r="A1471" s="12">
        <v>7300</v>
      </c>
      <c r="B1471" s="12">
        <v>240</v>
      </c>
      <c r="C1471" s="4"/>
      <c r="D1471" s="4"/>
      <c r="E1471" s="11" t="s">
        <v>867</v>
      </c>
      <c r="F1471" s="4"/>
      <c r="G1471" s="24">
        <f>G1468*0.004</f>
        <v>172.58476000000002</v>
      </c>
      <c r="H1471" s="24"/>
      <c r="I1471" s="43">
        <f t="shared" si="41"/>
        <v>172.58476000000002</v>
      </c>
      <c r="J1471" s="110">
        <f t="shared" si="42"/>
        <v>0</v>
      </c>
    </row>
    <row r="1472" spans="1:10" x14ac:dyDescent="0.2">
      <c r="A1472" s="12">
        <v>7300</v>
      </c>
      <c r="B1472" s="12">
        <v>160</v>
      </c>
      <c r="C1472" s="4"/>
      <c r="D1472" s="4"/>
      <c r="E1472" s="11" t="s">
        <v>947</v>
      </c>
      <c r="F1472" s="4">
        <v>0.67</v>
      </c>
      <c r="G1472" s="24">
        <v>28624.3</v>
      </c>
      <c r="H1472" s="24"/>
      <c r="I1472" s="43">
        <f t="shared" si="41"/>
        <v>28624.3</v>
      </c>
      <c r="J1472" s="110">
        <f t="shared" si="42"/>
        <v>0</v>
      </c>
    </row>
    <row r="1473" spans="1:10" x14ac:dyDescent="0.2">
      <c r="A1473" s="12">
        <v>7300</v>
      </c>
      <c r="B1473" s="12">
        <v>210</v>
      </c>
      <c r="C1473" s="4"/>
      <c r="D1473" s="4"/>
      <c r="E1473" s="11" t="s">
        <v>868</v>
      </c>
      <c r="F1473" s="4"/>
      <c r="G1473" s="24">
        <f>G1472*0.1082</f>
        <v>3097.1492600000001</v>
      </c>
      <c r="H1473" s="24"/>
      <c r="I1473" s="43">
        <f t="shared" si="41"/>
        <v>3097.1492600000001</v>
      </c>
      <c r="J1473" s="110">
        <f t="shared" si="42"/>
        <v>0</v>
      </c>
    </row>
    <row r="1474" spans="1:10" x14ac:dyDescent="0.2">
      <c r="A1474" s="12">
        <v>7300</v>
      </c>
      <c r="B1474" s="12">
        <v>220</v>
      </c>
      <c r="C1474" s="4"/>
      <c r="D1474" s="4"/>
      <c r="E1474" s="11" t="s">
        <v>869</v>
      </c>
      <c r="F1474" s="4"/>
      <c r="G1474" s="24">
        <f>G1472*0.0765</f>
        <v>2189.7589499999999</v>
      </c>
      <c r="H1474" s="24"/>
      <c r="I1474" s="43">
        <f t="shared" si="41"/>
        <v>2189.7589499999999</v>
      </c>
      <c r="J1474" s="110">
        <f t="shared" si="42"/>
        <v>0</v>
      </c>
    </row>
    <row r="1475" spans="1:10" x14ac:dyDescent="0.2">
      <c r="A1475" s="12">
        <v>7300</v>
      </c>
      <c r="B1475" s="12">
        <v>240</v>
      </c>
      <c r="C1475" s="4"/>
      <c r="D1475" s="4"/>
      <c r="E1475" s="11" t="s">
        <v>870</v>
      </c>
      <c r="F1475" s="4"/>
      <c r="G1475" s="24">
        <f>G1472*0.004</f>
        <v>114.49720000000001</v>
      </c>
      <c r="H1475" s="24"/>
      <c r="I1475" s="43">
        <f t="shared" si="41"/>
        <v>114.49720000000001</v>
      </c>
      <c r="J1475" s="110">
        <f t="shared" si="42"/>
        <v>0</v>
      </c>
    </row>
    <row r="1476" spans="1:10" x14ac:dyDescent="0.2">
      <c r="A1476" s="12">
        <v>5100</v>
      </c>
      <c r="B1476" s="12">
        <v>120</v>
      </c>
      <c r="C1476" s="4"/>
      <c r="D1476" s="4"/>
      <c r="E1476" s="11" t="s">
        <v>956</v>
      </c>
      <c r="F1476" s="4">
        <v>2.2000000000000002</v>
      </c>
      <c r="G1476" s="24">
        <v>130395.17</v>
      </c>
      <c r="H1476" s="24"/>
      <c r="I1476" s="43">
        <f t="shared" si="41"/>
        <v>130395.17</v>
      </c>
      <c r="J1476" s="110">
        <f t="shared" si="42"/>
        <v>0</v>
      </c>
    </row>
    <row r="1477" spans="1:10" x14ac:dyDescent="0.2">
      <c r="A1477" s="12">
        <v>5100</v>
      </c>
      <c r="B1477" s="12">
        <v>210</v>
      </c>
      <c r="C1477" s="4"/>
      <c r="D1477" s="4"/>
      <c r="E1477" s="11" t="s">
        <v>872</v>
      </c>
      <c r="F1477" s="4"/>
      <c r="G1477" s="24">
        <f>G1476*0.1082</f>
        <v>14108.757394</v>
      </c>
      <c r="H1477" s="24"/>
      <c r="I1477" s="43">
        <f t="shared" si="41"/>
        <v>14108.757394</v>
      </c>
      <c r="J1477" s="110">
        <f t="shared" si="42"/>
        <v>0</v>
      </c>
    </row>
    <row r="1478" spans="1:10" x14ac:dyDescent="0.2">
      <c r="A1478" s="12">
        <v>5100</v>
      </c>
      <c r="B1478" s="12">
        <v>220</v>
      </c>
      <c r="C1478" s="4"/>
      <c r="D1478" s="4"/>
      <c r="E1478" s="11" t="s">
        <v>873</v>
      </c>
      <c r="F1478" s="4"/>
      <c r="G1478" s="24">
        <f>G1476*0.0765</f>
        <v>9975.2305049999995</v>
      </c>
      <c r="H1478" s="24"/>
      <c r="I1478" s="43">
        <f t="shared" si="41"/>
        <v>9975.2305049999995</v>
      </c>
      <c r="J1478" s="110">
        <f t="shared" si="42"/>
        <v>0</v>
      </c>
    </row>
    <row r="1479" spans="1:10" x14ac:dyDescent="0.2">
      <c r="A1479" s="12">
        <v>5100</v>
      </c>
      <c r="B1479" s="12">
        <v>240</v>
      </c>
      <c r="C1479" s="4"/>
      <c r="D1479" s="4"/>
      <c r="E1479" s="11" t="s">
        <v>874</v>
      </c>
      <c r="F1479" s="4"/>
      <c r="G1479" s="24">
        <f>G1476*0.004</f>
        <v>521.58068000000003</v>
      </c>
      <c r="H1479" s="24"/>
      <c r="I1479" s="43">
        <f t="shared" si="41"/>
        <v>521.58068000000003</v>
      </c>
      <c r="J1479" s="110">
        <f t="shared" si="42"/>
        <v>0</v>
      </c>
    </row>
    <row r="1480" spans="1:10" x14ac:dyDescent="0.2">
      <c r="A1480" s="12">
        <v>5100</v>
      </c>
      <c r="B1480" s="12">
        <v>220</v>
      </c>
      <c r="C1480" s="4"/>
      <c r="D1480" s="4"/>
      <c r="E1480" s="11" t="s">
        <v>876</v>
      </c>
      <c r="F1480" s="4"/>
      <c r="G1480" s="24">
        <f>G1482*0.0145</f>
        <v>37.024880000000003</v>
      </c>
      <c r="H1480" s="24"/>
      <c r="I1480" s="43">
        <f t="shared" si="41"/>
        <v>37.024880000000003</v>
      </c>
      <c r="J1480" s="110">
        <f t="shared" si="42"/>
        <v>0</v>
      </c>
    </row>
    <row r="1481" spans="1:10" x14ac:dyDescent="0.2">
      <c r="A1481" s="12">
        <v>5100</v>
      </c>
      <c r="B1481" s="12">
        <v>240</v>
      </c>
      <c r="C1481" s="4"/>
      <c r="D1481" s="4"/>
      <c r="E1481" s="11" t="s">
        <v>877</v>
      </c>
      <c r="F1481" s="4"/>
      <c r="G1481" s="24">
        <f>G1482*0.004</f>
        <v>10.213760000000001</v>
      </c>
      <c r="H1481" s="24"/>
      <c r="I1481" s="43">
        <f t="shared" si="41"/>
        <v>10.213760000000001</v>
      </c>
      <c r="J1481" s="110">
        <f t="shared" si="42"/>
        <v>0</v>
      </c>
    </row>
    <row r="1482" spans="1:10" x14ac:dyDescent="0.2">
      <c r="A1482" s="12">
        <v>5100</v>
      </c>
      <c r="B1482" s="12">
        <v>750</v>
      </c>
      <c r="C1482" s="4"/>
      <c r="D1482" s="4"/>
      <c r="E1482" s="11" t="s">
        <v>957</v>
      </c>
      <c r="F1482" s="4"/>
      <c r="G1482" s="24">
        <v>2553.44</v>
      </c>
      <c r="H1482" s="24"/>
      <c r="I1482" s="43">
        <f t="shared" si="41"/>
        <v>2553.44</v>
      </c>
      <c r="J1482" s="110">
        <f t="shared" si="42"/>
        <v>0</v>
      </c>
    </row>
    <row r="1483" spans="1:10" ht="32.5" customHeight="1" x14ac:dyDescent="0.2">
      <c r="A1483" s="12">
        <v>5100</v>
      </c>
      <c r="B1483" s="12">
        <v>150</v>
      </c>
      <c r="C1483" s="4"/>
      <c r="D1483" s="4"/>
      <c r="E1483" s="11" t="s">
        <v>958</v>
      </c>
      <c r="F1483" s="4">
        <v>0.26</v>
      </c>
      <c r="G1483" s="24">
        <v>6888</v>
      </c>
      <c r="H1483" s="24"/>
      <c r="I1483" s="43">
        <f t="shared" si="41"/>
        <v>6888</v>
      </c>
      <c r="J1483" s="110">
        <f t="shared" si="42"/>
        <v>0</v>
      </c>
    </row>
    <row r="1484" spans="1:10" x14ac:dyDescent="0.2">
      <c r="A1484" s="12">
        <v>5100</v>
      </c>
      <c r="B1484" s="12">
        <v>210</v>
      </c>
      <c r="C1484" s="4"/>
      <c r="D1484" s="4"/>
      <c r="E1484" s="11" t="s">
        <v>878</v>
      </c>
      <c r="F1484" s="4"/>
      <c r="G1484" s="24">
        <f>G1483*0.1082</f>
        <v>745.28160000000003</v>
      </c>
      <c r="H1484" s="24"/>
      <c r="I1484" s="43">
        <f t="shared" si="41"/>
        <v>745.28160000000003</v>
      </c>
      <c r="J1484" s="110">
        <f t="shared" si="42"/>
        <v>0</v>
      </c>
    </row>
    <row r="1485" spans="1:10" x14ac:dyDescent="0.2">
      <c r="A1485" s="12">
        <v>5100</v>
      </c>
      <c r="B1485" s="12">
        <v>220</v>
      </c>
      <c r="C1485" s="4"/>
      <c r="D1485" s="4"/>
      <c r="E1485" s="11" t="s">
        <v>879</v>
      </c>
      <c r="F1485" s="4"/>
      <c r="G1485" s="24">
        <f>G1483*0.0765</f>
        <v>526.93200000000002</v>
      </c>
      <c r="H1485" s="24"/>
      <c r="I1485" s="43">
        <f t="shared" si="41"/>
        <v>526.93200000000002</v>
      </c>
      <c r="J1485" s="110">
        <f t="shared" si="42"/>
        <v>0</v>
      </c>
    </row>
    <row r="1486" spans="1:10" x14ac:dyDescent="0.2">
      <c r="A1486" s="12">
        <v>5100</v>
      </c>
      <c r="B1486" s="12">
        <v>240</v>
      </c>
      <c r="C1486" s="4"/>
      <c r="D1486" s="4"/>
      <c r="E1486" s="11" t="s">
        <v>880</v>
      </c>
      <c r="F1486" s="4"/>
      <c r="G1486" s="24">
        <f>G1483*0.004</f>
        <v>27.552</v>
      </c>
      <c r="H1486" s="24"/>
      <c r="I1486" s="43">
        <f t="shared" si="41"/>
        <v>27.552</v>
      </c>
      <c r="J1486" s="110">
        <f t="shared" si="42"/>
        <v>0</v>
      </c>
    </row>
    <row r="1487" spans="1:10" x14ac:dyDescent="0.2">
      <c r="A1487" s="12">
        <v>6120</v>
      </c>
      <c r="B1487" s="12">
        <v>130</v>
      </c>
      <c r="C1487" s="4"/>
      <c r="D1487" s="4"/>
      <c r="E1487" s="11" t="s">
        <v>959</v>
      </c>
      <c r="F1487" s="4">
        <v>0.13</v>
      </c>
      <c r="G1487" s="24">
        <v>8363.15</v>
      </c>
      <c r="H1487" s="24"/>
      <c r="I1487" s="43">
        <f t="shared" si="41"/>
        <v>8363.15</v>
      </c>
      <c r="J1487" s="110">
        <f t="shared" si="42"/>
        <v>0</v>
      </c>
    </row>
    <row r="1488" spans="1:10" x14ac:dyDescent="0.2">
      <c r="A1488" s="12">
        <v>6120</v>
      </c>
      <c r="B1488" s="12">
        <v>210</v>
      </c>
      <c r="C1488" s="4"/>
      <c r="D1488" s="4"/>
      <c r="E1488" s="11" t="s">
        <v>882</v>
      </c>
      <c r="F1488" s="4"/>
      <c r="G1488" s="24">
        <f>G1487*0.1082</f>
        <v>904.89283</v>
      </c>
      <c r="H1488" s="24"/>
      <c r="I1488" s="43">
        <f t="shared" si="41"/>
        <v>904.89283</v>
      </c>
      <c r="J1488" s="110">
        <f t="shared" si="42"/>
        <v>0</v>
      </c>
    </row>
    <row r="1489" spans="1:10" x14ac:dyDescent="0.2">
      <c r="A1489" s="12">
        <v>6120</v>
      </c>
      <c r="B1489" s="12">
        <v>220</v>
      </c>
      <c r="C1489" s="4"/>
      <c r="D1489" s="4"/>
      <c r="E1489" s="11" t="s">
        <v>883</v>
      </c>
      <c r="F1489" s="4"/>
      <c r="G1489" s="24">
        <f>G1487*0.0765</f>
        <v>639.78097500000001</v>
      </c>
      <c r="H1489" s="24"/>
      <c r="I1489" s="43">
        <f t="shared" si="41"/>
        <v>639.78097500000001</v>
      </c>
      <c r="J1489" s="110">
        <f t="shared" si="42"/>
        <v>0</v>
      </c>
    </row>
    <row r="1490" spans="1:10" x14ac:dyDescent="0.2">
      <c r="A1490" s="12">
        <v>6120</v>
      </c>
      <c r="B1490" s="12">
        <v>240</v>
      </c>
      <c r="C1490" s="4"/>
      <c r="D1490" s="4"/>
      <c r="E1490" s="11" t="s">
        <v>884</v>
      </c>
      <c r="F1490" s="4"/>
      <c r="G1490" s="24">
        <f>G1487*0.004</f>
        <v>33.452599999999997</v>
      </c>
      <c r="H1490" s="24"/>
      <c r="I1490" s="43">
        <f t="shared" ref="I1490:I1553" si="43">SUM(G1490:H1490)</f>
        <v>33.452599999999997</v>
      </c>
      <c r="J1490" s="110">
        <f t="shared" si="42"/>
        <v>0</v>
      </c>
    </row>
    <row r="1491" spans="1:10" x14ac:dyDescent="0.2">
      <c r="A1491" s="12">
        <v>7300</v>
      </c>
      <c r="B1491" s="12">
        <v>110</v>
      </c>
      <c r="C1491" s="4"/>
      <c r="D1491" s="4"/>
      <c r="E1491" s="11" t="s">
        <v>960</v>
      </c>
      <c r="F1491" s="4">
        <v>0.25</v>
      </c>
      <c r="G1491" s="24">
        <v>28242.99</v>
      </c>
      <c r="H1491" s="24"/>
      <c r="I1491" s="43">
        <f t="shared" si="43"/>
        <v>28242.99</v>
      </c>
      <c r="J1491" s="110">
        <f t="shared" si="42"/>
        <v>0</v>
      </c>
    </row>
    <row r="1492" spans="1:10" x14ac:dyDescent="0.2">
      <c r="A1492" s="12">
        <v>7300</v>
      </c>
      <c r="B1492" s="12">
        <v>210</v>
      </c>
      <c r="C1492" s="4"/>
      <c r="D1492" s="4"/>
      <c r="E1492" s="11" t="s">
        <v>887</v>
      </c>
      <c r="F1492" s="4"/>
      <c r="G1492" s="24">
        <f>G1491*0.1082</f>
        <v>3055.8915180000004</v>
      </c>
      <c r="H1492" s="24"/>
      <c r="I1492" s="43">
        <f t="shared" si="43"/>
        <v>3055.8915180000004</v>
      </c>
      <c r="J1492" s="110">
        <f t="shared" si="42"/>
        <v>0</v>
      </c>
    </row>
    <row r="1493" spans="1:10" x14ac:dyDescent="0.2">
      <c r="A1493" s="12">
        <v>7300</v>
      </c>
      <c r="B1493" s="12">
        <v>220</v>
      </c>
      <c r="C1493" s="4"/>
      <c r="D1493" s="4"/>
      <c r="E1493" s="11" t="s">
        <v>888</v>
      </c>
      <c r="F1493" s="4"/>
      <c r="G1493" s="24">
        <f>G1491*0.0765</f>
        <v>2160.5887350000003</v>
      </c>
      <c r="H1493" s="24"/>
      <c r="I1493" s="43">
        <f t="shared" si="43"/>
        <v>2160.5887350000003</v>
      </c>
      <c r="J1493" s="110">
        <f t="shared" si="42"/>
        <v>0</v>
      </c>
    </row>
    <row r="1494" spans="1:10" x14ac:dyDescent="0.2">
      <c r="A1494" s="12">
        <v>7300</v>
      </c>
      <c r="B1494" s="12">
        <v>240</v>
      </c>
      <c r="C1494" s="4"/>
      <c r="D1494" s="4"/>
      <c r="E1494" s="11" t="s">
        <v>889</v>
      </c>
      <c r="F1494" s="4"/>
      <c r="G1494" s="24">
        <f>G1491*0.004</f>
        <v>112.97196000000001</v>
      </c>
      <c r="H1494" s="24"/>
      <c r="I1494" s="43">
        <f t="shared" si="43"/>
        <v>112.97196000000001</v>
      </c>
      <c r="J1494" s="110">
        <f t="shared" si="42"/>
        <v>0</v>
      </c>
    </row>
    <row r="1495" spans="1:10" x14ac:dyDescent="0.2">
      <c r="A1495" s="12">
        <v>7300</v>
      </c>
      <c r="B1495" s="12">
        <v>160</v>
      </c>
      <c r="C1495" s="4"/>
      <c r="D1495" s="4"/>
      <c r="E1495" s="11" t="s">
        <v>961</v>
      </c>
      <c r="F1495" s="4">
        <v>0.24</v>
      </c>
      <c r="G1495" s="24">
        <v>10339.69</v>
      </c>
      <c r="H1495" s="24"/>
      <c r="I1495" s="43">
        <f t="shared" si="43"/>
        <v>10339.69</v>
      </c>
      <c r="J1495" s="110">
        <f t="shared" si="42"/>
        <v>0</v>
      </c>
    </row>
    <row r="1496" spans="1:10" x14ac:dyDescent="0.2">
      <c r="A1496" s="12">
        <v>7300</v>
      </c>
      <c r="B1496" s="12">
        <v>210</v>
      </c>
      <c r="C1496" s="4"/>
      <c r="D1496" s="4"/>
      <c r="E1496" s="11" t="s">
        <v>891</v>
      </c>
      <c r="F1496" s="4"/>
      <c r="G1496" s="24">
        <f>G1495*0.1082</f>
        <v>1118.7544580000001</v>
      </c>
      <c r="H1496" s="24"/>
      <c r="I1496" s="43">
        <f t="shared" si="43"/>
        <v>1118.7544580000001</v>
      </c>
      <c r="J1496" s="110">
        <f t="shared" si="42"/>
        <v>0</v>
      </c>
    </row>
    <row r="1497" spans="1:10" x14ac:dyDescent="0.2">
      <c r="A1497" s="12">
        <v>7300</v>
      </c>
      <c r="B1497" s="12">
        <v>220</v>
      </c>
      <c r="C1497" s="4"/>
      <c r="D1497" s="4"/>
      <c r="E1497" s="11" t="s">
        <v>892</v>
      </c>
      <c r="F1497" s="4"/>
      <c r="G1497" s="24">
        <f>G1495*0.0765</f>
        <v>790.98628500000007</v>
      </c>
      <c r="H1497" s="24"/>
      <c r="I1497" s="43">
        <f t="shared" si="43"/>
        <v>790.98628500000007</v>
      </c>
      <c r="J1497" s="110">
        <f t="shared" si="42"/>
        <v>0</v>
      </c>
    </row>
    <row r="1498" spans="1:10" x14ac:dyDescent="0.2">
      <c r="A1498" s="12">
        <v>7300</v>
      </c>
      <c r="B1498" s="12">
        <v>240</v>
      </c>
      <c r="C1498" s="4"/>
      <c r="D1498" s="4"/>
      <c r="E1498" s="11" t="s">
        <v>893</v>
      </c>
      <c r="F1498" s="4"/>
      <c r="G1498" s="24">
        <f>G1495*0.004</f>
        <v>41.358760000000004</v>
      </c>
      <c r="H1498" s="24"/>
      <c r="I1498" s="43">
        <f t="shared" si="43"/>
        <v>41.358760000000004</v>
      </c>
      <c r="J1498" s="110">
        <f t="shared" si="42"/>
        <v>0</v>
      </c>
    </row>
    <row r="1499" spans="1:10" x14ac:dyDescent="0.2">
      <c r="A1499" s="12">
        <v>5100</v>
      </c>
      <c r="B1499" s="12">
        <v>120</v>
      </c>
      <c r="C1499" s="4"/>
      <c r="D1499" s="4"/>
      <c r="E1499" s="11" t="s">
        <v>962</v>
      </c>
      <c r="F1499" s="4">
        <v>7.1</v>
      </c>
      <c r="G1499" s="24">
        <v>419427.49</v>
      </c>
      <c r="H1499" s="24"/>
      <c r="I1499" s="43">
        <f t="shared" si="43"/>
        <v>419427.49</v>
      </c>
      <c r="J1499" s="110">
        <f t="shared" si="42"/>
        <v>0</v>
      </c>
    </row>
    <row r="1500" spans="1:10" x14ac:dyDescent="0.2">
      <c r="A1500" s="12">
        <v>5100</v>
      </c>
      <c r="B1500" s="12">
        <v>210</v>
      </c>
      <c r="C1500" s="4"/>
      <c r="D1500" s="4"/>
      <c r="E1500" s="11" t="s">
        <v>895</v>
      </c>
      <c r="F1500" s="4"/>
      <c r="G1500" s="24">
        <f>G1499*0.1082</f>
        <v>45382.054418</v>
      </c>
      <c r="H1500" s="24"/>
      <c r="I1500" s="43">
        <f t="shared" si="43"/>
        <v>45382.054418</v>
      </c>
      <c r="J1500" s="110">
        <f t="shared" ref="J1500:J1563" si="44">SUM(G1500+H1500)-I1500</f>
        <v>0</v>
      </c>
    </row>
    <row r="1501" spans="1:10" x14ac:dyDescent="0.2">
      <c r="A1501" s="12">
        <v>5100</v>
      </c>
      <c r="B1501" s="12">
        <v>220</v>
      </c>
      <c r="C1501" s="4"/>
      <c r="D1501" s="4"/>
      <c r="E1501" s="11" t="s">
        <v>896</v>
      </c>
      <c r="F1501" s="4"/>
      <c r="G1501" s="24">
        <f>G1499*0.0765</f>
        <v>32086.202985</v>
      </c>
      <c r="H1501" s="24"/>
      <c r="I1501" s="43">
        <f t="shared" si="43"/>
        <v>32086.202985</v>
      </c>
      <c r="J1501" s="110">
        <f t="shared" si="44"/>
        <v>0</v>
      </c>
    </row>
    <row r="1502" spans="1:10" x14ac:dyDescent="0.2">
      <c r="A1502" s="12">
        <v>5100</v>
      </c>
      <c r="B1502" s="12">
        <v>240</v>
      </c>
      <c r="C1502" s="4"/>
      <c r="D1502" s="4"/>
      <c r="E1502" s="11" t="s">
        <v>897</v>
      </c>
      <c r="F1502" s="4"/>
      <c r="G1502" s="24">
        <f>G1499*0.004</f>
        <v>1677.7099599999999</v>
      </c>
      <c r="H1502" s="24"/>
      <c r="I1502" s="43">
        <f t="shared" si="43"/>
        <v>1677.7099599999999</v>
      </c>
      <c r="J1502" s="110">
        <f t="shared" si="44"/>
        <v>0</v>
      </c>
    </row>
    <row r="1503" spans="1:10" x14ac:dyDescent="0.2">
      <c r="A1503" s="12">
        <v>5100</v>
      </c>
      <c r="B1503" s="12">
        <v>220</v>
      </c>
      <c r="C1503" s="4"/>
      <c r="D1503" s="4"/>
      <c r="E1503" s="11" t="s">
        <v>963</v>
      </c>
      <c r="F1503" s="4"/>
      <c r="G1503" s="24">
        <f>G1505*0.0145</f>
        <v>657.98288500000001</v>
      </c>
      <c r="H1503" s="24"/>
      <c r="I1503" s="43">
        <f t="shared" si="43"/>
        <v>657.98288500000001</v>
      </c>
      <c r="J1503" s="110">
        <f t="shared" si="44"/>
        <v>0</v>
      </c>
    </row>
    <row r="1504" spans="1:10" x14ac:dyDescent="0.2">
      <c r="A1504" s="12">
        <v>5100</v>
      </c>
      <c r="B1504" s="12">
        <v>240</v>
      </c>
      <c r="C1504" s="4"/>
      <c r="D1504" s="4"/>
      <c r="E1504" s="11" t="s">
        <v>901</v>
      </c>
      <c r="F1504" s="4"/>
      <c r="G1504" s="24">
        <f>G1505*0.004</f>
        <v>181.51251999999999</v>
      </c>
      <c r="H1504" s="24"/>
      <c r="I1504" s="43">
        <f t="shared" si="43"/>
        <v>181.51251999999999</v>
      </c>
      <c r="J1504" s="110">
        <f t="shared" si="44"/>
        <v>0</v>
      </c>
    </row>
    <row r="1505" spans="1:10" x14ac:dyDescent="0.2">
      <c r="A1505" s="12">
        <v>5100</v>
      </c>
      <c r="B1505" s="12">
        <v>752</v>
      </c>
      <c r="C1505" s="4"/>
      <c r="D1505" s="4"/>
      <c r="E1505" s="11" t="s">
        <v>964</v>
      </c>
      <c r="F1505" s="4"/>
      <c r="G1505" s="24">
        <v>45378.13</v>
      </c>
      <c r="H1505" s="24"/>
      <c r="I1505" s="43">
        <f t="shared" si="43"/>
        <v>45378.13</v>
      </c>
      <c r="J1505" s="110">
        <f t="shared" si="44"/>
        <v>0</v>
      </c>
    </row>
    <row r="1506" spans="1:10" x14ac:dyDescent="0.2">
      <c r="A1506" s="12">
        <v>5100</v>
      </c>
      <c r="B1506" s="12">
        <v>330</v>
      </c>
      <c r="C1506" s="4"/>
      <c r="D1506" s="4"/>
      <c r="E1506" s="11" t="s">
        <v>965</v>
      </c>
      <c r="F1506" s="4"/>
      <c r="G1506" s="24">
        <v>1000</v>
      </c>
      <c r="H1506" s="24"/>
      <c r="I1506" s="43">
        <f t="shared" si="43"/>
        <v>1000</v>
      </c>
      <c r="J1506" s="110">
        <f t="shared" si="44"/>
        <v>0</v>
      </c>
    </row>
    <row r="1507" spans="1:10" x14ac:dyDescent="0.2">
      <c r="A1507" s="12">
        <v>5100</v>
      </c>
      <c r="B1507" s="12">
        <v>369</v>
      </c>
      <c r="C1507" s="4"/>
      <c r="D1507" s="4"/>
      <c r="E1507" s="11" t="s">
        <v>1015</v>
      </c>
      <c r="F1507" s="4"/>
      <c r="G1507" s="24">
        <v>30000</v>
      </c>
      <c r="H1507" s="24"/>
      <c r="I1507" s="43">
        <f t="shared" si="43"/>
        <v>30000</v>
      </c>
      <c r="J1507" s="110">
        <f t="shared" si="44"/>
        <v>0</v>
      </c>
    </row>
    <row r="1508" spans="1:10" x14ac:dyDescent="0.2">
      <c r="A1508" s="12">
        <v>5100</v>
      </c>
      <c r="B1508" s="12">
        <v>390</v>
      </c>
      <c r="C1508" s="4"/>
      <c r="D1508" s="4"/>
      <c r="E1508" s="11" t="s">
        <v>966</v>
      </c>
      <c r="F1508" s="4"/>
      <c r="G1508" s="24">
        <v>6000</v>
      </c>
      <c r="H1508" s="24"/>
      <c r="I1508" s="43">
        <f t="shared" si="43"/>
        <v>6000</v>
      </c>
      <c r="J1508" s="110">
        <f t="shared" si="44"/>
        <v>0</v>
      </c>
    </row>
    <row r="1509" spans="1:10" x14ac:dyDescent="0.2">
      <c r="A1509" s="12">
        <v>5100</v>
      </c>
      <c r="B1509" s="12">
        <v>510</v>
      </c>
      <c r="C1509" s="4"/>
      <c r="D1509" s="4"/>
      <c r="E1509" s="11" t="s">
        <v>967</v>
      </c>
      <c r="F1509" s="4"/>
      <c r="G1509" s="24">
        <v>30000</v>
      </c>
      <c r="H1509" s="24"/>
      <c r="I1509" s="43">
        <f t="shared" si="43"/>
        <v>30000</v>
      </c>
      <c r="J1509" s="110">
        <f t="shared" si="44"/>
        <v>0</v>
      </c>
    </row>
    <row r="1510" spans="1:10" x14ac:dyDescent="0.2">
      <c r="A1510" s="12">
        <v>5100</v>
      </c>
      <c r="B1510" s="12">
        <v>519</v>
      </c>
      <c r="C1510" s="4"/>
      <c r="D1510" s="4"/>
      <c r="E1510" s="11" t="s">
        <v>968</v>
      </c>
      <c r="F1510" s="4"/>
      <c r="G1510" s="24">
        <v>5000</v>
      </c>
      <c r="H1510" s="24"/>
      <c r="I1510" s="43">
        <f t="shared" si="43"/>
        <v>5000</v>
      </c>
      <c r="J1510" s="110">
        <f t="shared" si="44"/>
        <v>0</v>
      </c>
    </row>
    <row r="1511" spans="1:10" ht="33" customHeight="1" x14ac:dyDescent="0.2">
      <c r="A1511" s="12">
        <v>5100</v>
      </c>
      <c r="B1511" s="12">
        <v>150</v>
      </c>
      <c r="C1511" s="4"/>
      <c r="D1511" s="4"/>
      <c r="E1511" s="11" t="s">
        <v>969</v>
      </c>
      <c r="F1511" s="4">
        <v>0.84</v>
      </c>
      <c r="G1511" s="24">
        <v>22265.040000000001</v>
      </c>
      <c r="H1511" s="24"/>
      <c r="I1511" s="43">
        <f t="shared" si="43"/>
        <v>22265.040000000001</v>
      </c>
      <c r="J1511" s="110">
        <f t="shared" si="44"/>
        <v>0</v>
      </c>
    </row>
    <row r="1512" spans="1:10" x14ac:dyDescent="0.2">
      <c r="A1512" s="12">
        <v>5100</v>
      </c>
      <c r="B1512" s="12">
        <v>210</v>
      </c>
      <c r="C1512" s="4"/>
      <c r="D1512" s="4"/>
      <c r="E1512" s="11" t="s">
        <v>907</v>
      </c>
      <c r="F1512" s="4"/>
      <c r="G1512" s="24">
        <f>G1511*0.1082</f>
        <v>2409.0773280000003</v>
      </c>
      <c r="H1512" s="24"/>
      <c r="I1512" s="43">
        <f t="shared" si="43"/>
        <v>2409.0773280000003</v>
      </c>
      <c r="J1512" s="110">
        <f t="shared" si="44"/>
        <v>0</v>
      </c>
    </row>
    <row r="1513" spans="1:10" x14ac:dyDescent="0.2">
      <c r="A1513" s="12">
        <v>5100</v>
      </c>
      <c r="B1513" s="12">
        <v>220</v>
      </c>
      <c r="C1513" s="4"/>
      <c r="D1513" s="4"/>
      <c r="E1513" s="11" t="s">
        <v>908</v>
      </c>
      <c r="F1513" s="4"/>
      <c r="G1513" s="24">
        <f>G1511*0.0765</f>
        <v>1703.27556</v>
      </c>
      <c r="H1513" s="24"/>
      <c r="I1513" s="43">
        <f t="shared" si="43"/>
        <v>1703.27556</v>
      </c>
      <c r="J1513" s="110">
        <f t="shared" si="44"/>
        <v>0</v>
      </c>
    </row>
    <row r="1514" spans="1:10" x14ac:dyDescent="0.2">
      <c r="A1514" s="12">
        <v>5100</v>
      </c>
      <c r="B1514" s="12">
        <v>240</v>
      </c>
      <c r="C1514" s="4"/>
      <c r="D1514" s="4"/>
      <c r="E1514" s="11" t="s">
        <v>909</v>
      </c>
      <c r="F1514" s="4"/>
      <c r="G1514" s="24">
        <f>G1511*0.004</f>
        <v>89.06016000000001</v>
      </c>
      <c r="H1514" s="24"/>
      <c r="I1514" s="43">
        <f t="shared" si="43"/>
        <v>89.06016000000001</v>
      </c>
      <c r="J1514" s="110">
        <f t="shared" si="44"/>
        <v>0</v>
      </c>
    </row>
    <row r="1515" spans="1:10" x14ac:dyDescent="0.2">
      <c r="A1515" s="12">
        <v>6110</v>
      </c>
      <c r="B1515" s="12">
        <v>130</v>
      </c>
      <c r="C1515" s="4"/>
      <c r="D1515" s="4"/>
      <c r="E1515" s="11" t="s">
        <v>970</v>
      </c>
      <c r="F1515" s="4">
        <v>0.3</v>
      </c>
      <c r="G1515" s="24">
        <v>7991.64</v>
      </c>
      <c r="H1515" s="24"/>
      <c r="I1515" s="43">
        <f t="shared" si="43"/>
        <v>7991.64</v>
      </c>
      <c r="J1515" s="110">
        <f t="shared" si="44"/>
        <v>0</v>
      </c>
    </row>
    <row r="1516" spans="1:10" x14ac:dyDescent="0.2">
      <c r="A1516" s="12">
        <v>6110</v>
      </c>
      <c r="B1516" s="12">
        <v>210</v>
      </c>
      <c r="C1516" s="4"/>
      <c r="D1516" s="4"/>
      <c r="E1516" s="11" t="s">
        <v>911</v>
      </c>
      <c r="F1516" s="4"/>
      <c r="G1516" s="24">
        <f>G1515*0.1082</f>
        <v>864.69544800000006</v>
      </c>
      <c r="H1516" s="24"/>
      <c r="I1516" s="43">
        <f t="shared" si="43"/>
        <v>864.69544800000006</v>
      </c>
      <c r="J1516" s="110">
        <f t="shared" si="44"/>
        <v>0</v>
      </c>
    </row>
    <row r="1517" spans="1:10" x14ac:dyDescent="0.2">
      <c r="A1517" s="12">
        <v>6110</v>
      </c>
      <c r="B1517" s="12">
        <v>220</v>
      </c>
      <c r="C1517" s="4"/>
      <c r="D1517" s="4"/>
      <c r="E1517" s="11" t="s">
        <v>912</v>
      </c>
      <c r="F1517" s="4"/>
      <c r="G1517" s="24">
        <f>G1515*0.0765</f>
        <v>611.36045999999999</v>
      </c>
      <c r="H1517" s="24"/>
      <c r="I1517" s="43">
        <f t="shared" si="43"/>
        <v>611.36045999999999</v>
      </c>
      <c r="J1517" s="110">
        <f t="shared" si="44"/>
        <v>0</v>
      </c>
    </row>
    <row r="1518" spans="1:10" x14ac:dyDescent="0.2">
      <c r="A1518" s="12">
        <v>6110</v>
      </c>
      <c r="B1518" s="12">
        <v>240</v>
      </c>
      <c r="C1518" s="4"/>
      <c r="D1518" s="4"/>
      <c r="E1518" s="11" t="s">
        <v>913</v>
      </c>
      <c r="F1518" s="4"/>
      <c r="G1518" s="24">
        <f>G1515*0.004</f>
        <v>31.966560000000001</v>
      </c>
      <c r="H1518" s="24"/>
      <c r="I1518" s="43">
        <f t="shared" si="43"/>
        <v>31.966560000000001</v>
      </c>
      <c r="J1518" s="110">
        <f t="shared" si="44"/>
        <v>0</v>
      </c>
    </row>
    <row r="1519" spans="1:10" x14ac:dyDescent="0.2">
      <c r="A1519" s="12">
        <v>6130</v>
      </c>
      <c r="B1519" s="12">
        <v>310</v>
      </c>
      <c r="C1519" s="4"/>
      <c r="D1519" s="4"/>
      <c r="E1519" s="11" t="s">
        <v>971</v>
      </c>
      <c r="F1519" s="4"/>
      <c r="G1519" s="24">
        <v>35000</v>
      </c>
      <c r="H1519" s="24"/>
      <c r="I1519" s="43">
        <f t="shared" si="43"/>
        <v>35000</v>
      </c>
      <c r="J1519" s="110">
        <f t="shared" si="44"/>
        <v>0</v>
      </c>
    </row>
    <row r="1520" spans="1:10" x14ac:dyDescent="0.2">
      <c r="A1520" s="12">
        <v>6400</v>
      </c>
      <c r="B1520" s="12">
        <v>130</v>
      </c>
      <c r="C1520" s="4"/>
      <c r="D1520" s="4"/>
      <c r="E1520" s="11" t="s">
        <v>972</v>
      </c>
      <c r="F1520" s="4">
        <v>0.5</v>
      </c>
      <c r="G1520" s="24">
        <v>36379.879999999997</v>
      </c>
      <c r="H1520" s="24"/>
      <c r="I1520" s="43">
        <f t="shared" si="43"/>
        <v>36379.879999999997</v>
      </c>
      <c r="J1520" s="110">
        <f t="shared" si="44"/>
        <v>0</v>
      </c>
    </row>
    <row r="1521" spans="1:10" x14ac:dyDescent="0.2">
      <c r="A1521" s="12">
        <v>6400</v>
      </c>
      <c r="B1521" s="12">
        <v>210</v>
      </c>
      <c r="C1521" s="4"/>
      <c r="D1521" s="4"/>
      <c r="E1521" s="11" t="s">
        <v>917</v>
      </c>
      <c r="F1521" s="4"/>
      <c r="G1521" s="24">
        <f>G1520*0.1082</f>
        <v>3936.3030159999998</v>
      </c>
      <c r="H1521" s="24"/>
      <c r="I1521" s="43">
        <f t="shared" si="43"/>
        <v>3936.3030159999998</v>
      </c>
      <c r="J1521" s="110">
        <f t="shared" si="44"/>
        <v>0</v>
      </c>
    </row>
    <row r="1522" spans="1:10" x14ac:dyDescent="0.2">
      <c r="A1522" s="12">
        <v>6400</v>
      </c>
      <c r="B1522" s="12">
        <v>220</v>
      </c>
      <c r="C1522" s="4"/>
      <c r="D1522" s="4"/>
      <c r="E1522" s="11" t="s">
        <v>918</v>
      </c>
      <c r="F1522" s="4"/>
      <c r="G1522" s="24">
        <f>G1520*0.0765</f>
        <v>2783.0608199999997</v>
      </c>
      <c r="H1522" s="24"/>
      <c r="I1522" s="43">
        <f t="shared" si="43"/>
        <v>2783.0608199999997</v>
      </c>
      <c r="J1522" s="110">
        <f t="shared" si="44"/>
        <v>0</v>
      </c>
    </row>
    <row r="1523" spans="1:10" x14ac:dyDescent="0.2">
      <c r="A1523" s="12">
        <v>6400</v>
      </c>
      <c r="B1523" s="12">
        <v>240</v>
      </c>
      <c r="C1523" s="4"/>
      <c r="D1523" s="4"/>
      <c r="E1523" s="11" t="s">
        <v>919</v>
      </c>
      <c r="F1523" s="4"/>
      <c r="G1523" s="24">
        <f>G1520*0.004</f>
        <v>145.51952</v>
      </c>
      <c r="H1523" s="24"/>
      <c r="I1523" s="43">
        <f t="shared" si="43"/>
        <v>145.51952</v>
      </c>
      <c r="J1523" s="110">
        <f t="shared" si="44"/>
        <v>0</v>
      </c>
    </row>
    <row r="1524" spans="1:10" x14ac:dyDescent="0.2">
      <c r="A1524" s="12">
        <v>7300</v>
      </c>
      <c r="B1524" s="12">
        <v>110</v>
      </c>
      <c r="C1524" s="4"/>
      <c r="D1524" s="4"/>
      <c r="E1524" s="11" t="s">
        <v>973</v>
      </c>
      <c r="F1524" s="4">
        <v>0.79</v>
      </c>
      <c r="G1524" s="24">
        <v>87641.52</v>
      </c>
      <c r="H1524" s="24"/>
      <c r="I1524" s="43">
        <f t="shared" si="43"/>
        <v>87641.52</v>
      </c>
      <c r="J1524" s="110">
        <f t="shared" si="44"/>
        <v>0</v>
      </c>
    </row>
    <row r="1525" spans="1:10" x14ac:dyDescent="0.2">
      <c r="A1525" s="12">
        <v>7300</v>
      </c>
      <c r="B1525" s="12">
        <v>210</v>
      </c>
      <c r="C1525" s="4"/>
      <c r="D1525" s="4"/>
      <c r="E1525" s="11" t="s">
        <v>921</v>
      </c>
      <c r="F1525" s="4"/>
      <c r="G1525" s="24">
        <f>G1524*0.1082</f>
        <v>9482.8124640000005</v>
      </c>
      <c r="H1525" s="24"/>
      <c r="I1525" s="43">
        <f t="shared" si="43"/>
        <v>9482.8124640000005</v>
      </c>
      <c r="J1525" s="110">
        <f t="shared" si="44"/>
        <v>0</v>
      </c>
    </row>
    <row r="1526" spans="1:10" x14ac:dyDescent="0.2">
      <c r="A1526" s="12">
        <v>7300</v>
      </c>
      <c r="B1526" s="12">
        <v>220</v>
      </c>
      <c r="C1526" s="4"/>
      <c r="D1526" s="4"/>
      <c r="E1526" s="11" t="s">
        <v>922</v>
      </c>
      <c r="F1526" s="4"/>
      <c r="G1526" s="24">
        <f>G1524*0.0765</f>
        <v>6704.5762800000002</v>
      </c>
      <c r="H1526" s="24"/>
      <c r="I1526" s="43">
        <f t="shared" si="43"/>
        <v>6704.5762800000002</v>
      </c>
      <c r="J1526" s="110">
        <f t="shared" si="44"/>
        <v>0</v>
      </c>
    </row>
    <row r="1527" spans="1:10" x14ac:dyDescent="0.2">
      <c r="A1527" s="12">
        <v>7300</v>
      </c>
      <c r="B1527" s="12">
        <v>240</v>
      </c>
      <c r="C1527" s="4"/>
      <c r="D1527" s="4"/>
      <c r="E1527" s="11" t="s">
        <v>923</v>
      </c>
      <c r="F1527" s="4"/>
      <c r="G1527" s="24">
        <f>G1524*0.004</f>
        <v>350.56608</v>
      </c>
      <c r="H1527" s="24"/>
      <c r="I1527" s="43">
        <f t="shared" si="43"/>
        <v>350.56608</v>
      </c>
      <c r="J1527" s="110">
        <f t="shared" si="44"/>
        <v>0</v>
      </c>
    </row>
    <row r="1528" spans="1:10" x14ac:dyDescent="0.2">
      <c r="A1528" s="12">
        <v>7300</v>
      </c>
      <c r="B1528" s="12">
        <v>160</v>
      </c>
      <c r="C1528" s="4"/>
      <c r="D1528" s="4"/>
      <c r="E1528" s="11" t="s">
        <v>974</v>
      </c>
      <c r="F1528" s="4">
        <v>0.84</v>
      </c>
      <c r="G1528" s="24">
        <v>35957.019999999997</v>
      </c>
      <c r="H1528" s="24"/>
      <c r="I1528" s="43">
        <f t="shared" si="43"/>
        <v>35957.019999999997</v>
      </c>
      <c r="J1528" s="110">
        <f t="shared" si="44"/>
        <v>0</v>
      </c>
    </row>
    <row r="1529" spans="1:10" x14ac:dyDescent="0.2">
      <c r="A1529" s="12">
        <v>7300</v>
      </c>
      <c r="B1529" s="12">
        <v>210</v>
      </c>
      <c r="C1529" s="4"/>
      <c r="D1529" s="4"/>
      <c r="E1529" s="11" t="s">
        <v>925</v>
      </c>
      <c r="F1529" s="4"/>
      <c r="G1529" s="24">
        <f>G1528*0.1082</f>
        <v>3890.5495639999999</v>
      </c>
      <c r="H1529" s="24"/>
      <c r="I1529" s="43">
        <f t="shared" si="43"/>
        <v>3890.5495639999999</v>
      </c>
      <c r="J1529" s="110">
        <f t="shared" si="44"/>
        <v>0</v>
      </c>
    </row>
    <row r="1530" spans="1:10" x14ac:dyDescent="0.2">
      <c r="A1530" s="12">
        <v>7300</v>
      </c>
      <c r="B1530" s="12">
        <v>220</v>
      </c>
      <c r="C1530" s="4"/>
      <c r="D1530" s="4"/>
      <c r="E1530" s="11" t="s">
        <v>926</v>
      </c>
      <c r="F1530" s="4"/>
      <c r="G1530" s="24">
        <f>G1528*0.0765</f>
        <v>2750.7120299999997</v>
      </c>
      <c r="H1530" s="24"/>
      <c r="I1530" s="43">
        <f t="shared" si="43"/>
        <v>2750.7120299999997</v>
      </c>
      <c r="J1530" s="110">
        <f t="shared" si="44"/>
        <v>0</v>
      </c>
    </row>
    <row r="1531" spans="1:10" x14ac:dyDescent="0.2">
      <c r="A1531" s="12">
        <v>7300</v>
      </c>
      <c r="B1531" s="12">
        <v>240</v>
      </c>
      <c r="C1531" s="4"/>
      <c r="D1531" s="4"/>
      <c r="E1531" s="11" t="s">
        <v>927</v>
      </c>
      <c r="F1531" s="4"/>
      <c r="G1531" s="24">
        <f>G1528*0.004</f>
        <v>143.82808</v>
      </c>
      <c r="H1531" s="24"/>
      <c r="I1531" s="43">
        <f t="shared" si="43"/>
        <v>143.82808</v>
      </c>
      <c r="J1531" s="110">
        <f t="shared" si="44"/>
        <v>0</v>
      </c>
    </row>
    <row r="1532" spans="1:10" x14ac:dyDescent="0.2">
      <c r="A1532" s="12">
        <v>7800</v>
      </c>
      <c r="B1532" s="12">
        <v>160</v>
      </c>
      <c r="C1532" s="4"/>
      <c r="D1532" s="4"/>
      <c r="E1532" s="11" t="s">
        <v>975</v>
      </c>
      <c r="F1532" s="4">
        <v>14.1</v>
      </c>
      <c r="G1532" s="24">
        <v>397006.79</v>
      </c>
      <c r="H1532" s="24"/>
      <c r="I1532" s="43">
        <f t="shared" si="43"/>
        <v>397006.79</v>
      </c>
      <c r="J1532" s="110">
        <f t="shared" si="44"/>
        <v>0</v>
      </c>
    </row>
    <row r="1533" spans="1:10" x14ac:dyDescent="0.2">
      <c r="A1533" s="12">
        <v>7800</v>
      </c>
      <c r="B1533" s="12">
        <v>210</v>
      </c>
      <c r="C1533" s="4"/>
      <c r="D1533" s="4"/>
      <c r="E1533" s="11" t="s">
        <v>929</v>
      </c>
      <c r="F1533" s="4"/>
      <c r="G1533" s="24">
        <f>G1532*0.1082</f>
        <v>42956.134678000002</v>
      </c>
      <c r="H1533" s="24"/>
      <c r="I1533" s="43">
        <f t="shared" si="43"/>
        <v>42956.134678000002</v>
      </c>
      <c r="J1533" s="110">
        <f t="shared" si="44"/>
        <v>0</v>
      </c>
    </row>
    <row r="1534" spans="1:10" x14ac:dyDescent="0.2">
      <c r="A1534" s="12">
        <v>7800</v>
      </c>
      <c r="B1534" s="12">
        <v>220</v>
      </c>
      <c r="C1534" s="4"/>
      <c r="D1534" s="4"/>
      <c r="E1534" s="11" t="s">
        <v>930</v>
      </c>
      <c r="F1534" s="4"/>
      <c r="G1534" s="24">
        <f>G1532*0.0765</f>
        <v>30371.019434999998</v>
      </c>
      <c r="H1534" s="24"/>
      <c r="I1534" s="43">
        <f t="shared" si="43"/>
        <v>30371.019434999998</v>
      </c>
      <c r="J1534" s="110">
        <f t="shared" si="44"/>
        <v>0</v>
      </c>
    </row>
    <row r="1535" spans="1:10" x14ac:dyDescent="0.2">
      <c r="A1535" s="12">
        <v>7800</v>
      </c>
      <c r="B1535" s="12">
        <v>240</v>
      </c>
      <c r="C1535" s="4"/>
      <c r="D1535" s="4"/>
      <c r="E1535" s="11" t="s">
        <v>931</v>
      </c>
      <c r="F1535" s="4"/>
      <c r="G1535" s="24">
        <f>G1532*0.004</f>
        <v>1588.0271599999999</v>
      </c>
      <c r="H1535" s="24"/>
      <c r="I1535" s="43">
        <f t="shared" si="43"/>
        <v>1588.0271599999999</v>
      </c>
      <c r="J1535" s="110">
        <f t="shared" si="44"/>
        <v>0</v>
      </c>
    </row>
    <row r="1536" spans="1:10" ht="16" x14ac:dyDescent="0.2">
      <c r="A1536" s="12">
        <v>7900</v>
      </c>
      <c r="B1536" s="12">
        <v>390</v>
      </c>
      <c r="C1536" s="4"/>
      <c r="D1536" s="4"/>
      <c r="E1536" s="79" t="s">
        <v>976</v>
      </c>
      <c r="F1536" s="4"/>
      <c r="G1536" s="24">
        <v>3000</v>
      </c>
      <c r="H1536" s="24"/>
      <c r="I1536" s="43">
        <f t="shared" si="43"/>
        <v>3000</v>
      </c>
      <c r="J1536" s="110">
        <f t="shared" si="44"/>
        <v>0</v>
      </c>
    </row>
    <row r="1537" spans="1:10" ht="20.25" customHeight="1" x14ac:dyDescent="0.2">
      <c r="A1537" s="85"/>
      <c r="B1537" s="85"/>
      <c r="C1537" s="86"/>
      <c r="D1537" s="86"/>
      <c r="E1537" s="84"/>
      <c r="F1537" s="86"/>
      <c r="G1537" s="87"/>
      <c r="H1537" s="87"/>
      <c r="I1537" s="43">
        <f t="shared" si="43"/>
        <v>0</v>
      </c>
      <c r="J1537" s="110">
        <f t="shared" si="44"/>
        <v>0</v>
      </c>
    </row>
    <row r="1538" spans="1:10" ht="47.25" customHeight="1" x14ac:dyDescent="0.2">
      <c r="A1538" s="12">
        <v>5200</v>
      </c>
      <c r="B1538" s="12">
        <v>120</v>
      </c>
      <c r="C1538" s="4"/>
      <c r="D1538" s="4"/>
      <c r="E1538" s="11" t="s">
        <v>977</v>
      </c>
      <c r="F1538" s="4">
        <v>2.67</v>
      </c>
      <c r="G1538" s="24"/>
      <c r="H1538" s="24">
        <v>156950.22</v>
      </c>
      <c r="I1538" s="43">
        <f t="shared" si="43"/>
        <v>156950.22</v>
      </c>
      <c r="J1538" s="110">
        <f t="shared" si="44"/>
        <v>0</v>
      </c>
    </row>
    <row r="1539" spans="1:10" ht="27" customHeight="1" x14ac:dyDescent="0.2">
      <c r="A1539" s="12">
        <v>5200</v>
      </c>
      <c r="B1539" s="12">
        <v>210</v>
      </c>
      <c r="C1539" s="4"/>
      <c r="D1539" s="4"/>
      <c r="E1539" s="11" t="s">
        <v>740</v>
      </c>
      <c r="F1539" s="4"/>
      <c r="G1539" s="24"/>
      <c r="H1539" s="24">
        <f>H1538*0.1082</f>
        <v>16982.013804000002</v>
      </c>
      <c r="I1539" s="43">
        <f t="shared" si="43"/>
        <v>16982.013804000002</v>
      </c>
      <c r="J1539" s="110">
        <f t="shared" si="44"/>
        <v>0</v>
      </c>
    </row>
    <row r="1540" spans="1:10" ht="27" customHeight="1" x14ac:dyDescent="0.2">
      <c r="A1540" s="12">
        <v>5200</v>
      </c>
      <c r="B1540" s="12">
        <v>220</v>
      </c>
      <c r="C1540" s="4"/>
      <c r="D1540" s="4"/>
      <c r="E1540" s="11" t="s">
        <v>741</v>
      </c>
      <c r="F1540" s="4"/>
      <c r="G1540" s="24"/>
      <c r="H1540" s="24">
        <f>H1538*0.0765</f>
        <v>12006.69183</v>
      </c>
      <c r="I1540" s="43">
        <f t="shared" si="43"/>
        <v>12006.69183</v>
      </c>
      <c r="J1540" s="110">
        <f t="shared" si="44"/>
        <v>0</v>
      </c>
    </row>
    <row r="1541" spans="1:10" ht="29" x14ac:dyDescent="0.2">
      <c r="A1541" s="12">
        <v>5200</v>
      </c>
      <c r="B1541" s="12">
        <v>240</v>
      </c>
      <c r="C1541" s="4"/>
      <c r="D1541" s="4"/>
      <c r="E1541" s="11" t="s">
        <v>829</v>
      </c>
      <c r="F1541" s="4"/>
      <c r="G1541" s="24"/>
      <c r="H1541" s="24">
        <f>H1538*0.004</f>
        <v>627.80088000000001</v>
      </c>
      <c r="I1541" s="43">
        <f t="shared" si="43"/>
        <v>627.80088000000001</v>
      </c>
      <c r="J1541" s="110">
        <f t="shared" si="44"/>
        <v>0</v>
      </c>
    </row>
    <row r="1542" spans="1:10" ht="29" x14ac:dyDescent="0.2">
      <c r="A1542" s="12">
        <v>5200</v>
      </c>
      <c r="B1542" s="12">
        <v>130</v>
      </c>
      <c r="C1542" s="4"/>
      <c r="D1542" s="4"/>
      <c r="E1542" s="11" t="s">
        <v>978</v>
      </c>
      <c r="F1542" s="4">
        <v>0.71</v>
      </c>
      <c r="G1542" s="24"/>
      <c r="H1542" s="24">
        <v>41792.46</v>
      </c>
      <c r="I1542" s="43">
        <f t="shared" si="43"/>
        <v>41792.46</v>
      </c>
      <c r="J1542" s="110">
        <f t="shared" si="44"/>
        <v>0</v>
      </c>
    </row>
    <row r="1543" spans="1:10" x14ac:dyDescent="0.2">
      <c r="A1543" s="12">
        <v>5200</v>
      </c>
      <c r="B1543" s="12">
        <v>210</v>
      </c>
      <c r="C1543" s="4"/>
      <c r="D1543" s="4"/>
      <c r="E1543" s="11" t="s">
        <v>742</v>
      </c>
      <c r="F1543" s="4"/>
      <c r="G1543" s="24"/>
      <c r="H1543" s="24">
        <f>H1542*0.1082</f>
        <v>4521.9441720000004</v>
      </c>
      <c r="I1543" s="43">
        <f t="shared" si="43"/>
        <v>4521.9441720000004</v>
      </c>
      <c r="J1543" s="110">
        <f t="shared" si="44"/>
        <v>0</v>
      </c>
    </row>
    <row r="1544" spans="1:10" x14ac:dyDescent="0.2">
      <c r="A1544" s="12">
        <v>5200</v>
      </c>
      <c r="B1544" s="12">
        <v>220</v>
      </c>
      <c r="C1544" s="4"/>
      <c r="D1544" s="4"/>
      <c r="E1544" s="11" t="s">
        <v>743</v>
      </c>
      <c r="F1544" s="4"/>
      <c r="G1544" s="24"/>
      <c r="H1544" s="24">
        <f>H1542*0.0765</f>
        <v>3197.1231899999998</v>
      </c>
      <c r="I1544" s="43">
        <f t="shared" si="43"/>
        <v>3197.1231899999998</v>
      </c>
      <c r="J1544" s="110">
        <f t="shared" si="44"/>
        <v>0</v>
      </c>
    </row>
    <row r="1545" spans="1:10" ht="29" x14ac:dyDescent="0.2">
      <c r="A1545" s="12">
        <v>5200</v>
      </c>
      <c r="B1545" s="12">
        <v>240</v>
      </c>
      <c r="C1545" s="4"/>
      <c r="D1545" s="4"/>
      <c r="E1545" s="11" t="s">
        <v>830</v>
      </c>
      <c r="F1545" s="4"/>
      <c r="G1545" s="24"/>
      <c r="H1545" s="24">
        <f>H1542*0.004</f>
        <v>167.16983999999999</v>
      </c>
      <c r="I1545" s="43">
        <f t="shared" si="43"/>
        <v>167.16983999999999</v>
      </c>
      <c r="J1545" s="110">
        <f t="shared" si="44"/>
        <v>0</v>
      </c>
    </row>
    <row r="1546" spans="1:10" ht="29" customHeight="1" x14ac:dyDescent="0.2">
      <c r="A1546" s="12">
        <v>5200</v>
      </c>
      <c r="B1546" s="12">
        <v>150</v>
      </c>
      <c r="C1546" s="4"/>
      <c r="D1546" s="4"/>
      <c r="E1546" s="11" t="s">
        <v>979</v>
      </c>
      <c r="F1546" s="4">
        <v>4.45</v>
      </c>
      <c r="G1546" s="24"/>
      <c r="H1546" s="24">
        <v>118510.13</v>
      </c>
      <c r="I1546" s="43">
        <f t="shared" si="43"/>
        <v>118510.13</v>
      </c>
      <c r="J1546" s="110">
        <f t="shared" si="44"/>
        <v>0</v>
      </c>
    </row>
    <row r="1547" spans="1:10" ht="30.5" customHeight="1" x14ac:dyDescent="0.2">
      <c r="A1547" s="12">
        <v>5200</v>
      </c>
      <c r="B1547" s="12">
        <v>210</v>
      </c>
      <c r="C1547" s="4"/>
      <c r="D1547" s="4"/>
      <c r="E1547" s="11" t="s">
        <v>746</v>
      </c>
      <c r="F1547" s="4"/>
      <c r="G1547" s="24"/>
      <c r="H1547" s="24">
        <f>H1546*0.1082</f>
        <v>12822.796066000001</v>
      </c>
      <c r="I1547" s="43">
        <f t="shared" si="43"/>
        <v>12822.796066000001</v>
      </c>
      <c r="J1547" s="110">
        <f t="shared" si="44"/>
        <v>0</v>
      </c>
    </row>
    <row r="1548" spans="1:10" ht="28.25" customHeight="1" x14ac:dyDescent="0.2">
      <c r="A1548" s="12">
        <v>5200</v>
      </c>
      <c r="B1548" s="12">
        <v>220</v>
      </c>
      <c r="C1548" s="4"/>
      <c r="D1548" s="4"/>
      <c r="E1548" s="11" t="s">
        <v>747</v>
      </c>
      <c r="F1548" s="4"/>
      <c r="G1548" s="24"/>
      <c r="H1548" s="24">
        <f>H1546*0.0765</f>
        <v>9066.024945000001</v>
      </c>
      <c r="I1548" s="43">
        <f t="shared" si="43"/>
        <v>9066.024945000001</v>
      </c>
      <c r="J1548" s="110">
        <f t="shared" si="44"/>
        <v>0</v>
      </c>
    </row>
    <row r="1549" spans="1:10" ht="26.5" customHeight="1" x14ac:dyDescent="0.2">
      <c r="A1549" s="12">
        <v>5200</v>
      </c>
      <c r="B1549" s="12">
        <v>240</v>
      </c>
      <c r="C1549" s="4"/>
      <c r="D1549" s="4"/>
      <c r="E1549" s="11" t="s">
        <v>831</v>
      </c>
      <c r="F1549" s="4"/>
      <c r="G1549" s="24"/>
      <c r="H1549" s="24">
        <f>H1546*0.004</f>
        <v>474.04052000000001</v>
      </c>
      <c r="I1549" s="43">
        <f t="shared" si="43"/>
        <v>474.04052000000001</v>
      </c>
      <c r="J1549" s="110">
        <f t="shared" si="44"/>
        <v>0</v>
      </c>
    </row>
    <row r="1550" spans="1:10" x14ac:dyDescent="0.2">
      <c r="A1550" s="12">
        <v>5200</v>
      </c>
      <c r="B1550" s="12">
        <v>220</v>
      </c>
      <c r="C1550" s="4"/>
      <c r="D1550" s="4"/>
      <c r="E1550" s="11" t="s">
        <v>854</v>
      </c>
      <c r="F1550" s="4"/>
      <c r="G1550" s="24"/>
      <c r="H1550" s="24">
        <f>H1552*0.0145</f>
        <v>327.40695500000004</v>
      </c>
      <c r="I1550" s="43">
        <f t="shared" si="43"/>
        <v>327.40695500000004</v>
      </c>
      <c r="J1550" s="110">
        <f t="shared" si="44"/>
        <v>0</v>
      </c>
    </row>
    <row r="1551" spans="1:10" ht="31.25" customHeight="1" x14ac:dyDescent="0.2">
      <c r="A1551" s="12">
        <v>5200</v>
      </c>
      <c r="B1551" s="12">
        <v>240</v>
      </c>
      <c r="C1551" s="4"/>
      <c r="D1551" s="4"/>
      <c r="E1551" s="11" t="s">
        <v>855</v>
      </c>
      <c r="F1551" s="4"/>
      <c r="G1551" s="24"/>
      <c r="H1551" s="24">
        <f>H1552*0.004</f>
        <v>90.319160000000011</v>
      </c>
      <c r="I1551" s="43">
        <f t="shared" si="43"/>
        <v>90.319160000000011</v>
      </c>
      <c r="J1551" s="110">
        <f t="shared" si="44"/>
        <v>0</v>
      </c>
    </row>
    <row r="1552" spans="1:10" x14ac:dyDescent="0.2">
      <c r="A1552" s="12">
        <v>5200</v>
      </c>
      <c r="B1552" s="12">
        <v>750</v>
      </c>
      <c r="C1552" s="4"/>
      <c r="D1552" s="4"/>
      <c r="E1552" s="11" t="s">
        <v>980</v>
      </c>
      <c r="F1552" s="4"/>
      <c r="G1552" s="24"/>
      <c r="H1552" s="24">
        <v>22579.79</v>
      </c>
      <c r="I1552" s="43">
        <f t="shared" si="43"/>
        <v>22579.79</v>
      </c>
      <c r="J1552" s="110">
        <f t="shared" si="44"/>
        <v>0</v>
      </c>
    </row>
    <row r="1553" spans="1:10" x14ac:dyDescent="0.2">
      <c r="A1553" s="12">
        <v>5200</v>
      </c>
      <c r="B1553" s="12">
        <v>330</v>
      </c>
      <c r="C1553" s="4"/>
      <c r="D1553" s="4"/>
      <c r="E1553" s="11" t="s">
        <v>937</v>
      </c>
      <c r="F1553" s="4"/>
      <c r="G1553" s="24">
        <v>1000</v>
      </c>
      <c r="H1553" s="24"/>
      <c r="I1553" s="43">
        <f t="shared" si="43"/>
        <v>1000</v>
      </c>
      <c r="J1553" s="110">
        <f t="shared" si="44"/>
        <v>0</v>
      </c>
    </row>
    <row r="1554" spans="1:10" ht="29.5" customHeight="1" x14ac:dyDescent="0.2">
      <c r="A1554" s="12">
        <v>5200</v>
      </c>
      <c r="B1554" s="12">
        <v>510</v>
      </c>
      <c r="C1554" s="4"/>
      <c r="D1554" s="4"/>
      <c r="E1554" s="11" t="s">
        <v>940</v>
      </c>
      <c r="F1554" s="4"/>
      <c r="G1554" s="24">
        <v>10000</v>
      </c>
      <c r="H1554" s="24"/>
      <c r="I1554" s="43">
        <f t="shared" ref="I1554:I1617" si="45">SUM(G1554:H1554)</f>
        <v>10000</v>
      </c>
      <c r="J1554" s="110">
        <f t="shared" si="44"/>
        <v>0</v>
      </c>
    </row>
    <row r="1555" spans="1:10" x14ac:dyDescent="0.2">
      <c r="A1555" s="12">
        <v>6120</v>
      </c>
      <c r="B1555" s="12">
        <v>130</v>
      </c>
      <c r="C1555" s="4"/>
      <c r="D1555" s="4"/>
      <c r="E1555" s="11" t="s">
        <v>981</v>
      </c>
      <c r="F1555" s="4">
        <v>0.05</v>
      </c>
      <c r="G1555" s="24"/>
      <c r="H1555" s="24">
        <v>3350.88</v>
      </c>
      <c r="I1555" s="43">
        <f t="shared" si="45"/>
        <v>3350.88</v>
      </c>
      <c r="J1555" s="110">
        <f t="shared" si="44"/>
        <v>0</v>
      </c>
    </row>
    <row r="1556" spans="1:10" x14ac:dyDescent="0.2">
      <c r="A1556" s="12">
        <v>6120</v>
      </c>
      <c r="B1556" s="12">
        <v>210</v>
      </c>
      <c r="C1556" s="4"/>
      <c r="D1556" s="4"/>
      <c r="E1556" s="11" t="s">
        <v>835</v>
      </c>
      <c r="F1556" s="4"/>
      <c r="G1556" s="24"/>
      <c r="H1556" s="24">
        <f>H1555*0.1082</f>
        <v>362.56521600000002</v>
      </c>
      <c r="I1556" s="43">
        <f t="shared" si="45"/>
        <v>362.56521600000002</v>
      </c>
      <c r="J1556" s="110">
        <f t="shared" si="44"/>
        <v>0</v>
      </c>
    </row>
    <row r="1557" spans="1:10" x14ac:dyDescent="0.2">
      <c r="A1557" s="12">
        <v>6120</v>
      </c>
      <c r="B1557" s="12">
        <v>220</v>
      </c>
      <c r="C1557" s="4"/>
      <c r="D1557" s="4"/>
      <c r="E1557" s="11" t="s">
        <v>836</v>
      </c>
      <c r="F1557" s="4"/>
      <c r="G1557" s="24"/>
      <c r="H1557" s="24">
        <f>H1555*0.0765</f>
        <v>256.34232000000003</v>
      </c>
      <c r="I1557" s="43">
        <f t="shared" si="45"/>
        <v>256.34232000000003</v>
      </c>
      <c r="J1557" s="110">
        <f t="shared" si="44"/>
        <v>0</v>
      </c>
    </row>
    <row r="1558" spans="1:10" x14ac:dyDescent="0.2">
      <c r="A1558" s="12">
        <v>6120</v>
      </c>
      <c r="B1558" s="12">
        <v>240</v>
      </c>
      <c r="C1558" s="4"/>
      <c r="D1558" s="4"/>
      <c r="E1558" s="11" t="s">
        <v>837</v>
      </c>
      <c r="F1558" s="4"/>
      <c r="G1558" s="24"/>
      <c r="H1558" s="24">
        <f>H1555*0.004</f>
        <v>13.40352</v>
      </c>
      <c r="I1558" s="43">
        <f t="shared" si="45"/>
        <v>13.40352</v>
      </c>
      <c r="J1558" s="110">
        <f t="shared" si="44"/>
        <v>0</v>
      </c>
    </row>
    <row r="1559" spans="1:10" ht="29" x14ac:dyDescent="0.2">
      <c r="A1559" s="12">
        <v>6300</v>
      </c>
      <c r="B1559" s="12">
        <v>130</v>
      </c>
      <c r="C1559" s="4"/>
      <c r="D1559" s="4"/>
      <c r="E1559" s="11" t="s">
        <v>982</v>
      </c>
      <c r="F1559" s="4">
        <v>0.59</v>
      </c>
      <c r="G1559" s="24"/>
      <c r="H1559" s="24">
        <v>34887.64</v>
      </c>
      <c r="I1559" s="43">
        <f t="shared" si="45"/>
        <v>34887.64</v>
      </c>
      <c r="J1559" s="110">
        <f t="shared" si="44"/>
        <v>0</v>
      </c>
    </row>
    <row r="1560" spans="1:10" x14ac:dyDescent="0.2">
      <c r="A1560" s="12">
        <v>6300</v>
      </c>
      <c r="B1560" s="12">
        <v>210</v>
      </c>
      <c r="C1560" s="4"/>
      <c r="D1560" s="4"/>
      <c r="E1560" s="11" t="s">
        <v>838</v>
      </c>
      <c r="F1560" s="4"/>
      <c r="G1560" s="24"/>
      <c r="H1560" s="24">
        <f>H1559*0.1082</f>
        <v>3774.8426480000003</v>
      </c>
      <c r="I1560" s="43">
        <f t="shared" si="45"/>
        <v>3774.8426480000003</v>
      </c>
      <c r="J1560" s="110">
        <f t="shared" si="44"/>
        <v>0</v>
      </c>
    </row>
    <row r="1561" spans="1:10" x14ac:dyDescent="0.2">
      <c r="A1561" s="12">
        <v>6300</v>
      </c>
      <c r="B1561" s="12">
        <v>220</v>
      </c>
      <c r="C1561" s="4"/>
      <c r="D1561" s="4"/>
      <c r="E1561" s="11" t="s">
        <v>839</v>
      </c>
      <c r="F1561" s="4"/>
      <c r="G1561" s="24"/>
      <c r="H1561" s="24">
        <f>H1559*0.0765</f>
        <v>2668.9044599999997</v>
      </c>
      <c r="I1561" s="43">
        <f t="shared" si="45"/>
        <v>2668.9044599999997</v>
      </c>
      <c r="J1561" s="110">
        <f t="shared" si="44"/>
        <v>0</v>
      </c>
    </row>
    <row r="1562" spans="1:10" ht="29" x14ac:dyDescent="0.2">
      <c r="A1562" s="12">
        <v>6300</v>
      </c>
      <c r="B1562" s="12">
        <v>240</v>
      </c>
      <c r="C1562" s="4"/>
      <c r="D1562" s="4"/>
      <c r="E1562" s="11" t="s">
        <v>840</v>
      </c>
      <c r="F1562" s="4"/>
      <c r="G1562" s="24"/>
      <c r="H1562" s="24">
        <f>H1559*0.004</f>
        <v>139.55055999999999</v>
      </c>
      <c r="I1562" s="43">
        <f t="shared" si="45"/>
        <v>139.55055999999999</v>
      </c>
      <c r="J1562" s="110">
        <f t="shared" si="44"/>
        <v>0</v>
      </c>
    </row>
    <row r="1563" spans="1:10" x14ac:dyDescent="0.2">
      <c r="A1563" s="12">
        <v>5100</v>
      </c>
      <c r="B1563" s="12">
        <v>120</v>
      </c>
      <c r="C1563" s="4"/>
      <c r="D1563" s="4"/>
      <c r="E1563" s="11" t="s">
        <v>983</v>
      </c>
      <c r="F1563" s="4">
        <v>3.82</v>
      </c>
      <c r="G1563" s="24"/>
      <c r="H1563" s="24">
        <v>224315.63</v>
      </c>
      <c r="I1563" s="43">
        <f t="shared" si="45"/>
        <v>224315.63</v>
      </c>
      <c r="J1563" s="110">
        <f t="shared" si="44"/>
        <v>0</v>
      </c>
    </row>
    <row r="1564" spans="1:10" x14ac:dyDescent="0.2">
      <c r="A1564" s="12">
        <v>5100</v>
      </c>
      <c r="B1564" s="12">
        <v>210</v>
      </c>
      <c r="C1564" s="4"/>
      <c r="D1564" s="4"/>
      <c r="E1564" s="11" t="s">
        <v>843</v>
      </c>
      <c r="F1564" s="4"/>
      <c r="G1564" s="24"/>
      <c r="H1564" s="24">
        <f>H1563*0.1082</f>
        <v>24270.951166000003</v>
      </c>
      <c r="I1564" s="43">
        <f t="shared" si="45"/>
        <v>24270.951166000003</v>
      </c>
      <c r="J1564" s="110">
        <f t="shared" ref="J1564:J1627" si="46">SUM(G1564+H1564)-I1564</f>
        <v>0</v>
      </c>
    </row>
    <row r="1565" spans="1:10" x14ac:dyDescent="0.2">
      <c r="A1565" s="12">
        <v>5100</v>
      </c>
      <c r="B1565" s="12">
        <v>220</v>
      </c>
      <c r="C1565" s="4"/>
      <c r="D1565" s="4"/>
      <c r="E1565" s="11" t="s">
        <v>844</v>
      </c>
      <c r="F1565" s="4"/>
      <c r="G1565" s="24"/>
      <c r="H1565" s="24">
        <f>H1563*0.0765</f>
        <v>17160.145694999999</v>
      </c>
      <c r="I1565" s="43">
        <f t="shared" si="45"/>
        <v>17160.145694999999</v>
      </c>
      <c r="J1565" s="110">
        <f t="shared" si="46"/>
        <v>0</v>
      </c>
    </row>
    <row r="1566" spans="1:10" x14ac:dyDescent="0.2">
      <c r="A1566" s="12">
        <v>5100</v>
      </c>
      <c r="B1566" s="12">
        <v>240</v>
      </c>
      <c r="C1566" s="4"/>
      <c r="D1566" s="4"/>
      <c r="E1566" s="11" t="s">
        <v>845</v>
      </c>
      <c r="F1566" s="4"/>
      <c r="G1566" s="24"/>
      <c r="H1566" s="24">
        <f>H1563*0.004</f>
        <v>897.26251999999999</v>
      </c>
      <c r="I1566" s="43">
        <f t="shared" si="45"/>
        <v>897.26251999999999</v>
      </c>
      <c r="J1566" s="110">
        <f t="shared" si="46"/>
        <v>0</v>
      </c>
    </row>
    <row r="1567" spans="1:10" x14ac:dyDescent="0.2">
      <c r="A1567" s="12">
        <v>5100</v>
      </c>
      <c r="B1567" s="12">
        <v>140</v>
      </c>
      <c r="C1567" s="4"/>
      <c r="D1567" s="4"/>
      <c r="E1567" s="11" t="s">
        <v>984</v>
      </c>
      <c r="F1567" s="4">
        <v>0.05</v>
      </c>
      <c r="G1567" s="24"/>
      <c r="H1567" s="24">
        <v>2835</v>
      </c>
      <c r="I1567" s="43">
        <f t="shared" si="45"/>
        <v>2835</v>
      </c>
      <c r="J1567" s="110">
        <f t="shared" si="46"/>
        <v>0</v>
      </c>
    </row>
    <row r="1568" spans="1:10" x14ac:dyDescent="0.2">
      <c r="A1568" s="12">
        <v>5100</v>
      </c>
      <c r="B1568" s="12">
        <v>210</v>
      </c>
      <c r="C1568" s="4"/>
      <c r="D1568" s="4"/>
      <c r="E1568" s="11" t="s">
        <v>847</v>
      </c>
      <c r="F1568" s="4"/>
      <c r="G1568" s="24"/>
      <c r="H1568" s="24">
        <f>H1567*0.1082</f>
        <v>306.74700000000001</v>
      </c>
      <c r="I1568" s="43">
        <f t="shared" si="45"/>
        <v>306.74700000000001</v>
      </c>
      <c r="J1568" s="110">
        <f t="shared" si="46"/>
        <v>0</v>
      </c>
    </row>
    <row r="1569" spans="1:10" x14ac:dyDescent="0.2">
      <c r="A1569" s="12">
        <v>5100</v>
      </c>
      <c r="B1569" s="12">
        <v>220</v>
      </c>
      <c r="C1569" s="4"/>
      <c r="D1569" s="4"/>
      <c r="E1569" s="11" t="s">
        <v>848</v>
      </c>
      <c r="F1569" s="4"/>
      <c r="G1569" s="24"/>
      <c r="H1569" s="24">
        <f>H1567*0.0765</f>
        <v>216.8775</v>
      </c>
      <c r="I1569" s="43">
        <f t="shared" si="45"/>
        <v>216.8775</v>
      </c>
      <c r="J1569" s="110">
        <f t="shared" si="46"/>
        <v>0</v>
      </c>
    </row>
    <row r="1570" spans="1:10" x14ac:dyDescent="0.2">
      <c r="A1570" s="12">
        <v>5100</v>
      </c>
      <c r="B1570" s="12">
        <v>240</v>
      </c>
      <c r="C1570" s="4"/>
      <c r="D1570" s="4"/>
      <c r="E1570" s="11" t="s">
        <v>849</v>
      </c>
      <c r="F1570" s="4"/>
      <c r="G1570" s="24"/>
      <c r="H1570" s="24">
        <f>H1567*0.004</f>
        <v>11.34</v>
      </c>
      <c r="I1570" s="43">
        <f t="shared" si="45"/>
        <v>11.34</v>
      </c>
      <c r="J1570" s="110">
        <f t="shared" si="46"/>
        <v>0</v>
      </c>
    </row>
    <row r="1571" spans="1:10" x14ac:dyDescent="0.2">
      <c r="A1571" s="12">
        <v>5100</v>
      </c>
      <c r="B1571" s="12">
        <v>150</v>
      </c>
      <c r="C1571" s="4"/>
      <c r="D1571" s="4"/>
      <c r="E1571" s="11" t="s">
        <v>985</v>
      </c>
      <c r="F1571" s="4">
        <v>0.09</v>
      </c>
      <c r="G1571" s="24"/>
      <c r="H1571" s="24">
        <v>2342.5500000000002</v>
      </c>
      <c r="I1571" s="43">
        <f t="shared" si="45"/>
        <v>2342.5500000000002</v>
      </c>
      <c r="J1571" s="110">
        <f t="shared" si="46"/>
        <v>0</v>
      </c>
    </row>
    <row r="1572" spans="1:10" x14ac:dyDescent="0.2">
      <c r="A1572" s="12">
        <v>5100</v>
      </c>
      <c r="B1572" s="12">
        <v>210</v>
      </c>
      <c r="C1572" s="4"/>
      <c r="D1572" s="4"/>
      <c r="E1572" s="11" t="s">
        <v>851</v>
      </c>
      <c r="F1572" s="4"/>
      <c r="G1572" s="24"/>
      <c r="H1572" s="24">
        <f>H1571*0.1082</f>
        <v>253.46391000000003</v>
      </c>
      <c r="I1572" s="43">
        <f t="shared" si="45"/>
        <v>253.46391000000003</v>
      </c>
      <c r="J1572" s="110">
        <f t="shared" si="46"/>
        <v>0</v>
      </c>
    </row>
    <row r="1573" spans="1:10" x14ac:dyDescent="0.2">
      <c r="A1573" s="12">
        <v>5100</v>
      </c>
      <c r="B1573" s="12">
        <v>220</v>
      </c>
      <c r="C1573" s="4"/>
      <c r="D1573" s="4"/>
      <c r="E1573" s="11" t="s">
        <v>986</v>
      </c>
      <c r="F1573" s="4"/>
      <c r="G1573" s="24"/>
      <c r="H1573" s="24">
        <f>H1571*0.0765</f>
        <v>179.20507500000002</v>
      </c>
      <c r="I1573" s="43">
        <f t="shared" si="45"/>
        <v>179.20507500000002</v>
      </c>
      <c r="J1573" s="110">
        <f t="shared" si="46"/>
        <v>0</v>
      </c>
    </row>
    <row r="1574" spans="1:10" x14ac:dyDescent="0.2">
      <c r="A1574" s="12">
        <v>5100</v>
      </c>
      <c r="B1574" s="12">
        <v>240</v>
      </c>
      <c r="C1574" s="4"/>
      <c r="D1574" s="4"/>
      <c r="E1574" s="11" t="s">
        <v>853</v>
      </c>
      <c r="F1574" s="4"/>
      <c r="G1574" s="24"/>
      <c r="H1574" s="24">
        <f>H1571*0.004</f>
        <v>9.3702000000000005</v>
      </c>
      <c r="I1574" s="43">
        <f t="shared" si="45"/>
        <v>9.3702000000000005</v>
      </c>
      <c r="J1574" s="110">
        <f t="shared" si="46"/>
        <v>0</v>
      </c>
    </row>
    <row r="1575" spans="1:10" x14ac:dyDescent="0.2">
      <c r="A1575" s="12">
        <v>5100</v>
      </c>
      <c r="B1575" s="12">
        <v>220</v>
      </c>
      <c r="C1575" s="4"/>
      <c r="D1575" s="4"/>
      <c r="E1575" s="11" t="s">
        <v>899</v>
      </c>
      <c r="F1575" s="4"/>
      <c r="G1575" s="24"/>
      <c r="H1575" s="24">
        <f>H1577*0.0145</f>
        <v>32.443170000000002</v>
      </c>
      <c r="I1575" s="43">
        <f t="shared" si="45"/>
        <v>32.443170000000002</v>
      </c>
      <c r="J1575" s="110">
        <f t="shared" si="46"/>
        <v>0</v>
      </c>
    </row>
    <row r="1576" spans="1:10" x14ac:dyDescent="0.2">
      <c r="A1576" s="12">
        <v>5100</v>
      </c>
      <c r="B1576" s="12">
        <v>240</v>
      </c>
      <c r="C1576" s="4"/>
      <c r="D1576" s="4"/>
      <c r="E1576" s="11" t="s">
        <v>900</v>
      </c>
      <c r="F1576" s="4"/>
      <c r="G1576" s="24"/>
      <c r="H1576" s="24">
        <f>H1577*0.004</f>
        <v>8.94984</v>
      </c>
      <c r="I1576" s="43">
        <f t="shared" si="45"/>
        <v>8.94984</v>
      </c>
      <c r="J1576" s="110">
        <f t="shared" si="46"/>
        <v>0</v>
      </c>
    </row>
    <row r="1577" spans="1:10" x14ac:dyDescent="0.2">
      <c r="A1577" s="12">
        <v>5100</v>
      </c>
      <c r="B1577" s="12">
        <v>750</v>
      </c>
      <c r="C1577" s="4"/>
      <c r="D1577" s="4"/>
      <c r="E1577" s="11" t="s">
        <v>984</v>
      </c>
      <c r="F1577" s="4"/>
      <c r="G1577" s="24"/>
      <c r="H1577" s="24">
        <v>2237.46</v>
      </c>
      <c r="I1577" s="43">
        <f t="shared" si="45"/>
        <v>2237.46</v>
      </c>
      <c r="J1577" s="110">
        <f t="shared" si="46"/>
        <v>0</v>
      </c>
    </row>
    <row r="1578" spans="1:10" ht="33.5" customHeight="1" x14ac:dyDescent="0.2">
      <c r="A1578" s="12">
        <v>5100</v>
      </c>
      <c r="B1578" s="12">
        <v>150</v>
      </c>
      <c r="C1578" s="4"/>
      <c r="D1578" s="4"/>
      <c r="E1578" s="11" t="s">
        <v>987</v>
      </c>
      <c r="F1578" s="4">
        <v>0.27</v>
      </c>
      <c r="G1578" s="24"/>
      <c r="H1578" s="24">
        <v>7098</v>
      </c>
      <c r="I1578" s="43">
        <f t="shared" si="45"/>
        <v>7098</v>
      </c>
      <c r="J1578" s="110">
        <f t="shared" si="46"/>
        <v>0</v>
      </c>
    </row>
    <row r="1579" spans="1:10" x14ac:dyDescent="0.2">
      <c r="A1579" s="12">
        <v>5100</v>
      </c>
      <c r="B1579" s="12">
        <v>210</v>
      </c>
      <c r="C1579" s="4"/>
      <c r="D1579" s="4"/>
      <c r="E1579" s="11" t="s">
        <v>856</v>
      </c>
      <c r="F1579" s="4"/>
      <c r="G1579" s="24"/>
      <c r="H1579" s="24">
        <f>H1578*0.1082</f>
        <v>768.00360000000001</v>
      </c>
      <c r="I1579" s="43">
        <f t="shared" si="45"/>
        <v>768.00360000000001</v>
      </c>
      <c r="J1579" s="110">
        <f t="shared" si="46"/>
        <v>0</v>
      </c>
    </row>
    <row r="1580" spans="1:10" x14ac:dyDescent="0.2">
      <c r="A1580" s="12">
        <v>5100</v>
      </c>
      <c r="B1580" s="12">
        <v>220</v>
      </c>
      <c r="C1580" s="4"/>
      <c r="D1580" s="4"/>
      <c r="E1580" s="11" t="s">
        <v>857</v>
      </c>
      <c r="F1580" s="4"/>
      <c r="G1580" s="24"/>
      <c r="H1580" s="24">
        <f>H1578*0.0765</f>
        <v>542.99699999999996</v>
      </c>
      <c r="I1580" s="43">
        <f t="shared" si="45"/>
        <v>542.99699999999996</v>
      </c>
      <c r="J1580" s="110">
        <f t="shared" si="46"/>
        <v>0</v>
      </c>
    </row>
    <row r="1581" spans="1:10" x14ac:dyDescent="0.2">
      <c r="A1581" s="12">
        <v>5100</v>
      </c>
      <c r="B1581" s="12">
        <v>240</v>
      </c>
      <c r="C1581" s="4"/>
      <c r="D1581" s="4"/>
      <c r="E1581" s="11" t="s">
        <v>858</v>
      </c>
      <c r="F1581" s="4"/>
      <c r="G1581" s="24"/>
      <c r="H1581" s="24">
        <f>H1578*0.004</f>
        <v>28.391999999999999</v>
      </c>
      <c r="I1581" s="43">
        <f t="shared" si="45"/>
        <v>28.391999999999999</v>
      </c>
      <c r="J1581" s="110">
        <f t="shared" si="46"/>
        <v>0</v>
      </c>
    </row>
    <row r="1582" spans="1:10" x14ac:dyDescent="0.2">
      <c r="A1582" s="12">
        <v>6120</v>
      </c>
      <c r="B1582" s="12">
        <v>130</v>
      </c>
      <c r="C1582" s="4"/>
      <c r="D1582" s="4"/>
      <c r="E1582" s="11" t="s">
        <v>988</v>
      </c>
      <c r="F1582" s="4">
        <v>0.21</v>
      </c>
      <c r="G1582" s="24"/>
      <c r="H1582" s="24">
        <v>13962.13</v>
      </c>
      <c r="I1582" s="43">
        <f t="shared" si="45"/>
        <v>13962.13</v>
      </c>
      <c r="J1582" s="110">
        <f t="shared" si="46"/>
        <v>0</v>
      </c>
    </row>
    <row r="1583" spans="1:10" x14ac:dyDescent="0.2">
      <c r="A1583" s="12">
        <v>6120</v>
      </c>
      <c r="B1583" s="12">
        <v>210</v>
      </c>
      <c r="C1583" s="4"/>
      <c r="D1583" s="4"/>
      <c r="E1583" s="11" t="s">
        <v>860</v>
      </c>
      <c r="F1583" s="4"/>
      <c r="G1583" s="24"/>
      <c r="H1583" s="24">
        <f>H1582*0.1082</f>
        <v>1510.702466</v>
      </c>
      <c r="I1583" s="43">
        <f t="shared" si="45"/>
        <v>1510.702466</v>
      </c>
      <c r="J1583" s="110">
        <f t="shared" si="46"/>
        <v>0</v>
      </c>
    </row>
    <row r="1584" spans="1:10" x14ac:dyDescent="0.2">
      <c r="A1584" s="12">
        <v>6120</v>
      </c>
      <c r="B1584" s="12">
        <v>220</v>
      </c>
      <c r="C1584" s="4"/>
      <c r="D1584" s="4"/>
      <c r="E1584" s="11" t="s">
        <v>861</v>
      </c>
      <c r="F1584" s="4"/>
      <c r="G1584" s="24"/>
      <c r="H1584" s="24">
        <f>H1582*0.0765</f>
        <v>1068.1029449999999</v>
      </c>
      <c r="I1584" s="43">
        <f t="shared" si="45"/>
        <v>1068.1029449999999</v>
      </c>
      <c r="J1584" s="110">
        <f t="shared" si="46"/>
        <v>0</v>
      </c>
    </row>
    <row r="1585" spans="1:10" x14ac:dyDescent="0.2">
      <c r="A1585" s="12">
        <v>6120</v>
      </c>
      <c r="B1585" s="12">
        <v>240</v>
      </c>
      <c r="C1585" s="4"/>
      <c r="D1585" s="4"/>
      <c r="E1585" s="11" t="s">
        <v>862</v>
      </c>
      <c r="F1585" s="4"/>
      <c r="G1585" s="24"/>
      <c r="H1585" s="24">
        <f>H1582*0.004</f>
        <v>55.848520000000001</v>
      </c>
      <c r="I1585" s="43">
        <f t="shared" si="45"/>
        <v>55.848520000000001</v>
      </c>
      <c r="J1585" s="110">
        <f t="shared" si="46"/>
        <v>0</v>
      </c>
    </row>
    <row r="1586" spans="1:10" x14ac:dyDescent="0.2">
      <c r="A1586" s="12">
        <v>6400</v>
      </c>
      <c r="B1586" s="12">
        <v>130</v>
      </c>
      <c r="C1586" s="4"/>
      <c r="D1586" s="4"/>
      <c r="E1586" s="11" t="s">
        <v>989</v>
      </c>
      <c r="F1586" s="4">
        <v>7.0000000000000007E-2</v>
      </c>
      <c r="G1586" s="24"/>
      <c r="H1586" s="24">
        <v>4838.43</v>
      </c>
      <c r="I1586" s="43">
        <f t="shared" si="45"/>
        <v>4838.43</v>
      </c>
      <c r="J1586" s="110">
        <f t="shared" si="46"/>
        <v>0</v>
      </c>
    </row>
    <row r="1587" spans="1:10" x14ac:dyDescent="0.2">
      <c r="A1587" s="12">
        <v>6400</v>
      </c>
      <c r="B1587" s="12">
        <v>210</v>
      </c>
      <c r="C1587" s="4"/>
      <c r="D1587" s="4"/>
      <c r="E1587" s="11" t="s">
        <v>949</v>
      </c>
      <c r="F1587" s="4"/>
      <c r="G1587" s="24"/>
      <c r="H1587" s="24">
        <f>H1586*0.1082</f>
        <v>523.51812600000005</v>
      </c>
      <c r="I1587" s="43">
        <f t="shared" si="45"/>
        <v>523.51812600000005</v>
      </c>
      <c r="J1587" s="110">
        <f t="shared" si="46"/>
        <v>0</v>
      </c>
    </row>
    <row r="1588" spans="1:10" x14ac:dyDescent="0.2">
      <c r="A1588" s="12">
        <v>6400</v>
      </c>
      <c r="B1588" s="12">
        <v>220</v>
      </c>
      <c r="C1588" s="4"/>
      <c r="D1588" s="4"/>
      <c r="E1588" s="11" t="s">
        <v>950</v>
      </c>
      <c r="F1588" s="4"/>
      <c r="G1588" s="24"/>
      <c r="H1588" s="24">
        <f>H1586*0.0765</f>
        <v>370.13989500000002</v>
      </c>
      <c r="I1588" s="43">
        <f t="shared" si="45"/>
        <v>370.13989500000002</v>
      </c>
      <c r="J1588" s="110">
        <f t="shared" si="46"/>
        <v>0</v>
      </c>
    </row>
    <row r="1589" spans="1:10" x14ac:dyDescent="0.2">
      <c r="A1589" s="12">
        <v>6400</v>
      </c>
      <c r="B1589" s="12">
        <v>240</v>
      </c>
      <c r="C1589" s="4"/>
      <c r="D1589" s="4"/>
      <c r="E1589" s="11" t="s">
        <v>951</v>
      </c>
      <c r="F1589" s="4"/>
      <c r="G1589" s="24"/>
      <c r="H1589" s="24">
        <f>H1586*0.004</f>
        <v>19.353720000000003</v>
      </c>
      <c r="I1589" s="43">
        <f t="shared" si="45"/>
        <v>19.353720000000003</v>
      </c>
      <c r="J1589" s="110">
        <f t="shared" si="46"/>
        <v>0</v>
      </c>
    </row>
    <row r="1590" spans="1:10" x14ac:dyDescent="0.2">
      <c r="A1590" s="12">
        <v>6400</v>
      </c>
      <c r="B1590" s="12">
        <v>220</v>
      </c>
      <c r="C1590" s="4"/>
      <c r="D1590" s="4"/>
      <c r="E1590" s="11" t="s">
        <v>954</v>
      </c>
      <c r="F1590" s="4"/>
      <c r="G1590" s="24"/>
      <c r="H1590" s="24">
        <f>H1592*0.0145</f>
        <v>1.838165</v>
      </c>
      <c r="I1590" s="43">
        <f t="shared" si="45"/>
        <v>1.838165</v>
      </c>
      <c r="J1590" s="110">
        <f t="shared" si="46"/>
        <v>0</v>
      </c>
    </row>
    <row r="1591" spans="1:10" x14ac:dyDescent="0.2">
      <c r="A1591" s="12">
        <v>6400</v>
      </c>
      <c r="B1591" s="12">
        <v>240</v>
      </c>
      <c r="C1591" s="4"/>
      <c r="D1591" s="4"/>
      <c r="E1591" s="11" t="s">
        <v>955</v>
      </c>
      <c r="F1591" s="4"/>
      <c r="G1591" s="24"/>
      <c r="H1591" s="24">
        <f>H1592*0.004</f>
        <v>0.50707999999999998</v>
      </c>
      <c r="I1591" s="43">
        <f t="shared" si="45"/>
        <v>0.50707999999999998</v>
      </c>
      <c r="J1591" s="110">
        <f t="shared" si="46"/>
        <v>0</v>
      </c>
    </row>
    <row r="1592" spans="1:10" x14ac:dyDescent="0.2">
      <c r="A1592" s="12">
        <v>6400</v>
      </c>
      <c r="B1592" s="12">
        <v>750</v>
      </c>
      <c r="C1592" s="4"/>
      <c r="D1592" s="4"/>
      <c r="E1592" s="11" t="s">
        <v>990</v>
      </c>
      <c r="F1592" s="4"/>
      <c r="G1592" s="24"/>
      <c r="H1592" s="24">
        <v>126.77</v>
      </c>
      <c r="I1592" s="43">
        <f t="shared" si="45"/>
        <v>126.77</v>
      </c>
      <c r="J1592" s="110">
        <f t="shared" si="46"/>
        <v>0</v>
      </c>
    </row>
    <row r="1593" spans="1:10" x14ac:dyDescent="0.2">
      <c r="A1593" s="12">
        <v>7300</v>
      </c>
      <c r="B1593" s="12">
        <v>110</v>
      </c>
      <c r="C1593" s="4"/>
      <c r="D1593" s="4"/>
      <c r="E1593" s="11" t="s">
        <v>991</v>
      </c>
      <c r="F1593" s="4">
        <v>0.39</v>
      </c>
      <c r="G1593" s="24"/>
      <c r="H1593" s="24">
        <v>43146.19</v>
      </c>
      <c r="I1593" s="43">
        <f t="shared" si="45"/>
        <v>43146.19</v>
      </c>
      <c r="J1593" s="110">
        <f t="shared" si="46"/>
        <v>0</v>
      </c>
    </row>
    <row r="1594" spans="1:10" x14ac:dyDescent="0.2">
      <c r="A1594" s="12">
        <v>7300</v>
      </c>
      <c r="B1594" s="12">
        <v>210</v>
      </c>
      <c r="C1594" s="4"/>
      <c r="D1594" s="4"/>
      <c r="E1594" s="11" t="s">
        <v>865</v>
      </c>
      <c r="F1594" s="4"/>
      <c r="G1594" s="24"/>
      <c r="H1594" s="24">
        <f>H1593*0.1082</f>
        <v>4668.4177580000005</v>
      </c>
      <c r="I1594" s="43">
        <f t="shared" si="45"/>
        <v>4668.4177580000005</v>
      </c>
      <c r="J1594" s="110">
        <f t="shared" si="46"/>
        <v>0</v>
      </c>
    </row>
    <row r="1595" spans="1:10" x14ac:dyDescent="0.2">
      <c r="A1595" s="12">
        <v>7300</v>
      </c>
      <c r="B1595" s="12">
        <v>220</v>
      </c>
      <c r="C1595" s="4"/>
      <c r="D1595" s="4"/>
      <c r="E1595" s="11" t="s">
        <v>866</v>
      </c>
      <c r="F1595" s="4"/>
      <c r="G1595" s="24"/>
      <c r="H1595" s="24">
        <f>H1593*0.0765</f>
        <v>3300.6835350000001</v>
      </c>
      <c r="I1595" s="43">
        <f t="shared" si="45"/>
        <v>3300.6835350000001</v>
      </c>
      <c r="J1595" s="110">
        <f t="shared" si="46"/>
        <v>0</v>
      </c>
    </row>
    <row r="1596" spans="1:10" x14ac:dyDescent="0.2">
      <c r="A1596" s="12">
        <v>7300</v>
      </c>
      <c r="B1596" s="12">
        <v>240</v>
      </c>
      <c r="C1596" s="4"/>
      <c r="D1596" s="4"/>
      <c r="E1596" s="11" t="s">
        <v>867</v>
      </c>
      <c r="F1596" s="4"/>
      <c r="G1596" s="24"/>
      <c r="H1596" s="24">
        <f>H1593*0.004</f>
        <v>172.58476000000002</v>
      </c>
      <c r="I1596" s="43">
        <f t="shared" si="45"/>
        <v>172.58476000000002</v>
      </c>
      <c r="J1596" s="110">
        <f t="shared" si="46"/>
        <v>0</v>
      </c>
    </row>
    <row r="1597" spans="1:10" x14ac:dyDescent="0.2">
      <c r="A1597" s="12">
        <v>7300</v>
      </c>
      <c r="B1597" s="12">
        <v>160</v>
      </c>
      <c r="C1597" s="4"/>
      <c r="D1597" s="4"/>
      <c r="E1597" s="11" t="s">
        <v>992</v>
      </c>
      <c r="F1597" s="4">
        <v>0.67</v>
      </c>
      <c r="G1597" s="24"/>
      <c r="H1597" s="24">
        <v>28624.3</v>
      </c>
      <c r="I1597" s="43">
        <f t="shared" si="45"/>
        <v>28624.3</v>
      </c>
      <c r="J1597" s="110">
        <f t="shared" si="46"/>
        <v>0</v>
      </c>
    </row>
    <row r="1598" spans="1:10" x14ac:dyDescent="0.2">
      <c r="A1598" s="12">
        <v>7300</v>
      </c>
      <c r="B1598" s="12">
        <v>210</v>
      </c>
      <c r="C1598" s="4"/>
      <c r="D1598" s="4"/>
      <c r="E1598" s="11" t="s">
        <v>868</v>
      </c>
      <c r="F1598" s="4"/>
      <c r="G1598" s="24"/>
      <c r="H1598" s="24">
        <v>3097.15</v>
      </c>
      <c r="I1598" s="43">
        <f t="shared" si="45"/>
        <v>3097.15</v>
      </c>
      <c r="J1598" s="110">
        <f t="shared" si="46"/>
        <v>0</v>
      </c>
    </row>
    <row r="1599" spans="1:10" x14ac:dyDescent="0.2">
      <c r="A1599" s="12">
        <v>7300</v>
      </c>
      <c r="B1599" s="12">
        <v>220</v>
      </c>
      <c r="C1599" s="4"/>
      <c r="D1599" s="4"/>
      <c r="E1599" s="11" t="s">
        <v>869</v>
      </c>
      <c r="F1599" s="4"/>
      <c r="G1599" s="24"/>
      <c r="H1599" s="24">
        <v>2189.7600000000002</v>
      </c>
      <c r="I1599" s="43">
        <f t="shared" si="45"/>
        <v>2189.7600000000002</v>
      </c>
      <c r="J1599" s="110">
        <f t="shared" si="46"/>
        <v>0</v>
      </c>
    </row>
    <row r="1600" spans="1:10" ht="25.25" customHeight="1" x14ac:dyDescent="0.2">
      <c r="A1600" s="12">
        <v>7300</v>
      </c>
      <c r="B1600" s="12">
        <v>240</v>
      </c>
      <c r="C1600" s="4"/>
      <c r="D1600" s="4"/>
      <c r="E1600" s="11" t="s">
        <v>870</v>
      </c>
      <c r="F1600" s="4"/>
      <c r="G1600" s="24">
        <f>G1597*0.004</f>
        <v>0</v>
      </c>
      <c r="H1600" s="24">
        <v>114.5</v>
      </c>
      <c r="I1600" s="43">
        <f t="shared" si="45"/>
        <v>114.5</v>
      </c>
      <c r="J1600" s="110">
        <f t="shared" si="46"/>
        <v>0</v>
      </c>
    </row>
    <row r="1601" spans="1:10" x14ac:dyDescent="0.2">
      <c r="A1601" s="12">
        <v>5100</v>
      </c>
      <c r="B1601" s="12">
        <v>120</v>
      </c>
      <c r="C1601" s="4"/>
      <c r="D1601" s="4"/>
      <c r="E1601" s="11" t="s">
        <v>993</v>
      </c>
      <c r="F1601" s="4">
        <v>2.2000000000000002</v>
      </c>
      <c r="G1601" s="24"/>
      <c r="H1601" s="24">
        <v>130395.17</v>
      </c>
      <c r="I1601" s="43">
        <f t="shared" si="45"/>
        <v>130395.17</v>
      </c>
      <c r="J1601" s="110">
        <f t="shared" si="46"/>
        <v>0</v>
      </c>
    </row>
    <row r="1602" spans="1:10" x14ac:dyDescent="0.2">
      <c r="A1602" s="12">
        <v>5100</v>
      </c>
      <c r="B1602" s="12">
        <v>210</v>
      </c>
      <c r="C1602" s="4"/>
      <c r="D1602" s="4"/>
      <c r="E1602" s="11" t="s">
        <v>872</v>
      </c>
      <c r="F1602" s="4"/>
      <c r="G1602" s="24"/>
      <c r="H1602" s="24">
        <f>H1601*0.1082</f>
        <v>14108.757394</v>
      </c>
      <c r="I1602" s="43">
        <f t="shared" si="45"/>
        <v>14108.757394</v>
      </c>
      <c r="J1602" s="110">
        <f t="shared" si="46"/>
        <v>0</v>
      </c>
    </row>
    <row r="1603" spans="1:10" x14ac:dyDescent="0.2">
      <c r="A1603" s="12">
        <v>5100</v>
      </c>
      <c r="B1603" s="12">
        <v>220</v>
      </c>
      <c r="C1603" s="4"/>
      <c r="D1603" s="4"/>
      <c r="E1603" s="11" t="s">
        <v>873</v>
      </c>
      <c r="F1603" s="4"/>
      <c r="G1603" s="24"/>
      <c r="H1603" s="24">
        <f>H1601*0.0765</f>
        <v>9975.2305049999995</v>
      </c>
      <c r="I1603" s="43">
        <f t="shared" si="45"/>
        <v>9975.2305049999995</v>
      </c>
      <c r="J1603" s="110">
        <f t="shared" si="46"/>
        <v>0</v>
      </c>
    </row>
    <row r="1604" spans="1:10" x14ac:dyDescent="0.2">
      <c r="A1604" s="12">
        <v>5100</v>
      </c>
      <c r="B1604" s="12">
        <v>240</v>
      </c>
      <c r="C1604" s="4"/>
      <c r="D1604" s="4"/>
      <c r="E1604" s="11" t="s">
        <v>874</v>
      </c>
      <c r="F1604" s="4"/>
      <c r="G1604" s="24"/>
      <c r="H1604" s="24">
        <f>H1601*0.004</f>
        <v>521.58068000000003</v>
      </c>
      <c r="I1604" s="43">
        <f t="shared" si="45"/>
        <v>521.58068000000003</v>
      </c>
      <c r="J1604" s="110">
        <f t="shared" si="46"/>
        <v>0</v>
      </c>
    </row>
    <row r="1605" spans="1:10" x14ac:dyDescent="0.2">
      <c r="A1605" s="12">
        <v>5100</v>
      </c>
      <c r="B1605" s="12">
        <v>220</v>
      </c>
      <c r="C1605" s="4"/>
      <c r="D1605" s="4"/>
      <c r="E1605" s="11" t="s">
        <v>876</v>
      </c>
      <c r="F1605" s="4"/>
      <c r="G1605" s="24"/>
      <c r="H1605" s="24">
        <f>H1607*0.0145</f>
        <v>37.024880000000003</v>
      </c>
      <c r="I1605" s="43">
        <f t="shared" si="45"/>
        <v>37.024880000000003</v>
      </c>
      <c r="J1605" s="110">
        <f t="shared" si="46"/>
        <v>0</v>
      </c>
    </row>
    <row r="1606" spans="1:10" x14ac:dyDescent="0.2">
      <c r="A1606" s="12">
        <v>5100</v>
      </c>
      <c r="B1606" s="12">
        <v>240</v>
      </c>
      <c r="C1606" s="4"/>
      <c r="D1606" s="4"/>
      <c r="E1606" s="11" t="s">
        <v>877</v>
      </c>
      <c r="F1606" s="4"/>
      <c r="G1606" s="24"/>
      <c r="H1606" s="24">
        <f>H1607*0.004</f>
        <v>10.213760000000001</v>
      </c>
      <c r="I1606" s="43">
        <f t="shared" si="45"/>
        <v>10.213760000000001</v>
      </c>
      <c r="J1606" s="110">
        <f t="shared" si="46"/>
        <v>0</v>
      </c>
    </row>
    <row r="1607" spans="1:10" x14ac:dyDescent="0.2">
      <c r="A1607" s="12">
        <v>5100</v>
      </c>
      <c r="B1607" s="12">
        <v>750</v>
      </c>
      <c r="C1607" s="4"/>
      <c r="D1607" s="4"/>
      <c r="E1607" s="11" t="s">
        <v>994</v>
      </c>
      <c r="F1607" s="4"/>
      <c r="G1607" s="24"/>
      <c r="H1607" s="24">
        <v>2553.44</v>
      </c>
      <c r="I1607" s="43">
        <f t="shared" si="45"/>
        <v>2553.44</v>
      </c>
      <c r="J1607" s="110">
        <f t="shared" si="46"/>
        <v>0</v>
      </c>
    </row>
    <row r="1608" spans="1:10" ht="30" customHeight="1" x14ac:dyDescent="0.2">
      <c r="A1608" s="12">
        <v>5100</v>
      </c>
      <c r="B1608" s="12">
        <v>150</v>
      </c>
      <c r="C1608" s="4"/>
      <c r="D1608" s="4"/>
      <c r="E1608" s="11" t="s">
        <v>995</v>
      </c>
      <c r="F1608" s="4">
        <v>0.26</v>
      </c>
      <c r="G1608" s="24">
        <v>6888</v>
      </c>
      <c r="H1608" s="24"/>
      <c r="I1608" s="43">
        <f t="shared" si="45"/>
        <v>6888</v>
      </c>
      <c r="J1608" s="110">
        <f t="shared" si="46"/>
        <v>0</v>
      </c>
    </row>
    <row r="1609" spans="1:10" x14ac:dyDescent="0.2">
      <c r="A1609" s="12">
        <v>5100</v>
      </c>
      <c r="B1609" s="12">
        <v>210</v>
      </c>
      <c r="C1609" s="4"/>
      <c r="D1609" s="4"/>
      <c r="E1609" s="11" t="s">
        <v>878</v>
      </c>
      <c r="F1609" s="4"/>
      <c r="G1609" s="24">
        <f>G1608*0.1082</f>
        <v>745.28160000000003</v>
      </c>
      <c r="H1609" s="24"/>
      <c r="I1609" s="43">
        <f t="shared" si="45"/>
        <v>745.28160000000003</v>
      </c>
      <c r="J1609" s="110">
        <f t="shared" si="46"/>
        <v>0</v>
      </c>
    </row>
    <row r="1610" spans="1:10" x14ac:dyDescent="0.2">
      <c r="A1610" s="12">
        <v>5100</v>
      </c>
      <c r="B1610" s="12">
        <v>220</v>
      </c>
      <c r="C1610" s="4"/>
      <c r="D1610" s="4"/>
      <c r="E1610" s="11" t="s">
        <v>879</v>
      </c>
      <c r="F1610" s="4"/>
      <c r="G1610" s="24">
        <f>G1608*0.0765</f>
        <v>526.93200000000002</v>
      </c>
      <c r="H1610" s="24"/>
      <c r="I1610" s="43">
        <f t="shared" si="45"/>
        <v>526.93200000000002</v>
      </c>
      <c r="J1610" s="110">
        <f t="shared" si="46"/>
        <v>0</v>
      </c>
    </row>
    <row r="1611" spans="1:10" x14ac:dyDescent="0.2">
      <c r="A1611" s="12">
        <v>5100</v>
      </c>
      <c r="B1611" s="12">
        <v>240</v>
      </c>
      <c r="C1611" s="4"/>
      <c r="D1611" s="4"/>
      <c r="E1611" s="11" t="s">
        <v>880</v>
      </c>
      <c r="F1611" s="4"/>
      <c r="G1611" s="24">
        <f>G1608*0.004</f>
        <v>27.552</v>
      </c>
      <c r="H1611" s="24"/>
      <c r="I1611" s="43">
        <f t="shared" si="45"/>
        <v>27.552</v>
      </c>
      <c r="J1611" s="110">
        <f t="shared" si="46"/>
        <v>0</v>
      </c>
    </row>
    <row r="1612" spans="1:10" x14ac:dyDescent="0.2">
      <c r="A1612" s="12">
        <v>6120</v>
      </c>
      <c r="B1612" s="12">
        <v>130</v>
      </c>
      <c r="C1612" s="4"/>
      <c r="D1612" s="4"/>
      <c r="E1612" s="11" t="s">
        <v>996</v>
      </c>
      <c r="F1612" s="4">
        <v>0.13</v>
      </c>
      <c r="G1612" s="24"/>
      <c r="H1612" s="24">
        <v>8363.15</v>
      </c>
      <c r="I1612" s="43">
        <f t="shared" si="45"/>
        <v>8363.15</v>
      </c>
      <c r="J1612" s="110">
        <f t="shared" si="46"/>
        <v>0</v>
      </c>
    </row>
    <row r="1613" spans="1:10" x14ac:dyDescent="0.2">
      <c r="A1613" s="12">
        <v>6120</v>
      </c>
      <c r="B1613" s="12">
        <v>210</v>
      </c>
      <c r="C1613" s="4"/>
      <c r="D1613" s="4"/>
      <c r="E1613" s="11" t="s">
        <v>882</v>
      </c>
      <c r="F1613" s="4"/>
      <c r="G1613" s="24"/>
      <c r="H1613" s="24">
        <f>H1612*0.1082</f>
        <v>904.89283</v>
      </c>
      <c r="I1613" s="43">
        <f t="shared" si="45"/>
        <v>904.89283</v>
      </c>
      <c r="J1613" s="110">
        <f t="shared" si="46"/>
        <v>0</v>
      </c>
    </row>
    <row r="1614" spans="1:10" x14ac:dyDescent="0.2">
      <c r="A1614" s="12">
        <v>6120</v>
      </c>
      <c r="B1614" s="12">
        <v>220</v>
      </c>
      <c r="C1614" s="4"/>
      <c r="D1614" s="4"/>
      <c r="E1614" s="11" t="s">
        <v>883</v>
      </c>
      <c r="F1614" s="4"/>
      <c r="G1614" s="24"/>
      <c r="H1614" s="24">
        <f>H1612*0.0765</f>
        <v>639.78097500000001</v>
      </c>
      <c r="I1614" s="43">
        <f t="shared" si="45"/>
        <v>639.78097500000001</v>
      </c>
      <c r="J1614" s="110">
        <f t="shared" si="46"/>
        <v>0</v>
      </c>
    </row>
    <row r="1615" spans="1:10" x14ac:dyDescent="0.2">
      <c r="A1615" s="12">
        <v>6120</v>
      </c>
      <c r="B1615" s="12">
        <v>240</v>
      </c>
      <c r="C1615" s="4"/>
      <c r="D1615" s="4"/>
      <c r="E1615" s="11" t="s">
        <v>884</v>
      </c>
      <c r="F1615" s="4"/>
      <c r="G1615" s="24"/>
      <c r="H1615" s="24">
        <f>H1612*0.004</f>
        <v>33.452599999999997</v>
      </c>
      <c r="I1615" s="43">
        <f t="shared" si="45"/>
        <v>33.452599999999997</v>
      </c>
      <c r="J1615" s="110">
        <f t="shared" si="46"/>
        <v>0</v>
      </c>
    </row>
    <row r="1616" spans="1:10" x14ac:dyDescent="0.2">
      <c r="A1616" s="12">
        <v>7300</v>
      </c>
      <c r="B1616" s="12">
        <v>110</v>
      </c>
      <c r="C1616" s="4"/>
      <c r="D1616" s="4"/>
      <c r="E1616" s="11" t="s">
        <v>997</v>
      </c>
      <c r="F1616" s="4">
        <v>0.25</v>
      </c>
      <c r="G1616" s="24"/>
      <c r="H1616" s="24">
        <v>28242.99</v>
      </c>
      <c r="I1616" s="43">
        <f t="shared" si="45"/>
        <v>28242.99</v>
      </c>
      <c r="J1616" s="110">
        <f t="shared" si="46"/>
        <v>0</v>
      </c>
    </row>
    <row r="1617" spans="1:10" x14ac:dyDescent="0.2">
      <c r="A1617" s="12">
        <v>7300</v>
      </c>
      <c r="B1617" s="12">
        <v>210</v>
      </c>
      <c r="C1617" s="4"/>
      <c r="D1617" s="4"/>
      <c r="E1617" s="11" t="s">
        <v>887</v>
      </c>
      <c r="F1617" s="4"/>
      <c r="G1617" s="24"/>
      <c r="H1617" s="24">
        <f>H1616*0.1082</f>
        <v>3055.8915180000004</v>
      </c>
      <c r="I1617" s="43">
        <f t="shared" si="45"/>
        <v>3055.8915180000004</v>
      </c>
      <c r="J1617" s="110">
        <f t="shared" si="46"/>
        <v>0</v>
      </c>
    </row>
    <row r="1618" spans="1:10" x14ac:dyDescent="0.2">
      <c r="A1618" s="12">
        <v>7300</v>
      </c>
      <c r="B1618" s="12">
        <v>220</v>
      </c>
      <c r="C1618" s="4"/>
      <c r="D1618" s="4"/>
      <c r="E1618" s="11" t="s">
        <v>888</v>
      </c>
      <c r="F1618" s="4"/>
      <c r="G1618" s="24"/>
      <c r="H1618" s="24">
        <f>H1616*0.0765</f>
        <v>2160.5887350000003</v>
      </c>
      <c r="I1618" s="43">
        <f t="shared" ref="I1618:I1661" si="47">SUM(G1618:H1618)</f>
        <v>2160.5887350000003</v>
      </c>
      <c r="J1618" s="110">
        <f t="shared" si="46"/>
        <v>0</v>
      </c>
    </row>
    <row r="1619" spans="1:10" x14ac:dyDescent="0.2">
      <c r="A1619" s="12">
        <v>7300</v>
      </c>
      <c r="B1619" s="12">
        <v>240</v>
      </c>
      <c r="C1619" s="4"/>
      <c r="D1619" s="4"/>
      <c r="E1619" s="11" t="s">
        <v>889</v>
      </c>
      <c r="F1619" s="4"/>
      <c r="G1619" s="24"/>
      <c r="H1619" s="24">
        <f>H1616*0.004</f>
        <v>112.97196000000001</v>
      </c>
      <c r="I1619" s="43">
        <f t="shared" si="47"/>
        <v>112.97196000000001</v>
      </c>
      <c r="J1619" s="110">
        <f t="shared" si="46"/>
        <v>0</v>
      </c>
    </row>
    <row r="1620" spans="1:10" x14ac:dyDescent="0.2">
      <c r="A1620" s="12">
        <v>7300</v>
      </c>
      <c r="B1620" s="12">
        <v>160</v>
      </c>
      <c r="C1620" s="4"/>
      <c r="D1620" s="4"/>
      <c r="E1620" s="11" t="s">
        <v>998</v>
      </c>
      <c r="F1620" s="4">
        <v>0.24</v>
      </c>
      <c r="G1620" s="24"/>
      <c r="H1620" s="24">
        <v>10339.69</v>
      </c>
      <c r="I1620" s="43">
        <f t="shared" si="47"/>
        <v>10339.69</v>
      </c>
      <c r="J1620" s="110">
        <f t="shared" si="46"/>
        <v>0</v>
      </c>
    </row>
    <row r="1621" spans="1:10" x14ac:dyDescent="0.2">
      <c r="A1621" s="12">
        <v>7300</v>
      </c>
      <c r="B1621" s="12">
        <v>210</v>
      </c>
      <c r="C1621" s="4"/>
      <c r="D1621" s="4"/>
      <c r="E1621" s="11" t="s">
        <v>891</v>
      </c>
      <c r="F1621" s="4"/>
      <c r="G1621" s="24"/>
      <c r="H1621" s="24">
        <f>H1620*0.1082</f>
        <v>1118.7544580000001</v>
      </c>
      <c r="I1621" s="43">
        <f t="shared" si="47"/>
        <v>1118.7544580000001</v>
      </c>
      <c r="J1621" s="110">
        <f t="shared" si="46"/>
        <v>0</v>
      </c>
    </row>
    <row r="1622" spans="1:10" x14ac:dyDescent="0.2">
      <c r="A1622" s="12">
        <v>7300</v>
      </c>
      <c r="B1622" s="12">
        <v>220</v>
      </c>
      <c r="C1622" s="4"/>
      <c r="D1622" s="4"/>
      <c r="E1622" s="11" t="s">
        <v>892</v>
      </c>
      <c r="F1622" s="4"/>
      <c r="G1622" s="24"/>
      <c r="H1622" s="24">
        <f>H1620*0.0765</f>
        <v>790.98628500000007</v>
      </c>
      <c r="I1622" s="43">
        <f t="shared" si="47"/>
        <v>790.98628500000007</v>
      </c>
      <c r="J1622" s="110">
        <f t="shared" si="46"/>
        <v>0</v>
      </c>
    </row>
    <row r="1623" spans="1:10" x14ac:dyDescent="0.2">
      <c r="A1623" s="12">
        <v>7300</v>
      </c>
      <c r="B1623" s="12">
        <v>240</v>
      </c>
      <c r="C1623" s="4"/>
      <c r="D1623" s="4"/>
      <c r="E1623" s="11" t="s">
        <v>893</v>
      </c>
      <c r="F1623" s="4"/>
      <c r="G1623" s="24"/>
      <c r="H1623" s="24">
        <f>H1620*0.004</f>
        <v>41.358760000000004</v>
      </c>
      <c r="I1623" s="43">
        <f t="shared" si="47"/>
        <v>41.358760000000004</v>
      </c>
      <c r="J1623" s="110">
        <f t="shared" si="46"/>
        <v>0</v>
      </c>
    </row>
    <row r="1624" spans="1:10" x14ac:dyDescent="0.2">
      <c r="A1624" s="12">
        <v>5100</v>
      </c>
      <c r="B1624" s="12">
        <v>120</v>
      </c>
      <c r="C1624" s="4"/>
      <c r="D1624" s="4"/>
      <c r="E1624" s="11" t="s">
        <v>999</v>
      </c>
      <c r="F1624" s="4">
        <v>7.1</v>
      </c>
      <c r="G1624" s="24"/>
      <c r="H1624" s="24">
        <v>419427.49</v>
      </c>
      <c r="I1624" s="43">
        <f t="shared" si="47"/>
        <v>419427.49</v>
      </c>
      <c r="J1624" s="110">
        <f t="shared" si="46"/>
        <v>0</v>
      </c>
    </row>
    <row r="1625" spans="1:10" x14ac:dyDescent="0.2">
      <c r="A1625" s="12">
        <v>5100</v>
      </c>
      <c r="B1625" s="12">
        <v>210</v>
      </c>
      <c r="C1625" s="4"/>
      <c r="D1625" s="4"/>
      <c r="E1625" s="11" t="s">
        <v>895</v>
      </c>
      <c r="F1625" s="4"/>
      <c r="G1625" s="24"/>
      <c r="H1625" s="24">
        <f>H1624*0.1082</f>
        <v>45382.054418</v>
      </c>
      <c r="I1625" s="43">
        <f t="shared" si="47"/>
        <v>45382.054418</v>
      </c>
      <c r="J1625" s="110">
        <f t="shared" si="46"/>
        <v>0</v>
      </c>
    </row>
    <row r="1626" spans="1:10" x14ac:dyDescent="0.2">
      <c r="A1626" s="12">
        <v>5100</v>
      </c>
      <c r="B1626" s="12">
        <v>220</v>
      </c>
      <c r="C1626" s="4"/>
      <c r="D1626" s="4"/>
      <c r="E1626" s="11" t="s">
        <v>896</v>
      </c>
      <c r="F1626" s="4"/>
      <c r="G1626" s="24"/>
      <c r="H1626" s="24">
        <f>H1624*0.0765</f>
        <v>32086.202985</v>
      </c>
      <c r="I1626" s="43">
        <f t="shared" si="47"/>
        <v>32086.202985</v>
      </c>
      <c r="J1626" s="110">
        <f t="shared" si="46"/>
        <v>0</v>
      </c>
    </row>
    <row r="1627" spans="1:10" x14ac:dyDescent="0.2">
      <c r="A1627" s="12">
        <v>5100</v>
      </c>
      <c r="B1627" s="12">
        <v>240</v>
      </c>
      <c r="C1627" s="4"/>
      <c r="D1627" s="4"/>
      <c r="E1627" s="11" t="s">
        <v>897</v>
      </c>
      <c r="F1627" s="4"/>
      <c r="G1627" s="24"/>
      <c r="H1627" s="24">
        <f>H1624*0.004</f>
        <v>1677.7099599999999</v>
      </c>
      <c r="I1627" s="43">
        <f t="shared" si="47"/>
        <v>1677.7099599999999</v>
      </c>
      <c r="J1627" s="110">
        <f t="shared" si="46"/>
        <v>0</v>
      </c>
    </row>
    <row r="1628" spans="1:10" x14ac:dyDescent="0.2">
      <c r="A1628" s="12">
        <v>5100</v>
      </c>
      <c r="B1628" s="12">
        <v>220</v>
      </c>
      <c r="C1628" s="4"/>
      <c r="D1628" s="4"/>
      <c r="E1628" s="11" t="s">
        <v>1000</v>
      </c>
      <c r="F1628" s="4"/>
      <c r="G1628" s="24"/>
      <c r="H1628" s="24">
        <f>H1630*0.0145</f>
        <v>657.98288500000001</v>
      </c>
      <c r="I1628" s="43">
        <f t="shared" si="47"/>
        <v>657.98288500000001</v>
      </c>
      <c r="J1628" s="110">
        <f t="shared" ref="J1628:J1691" si="48">SUM(G1628+H1628)-I1628</f>
        <v>0</v>
      </c>
    </row>
    <row r="1629" spans="1:10" x14ac:dyDescent="0.2">
      <c r="A1629" s="12">
        <v>5100</v>
      </c>
      <c r="B1629" s="12">
        <v>240</v>
      </c>
      <c r="C1629" s="4"/>
      <c r="D1629" s="4"/>
      <c r="E1629" s="11" t="s">
        <v>901</v>
      </c>
      <c r="F1629" s="4"/>
      <c r="G1629" s="24"/>
      <c r="H1629" s="24">
        <f>H1630*0.004</f>
        <v>181.51251999999999</v>
      </c>
      <c r="I1629" s="43">
        <f t="shared" si="47"/>
        <v>181.51251999999999</v>
      </c>
      <c r="J1629" s="110">
        <f t="shared" si="48"/>
        <v>0</v>
      </c>
    </row>
    <row r="1630" spans="1:10" x14ac:dyDescent="0.2">
      <c r="A1630" s="12">
        <v>5100</v>
      </c>
      <c r="B1630" s="12">
        <v>752</v>
      </c>
      <c r="C1630" s="4"/>
      <c r="D1630" s="4"/>
      <c r="E1630" s="11" t="s">
        <v>1001</v>
      </c>
      <c r="F1630" s="4"/>
      <c r="G1630" s="24"/>
      <c r="H1630" s="24">
        <v>45378.13</v>
      </c>
      <c r="I1630" s="43">
        <f t="shared" si="47"/>
        <v>45378.13</v>
      </c>
      <c r="J1630" s="110">
        <f t="shared" si="48"/>
        <v>0</v>
      </c>
    </row>
    <row r="1631" spans="1:10" x14ac:dyDescent="0.2">
      <c r="A1631" s="12">
        <v>5100</v>
      </c>
      <c r="B1631" s="12">
        <v>330</v>
      </c>
      <c r="C1631" s="4"/>
      <c r="D1631" s="4"/>
      <c r="E1631" s="11" t="s">
        <v>1002</v>
      </c>
      <c r="F1631" s="4"/>
      <c r="G1631" s="24"/>
      <c r="H1631" s="24">
        <v>1000</v>
      </c>
      <c r="I1631" s="43">
        <f t="shared" si="47"/>
        <v>1000</v>
      </c>
      <c r="J1631" s="110">
        <f t="shared" si="48"/>
        <v>0</v>
      </c>
    </row>
    <row r="1632" spans="1:10" x14ac:dyDescent="0.2">
      <c r="A1632" s="12">
        <v>5100</v>
      </c>
      <c r="B1632" s="12">
        <v>369</v>
      </c>
      <c r="C1632" s="4"/>
      <c r="D1632" s="4"/>
      <c r="E1632" s="11" t="s">
        <v>1016</v>
      </c>
      <c r="F1632" s="4"/>
      <c r="G1632" s="24"/>
      <c r="H1632" s="24">
        <v>30000</v>
      </c>
      <c r="I1632" s="43">
        <f t="shared" si="47"/>
        <v>30000</v>
      </c>
      <c r="J1632" s="110">
        <f t="shared" si="48"/>
        <v>0</v>
      </c>
    </row>
    <row r="1633" spans="1:10" x14ac:dyDescent="0.2">
      <c r="A1633" s="12">
        <v>5100</v>
      </c>
      <c r="B1633" s="12">
        <v>390</v>
      </c>
      <c r="C1633" s="4"/>
      <c r="D1633" s="4"/>
      <c r="E1633" s="11" t="s">
        <v>1003</v>
      </c>
      <c r="F1633" s="4"/>
      <c r="G1633" s="24"/>
      <c r="H1633" s="24">
        <v>6000</v>
      </c>
      <c r="I1633" s="43">
        <f t="shared" si="47"/>
        <v>6000</v>
      </c>
      <c r="J1633" s="110">
        <f t="shared" si="48"/>
        <v>0</v>
      </c>
    </row>
    <row r="1634" spans="1:10" x14ac:dyDescent="0.2">
      <c r="A1634" s="12">
        <v>5100</v>
      </c>
      <c r="B1634" s="12">
        <v>510</v>
      </c>
      <c r="C1634" s="4"/>
      <c r="D1634" s="4"/>
      <c r="E1634" s="11" t="s">
        <v>1004</v>
      </c>
      <c r="F1634" s="4"/>
      <c r="G1634" s="24"/>
      <c r="H1634" s="24">
        <v>30000</v>
      </c>
      <c r="I1634" s="43">
        <f t="shared" si="47"/>
        <v>30000</v>
      </c>
      <c r="J1634" s="110">
        <f t="shared" si="48"/>
        <v>0</v>
      </c>
    </row>
    <row r="1635" spans="1:10" x14ac:dyDescent="0.2">
      <c r="A1635" s="12">
        <v>5100</v>
      </c>
      <c r="B1635" s="12">
        <v>519</v>
      </c>
      <c r="C1635" s="4"/>
      <c r="D1635" s="4"/>
      <c r="E1635" s="11" t="s">
        <v>1005</v>
      </c>
      <c r="F1635" s="4"/>
      <c r="G1635" s="24"/>
      <c r="H1635" s="24">
        <v>5000</v>
      </c>
      <c r="I1635" s="43">
        <f t="shared" si="47"/>
        <v>5000</v>
      </c>
      <c r="J1635" s="110">
        <f t="shared" si="48"/>
        <v>0</v>
      </c>
    </row>
    <row r="1636" spans="1:10" ht="35" customHeight="1" x14ac:dyDescent="0.2">
      <c r="A1636" s="12">
        <v>5100</v>
      </c>
      <c r="B1636" s="12">
        <v>150</v>
      </c>
      <c r="C1636" s="4"/>
      <c r="D1636" s="4"/>
      <c r="E1636" s="11" t="s">
        <v>1006</v>
      </c>
      <c r="F1636" s="4">
        <v>0.84</v>
      </c>
      <c r="G1636" s="24"/>
      <c r="H1636" s="24">
        <v>22265.040000000001</v>
      </c>
      <c r="I1636" s="43">
        <f t="shared" si="47"/>
        <v>22265.040000000001</v>
      </c>
      <c r="J1636" s="110">
        <f t="shared" si="48"/>
        <v>0</v>
      </c>
    </row>
    <row r="1637" spans="1:10" x14ac:dyDescent="0.2">
      <c r="A1637" s="12">
        <v>5100</v>
      </c>
      <c r="B1637" s="12">
        <v>210</v>
      </c>
      <c r="C1637" s="4"/>
      <c r="D1637" s="4"/>
      <c r="E1637" s="11" t="s">
        <v>907</v>
      </c>
      <c r="F1637" s="4"/>
      <c r="G1637" s="24"/>
      <c r="H1637" s="24">
        <f>H1636*0.1082</f>
        <v>2409.0773280000003</v>
      </c>
      <c r="I1637" s="43">
        <f t="shared" si="47"/>
        <v>2409.0773280000003</v>
      </c>
      <c r="J1637" s="110">
        <f t="shared" si="48"/>
        <v>0</v>
      </c>
    </row>
    <row r="1638" spans="1:10" x14ac:dyDescent="0.2">
      <c r="A1638" s="12">
        <v>5100</v>
      </c>
      <c r="B1638" s="12">
        <v>220</v>
      </c>
      <c r="C1638" s="4"/>
      <c r="D1638" s="4"/>
      <c r="E1638" s="11" t="s">
        <v>908</v>
      </c>
      <c r="F1638" s="4"/>
      <c r="G1638" s="24"/>
      <c r="H1638" s="24">
        <f>H1636*0.0765</f>
        <v>1703.27556</v>
      </c>
      <c r="I1638" s="43">
        <f t="shared" si="47"/>
        <v>1703.27556</v>
      </c>
      <c r="J1638" s="110">
        <f t="shared" si="48"/>
        <v>0</v>
      </c>
    </row>
    <row r="1639" spans="1:10" x14ac:dyDescent="0.2">
      <c r="A1639" s="12">
        <v>5100</v>
      </c>
      <c r="B1639" s="12">
        <v>240</v>
      </c>
      <c r="C1639" s="4"/>
      <c r="D1639" s="4"/>
      <c r="E1639" s="11" t="s">
        <v>909</v>
      </c>
      <c r="F1639" s="4"/>
      <c r="G1639" s="24"/>
      <c r="H1639" s="24">
        <f>H1636*0.004</f>
        <v>89.06016000000001</v>
      </c>
      <c r="I1639" s="43">
        <f t="shared" si="47"/>
        <v>89.06016000000001</v>
      </c>
      <c r="J1639" s="110">
        <f t="shared" si="48"/>
        <v>0</v>
      </c>
    </row>
    <row r="1640" spans="1:10" x14ac:dyDescent="0.2">
      <c r="A1640" s="12">
        <v>6110</v>
      </c>
      <c r="B1640" s="12">
        <v>130</v>
      </c>
      <c r="C1640" s="4"/>
      <c r="D1640" s="4"/>
      <c r="E1640" s="11" t="s">
        <v>1007</v>
      </c>
      <c r="F1640" s="4">
        <v>0.3</v>
      </c>
      <c r="G1640" s="24"/>
      <c r="H1640" s="24">
        <v>7991.64</v>
      </c>
      <c r="I1640" s="43">
        <f t="shared" si="47"/>
        <v>7991.64</v>
      </c>
      <c r="J1640" s="110">
        <f t="shared" si="48"/>
        <v>0</v>
      </c>
    </row>
    <row r="1641" spans="1:10" x14ac:dyDescent="0.2">
      <c r="A1641" s="12">
        <v>6110</v>
      </c>
      <c r="B1641" s="12">
        <v>210</v>
      </c>
      <c r="C1641" s="4"/>
      <c r="D1641" s="4"/>
      <c r="E1641" s="11" t="s">
        <v>911</v>
      </c>
      <c r="F1641" s="4"/>
      <c r="G1641" s="24"/>
      <c r="H1641" s="24">
        <f>H1640*0.1082</f>
        <v>864.69544800000006</v>
      </c>
      <c r="I1641" s="43">
        <f t="shared" si="47"/>
        <v>864.69544800000006</v>
      </c>
      <c r="J1641" s="110">
        <f t="shared" si="48"/>
        <v>0</v>
      </c>
    </row>
    <row r="1642" spans="1:10" x14ac:dyDescent="0.2">
      <c r="A1642" s="12">
        <v>6110</v>
      </c>
      <c r="B1642" s="12">
        <v>220</v>
      </c>
      <c r="C1642" s="4"/>
      <c r="D1642" s="4"/>
      <c r="E1642" s="11" t="s">
        <v>912</v>
      </c>
      <c r="F1642" s="4"/>
      <c r="G1642" s="24"/>
      <c r="H1642" s="24">
        <f>H1640*0.0765</f>
        <v>611.36045999999999</v>
      </c>
      <c r="I1642" s="43">
        <f t="shared" si="47"/>
        <v>611.36045999999999</v>
      </c>
      <c r="J1642" s="110">
        <f t="shared" si="48"/>
        <v>0</v>
      </c>
    </row>
    <row r="1643" spans="1:10" x14ac:dyDescent="0.2">
      <c r="A1643" s="12">
        <v>6110</v>
      </c>
      <c r="B1643" s="12">
        <v>240</v>
      </c>
      <c r="C1643" s="4"/>
      <c r="D1643" s="4"/>
      <c r="E1643" s="11" t="s">
        <v>913</v>
      </c>
      <c r="F1643" s="4"/>
      <c r="G1643" s="24"/>
      <c r="H1643" s="24">
        <f>H1640*0.004</f>
        <v>31.966560000000001</v>
      </c>
      <c r="I1643" s="43">
        <f t="shared" si="47"/>
        <v>31.966560000000001</v>
      </c>
      <c r="J1643" s="110">
        <f t="shared" si="48"/>
        <v>0</v>
      </c>
    </row>
    <row r="1644" spans="1:10" x14ac:dyDescent="0.2">
      <c r="A1644" s="12">
        <v>6130</v>
      </c>
      <c r="B1644" s="12">
        <v>310</v>
      </c>
      <c r="C1644" s="4"/>
      <c r="D1644" s="4"/>
      <c r="E1644" s="11" t="s">
        <v>1008</v>
      </c>
      <c r="F1644" s="4"/>
      <c r="G1644" s="24"/>
      <c r="H1644" s="24">
        <v>35000</v>
      </c>
      <c r="I1644" s="43">
        <f t="shared" si="47"/>
        <v>35000</v>
      </c>
      <c r="J1644" s="110">
        <f t="shared" si="48"/>
        <v>0</v>
      </c>
    </row>
    <row r="1645" spans="1:10" x14ac:dyDescent="0.2">
      <c r="A1645" s="12">
        <v>6400</v>
      </c>
      <c r="B1645" s="12">
        <v>130</v>
      </c>
      <c r="C1645" s="4"/>
      <c r="D1645" s="4"/>
      <c r="E1645" s="11" t="s">
        <v>1009</v>
      </c>
      <c r="F1645" s="4">
        <v>0.5</v>
      </c>
      <c r="G1645" s="24"/>
      <c r="H1645" s="24">
        <v>36379.879999999997</v>
      </c>
      <c r="I1645" s="43">
        <f t="shared" si="47"/>
        <v>36379.879999999997</v>
      </c>
      <c r="J1645" s="110">
        <f t="shared" si="48"/>
        <v>0</v>
      </c>
    </row>
    <row r="1646" spans="1:10" x14ac:dyDescent="0.2">
      <c r="A1646" s="12">
        <v>6400</v>
      </c>
      <c r="B1646" s="12">
        <v>210</v>
      </c>
      <c r="C1646" s="4"/>
      <c r="D1646" s="4"/>
      <c r="E1646" s="11" t="s">
        <v>917</v>
      </c>
      <c r="F1646" s="4"/>
      <c r="G1646" s="24"/>
      <c r="H1646" s="24">
        <f>H1645*0.1082</f>
        <v>3936.3030159999998</v>
      </c>
      <c r="I1646" s="43">
        <f t="shared" si="47"/>
        <v>3936.3030159999998</v>
      </c>
      <c r="J1646" s="110">
        <f t="shared" si="48"/>
        <v>0</v>
      </c>
    </row>
    <row r="1647" spans="1:10" x14ac:dyDescent="0.2">
      <c r="A1647" s="12">
        <v>6400</v>
      </c>
      <c r="B1647" s="12">
        <v>220</v>
      </c>
      <c r="C1647" s="4"/>
      <c r="D1647" s="4"/>
      <c r="E1647" s="11" t="s">
        <v>918</v>
      </c>
      <c r="F1647" s="4"/>
      <c r="G1647" s="24"/>
      <c r="H1647" s="24">
        <f>H1645*0.0765</f>
        <v>2783.0608199999997</v>
      </c>
      <c r="I1647" s="43">
        <f t="shared" si="47"/>
        <v>2783.0608199999997</v>
      </c>
      <c r="J1647" s="110">
        <f t="shared" si="48"/>
        <v>0</v>
      </c>
    </row>
    <row r="1648" spans="1:10" x14ac:dyDescent="0.2">
      <c r="A1648" s="12">
        <v>6400</v>
      </c>
      <c r="B1648" s="12">
        <v>240</v>
      </c>
      <c r="C1648" s="4"/>
      <c r="D1648" s="4"/>
      <c r="E1648" s="11" t="s">
        <v>919</v>
      </c>
      <c r="F1648" s="4"/>
      <c r="G1648" s="24"/>
      <c r="H1648" s="24">
        <f>H1645*0.004</f>
        <v>145.51952</v>
      </c>
      <c r="I1648" s="43">
        <f t="shared" si="47"/>
        <v>145.51952</v>
      </c>
      <c r="J1648" s="110">
        <f t="shared" si="48"/>
        <v>0</v>
      </c>
    </row>
    <row r="1649" spans="1:10" x14ac:dyDescent="0.2">
      <c r="A1649" s="12">
        <v>7300</v>
      </c>
      <c r="B1649" s="12">
        <v>110</v>
      </c>
      <c r="C1649" s="4"/>
      <c r="D1649" s="4"/>
      <c r="E1649" s="11" t="s">
        <v>1010</v>
      </c>
      <c r="F1649" s="4">
        <v>0.79</v>
      </c>
      <c r="G1649" s="24"/>
      <c r="H1649" s="24">
        <v>87641.52</v>
      </c>
      <c r="I1649" s="43">
        <f t="shared" si="47"/>
        <v>87641.52</v>
      </c>
      <c r="J1649" s="110">
        <f t="shared" si="48"/>
        <v>0</v>
      </c>
    </row>
    <row r="1650" spans="1:10" x14ac:dyDescent="0.2">
      <c r="A1650" s="12">
        <v>7300</v>
      </c>
      <c r="B1650" s="12">
        <v>210</v>
      </c>
      <c r="C1650" s="4"/>
      <c r="D1650" s="4"/>
      <c r="E1650" s="11" t="s">
        <v>921</v>
      </c>
      <c r="F1650" s="4"/>
      <c r="G1650" s="24"/>
      <c r="H1650" s="24">
        <f>H1649*0.1082</f>
        <v>9482.8124640000005</v>
      </c>
      <c r="I1650" s="43">
        <f t="shared" si="47"/>
        <v>9482.8124640000005</v>
      </c>
      <c r="J1650" s="110">
        <f t="shared" si="48"/>
        <v>0</v>
      </c>
    </row>
    <row r="1651" spans="1:10" x14ac:dyDescent="0.2">
      <c r="A1651" s="12">
        <v>7300</v>
      </c>
      <c r="B1651" s="12">
        <v>220</v>
      </c>
      <c r="C1651" s="4"/>
      <c r="D1651" s="4"/>
      <c r="E1651" s="11" t="s">
        <v>922</v>
      </c>
      <c r="F1651" s="4"/>
      <c r="G1651" s="24"/>
      <c r="H1651" s="24">
        <f>H1649*0.0765</f>
        <v>6704.5762800000002</v>
      </c>
      <c r="I1651" s="43">
        <f t="shared" si="47"/>
        <v>6704.5762800000002</v>
      </c>
      <c r="J1651" s="110">
        <f t="shared" si="48"/>
        <v>0</v>
      </c>
    </row>
    <row r="1652" spans="1:10" x14ac:dyDescent="0.2">
      <c r="A1652" s="12">
        <v>7300</v>
      </c>
      <c r="B1652" s="12">
        <v>240</v>
      </c>
      <c r="C1652" s="4"/>
      <c r="D1652" s="4"/>
      <c r="E1652" s="11" t="s">
        <v>923</v>
      </c>
      <c r="F1652" s="4"/>
      <c r="G1652" s="24"/>
      <c r="H1652" s="24">
        <f>H1649*0.004</f>
        <v>350.56608</v>
      </c>
      <c r="I1652" s="43">
        <f t="shared" si="47"/>
        <v>350.56608</v>
      </c>
      <c r="J1652" s="110">
        <f t="shared" si="48"/>
        <v>0</v>
      </c>
    </row>
    <row r="1653" spans="1:10" x14ac:dyDescent="0.2">
      <c r="A1653" s="12">
        <v>7300</v>
      </c>
      <c r="B1653" s="12">
        <v>160</v>
      </c>
      <c r="C1653" s="4"/>
      <c r="D1653" s="4"/>
      <c r="E1653" s="11" t="s">
        <v>1011</v>
      </c>
      <c r="F1653" s="4">
        <v>0.84</v>
      </c>
      <c r="G1653" s="24"/>
      <c r="H1653" s="24">
        <v>35957.019999999997</v>
      </c>
      <c r="I1653" s="43">
        <f t="shared" si="47"/>
        <v>35957.019999999997</v>
      </c>
      <c r="J1653" s="110">
        <f t="shared" si="48"/>
        <v>0</v>
      </c>
    </row>
    <row r="1654" spans="1:10" x14ac:dyDescent="0.2">
      <c r="A1654" s="12">
        <v>7300</v>
      </c>
      <c r="B1654" s="12">
        <v>210</v>
      </c>
      <c r="C1654" s="4"/>
      <c r="D1654" s="4"/>
      <c r="E1654" s="11" t="s">
        <v>925</v>
      </c>
      <c r="F1654" s="4"/>
      <c r="G1654" s="24"/>
      <c r="H1654" s="24">
        <f>H1653*0.1082</f>
        <v>3890.5495639999999</v>
      </c>
      <c r="I1654" s="43">
        <f t="shared" si="47"/>
        <v>3890.5495639999999</v>
      </c>
      <c r="J1654" s="110">
        <f t="shared" si="48"/>
        <v>0</v>
      </c>
    </row>
    <row r="1655" spans="1:10" x14ac:dyDescent="0.2">
      <c r="A1655" s="12">
        <v>7300</v>
      </c>
      <c r="B1655" s="12">
        <v>220</v>
      </c>
      <c r="C1655" s="4"/>
      <c r="D1655" s="4"/>
      <c r="E1655" s="11" t="s">
        <v>926</v>
      </c>
      <c r="F1655" s="4"/>
      <c r="G1655" s="24"/>
      <c r="H1655" s="24">
        <f>H1653*0.0765</f>
        <v>2750.7120299999997</v>
      </c>
      <c r="I1655" s="43">
        <f t="shared" si="47"/>
        <v>2750.7120299999997</v>
      </c>
      <c r="J1655" s="110">
        <f t="shared" si="48"/>
        <v>0</v>
      </c>
    </row>
    <row r="1656" spans="1:10" x14ac:dyDescent="0.2">
      <c r="A1656" s="12">
        <v>7300</v>
      </c>
      <c r="B1656" s="12">
        <v>240</v>
      </c>
      <c r="C1656" s="4"/>
      <c r="D1656" s="4"/>
      <c r="E1656" s="11" t="s">
        <v>927</v>
      </c>
      <c r="F1656" s="4"/>
      <c r="G1656" s="24"/>
      <c r="H1656" s="24">
        <f>H1653*0.004</f>
        <v>143.82808</v>
      </c>
      <c r="I1656" s="43">
        <f t="shared" si="47"/>
        <v>143.82808</v>
      </c>
      <c r="J1656" s="110">
        <f t="shared" si="48"/>
        <v>0</v>
      </c>
    </row>
    <row r="1657" spans="1:10" x14ac:dyDescent="0.2">
      <c r="A1657" s="12">
        <v>7800</v>
      </c>
      <c r="B1657" s="12">
        <v>160</v>
      </c>
      <c r="C1657" s="4"/>
      <c r="D1657" s="4"/>
      <c r="E1657" s="11" t="s">
        <v>1012</v>
      </c>
      <c r="F1657" s="4">
        <v>14.1</v>
      </c>
      <c r="G1657" s="24"/>
      <c r="H1657" s="24">
        <v>397006.79</v>
      </c>
      <c r="I1657" s="43">
        <f t="shared" si="47"/>
        <v>397006.79</v>
      </c>
      <c r="J1657" s="110">
        <f t="shared" si="48"/>
        <v>0</v>
      </c>
    </row>
    <row r="1658" spans="1:10" x14ac:dyDescent="0.2">
      <c r="A1658" s="12">
        <v>7800</v>
      </c>
      <c r="B1658" s="12">
        <v>210</v>
      </c>
      <c r="C1658" s="4"/>
      <c r="D1658" s="4"/>
      <c r="E1658" s="11" t="s">
        <v>929</v>
      </c>
      <c r="F1658" s="4"/>
      <c r="G1658" s="24"/>
      <c r="H1658" s="24">
        <f>H1657*0.1082</f>
        <v>42956.134678000002</v>
      </c>
      <c r="I1658" s="43">
        <f t="shared" si="47"/>
        <v>42956.134678000002</v>
      </c>
      <c r="J1658" s="110">
        <f t="shared" si="48"/>
        <v>0</v>
      </c>
    </row>
    <row r="1659" spans="1:10" x14ac:dyDescent="0.2">
      <c r="A1659" s="12">
        <v>7800</v>
      </c>
      <c r="B1659" s="12">
        <v>220</v>
      </c>
      <c r="C1659" s="4"/>
      <c r="D1659" s="4"/>
      <c r="E1659" s="11" t="s">
        <v>930</v>
      </c>
      <c r="F1659" s="4"/>
      <c r="G1659" s="24"/>
      <c r="H1659" s="24">
        <f>H1657*0.0765</f>
        <v>30371.019434999998</v>
      </c>
      <c r="I1659" s="43">
        <f t="shared" si="47"/>
        <v>30371.019434999998</v>
      </c>
      <c r="J1659" s="110">
        <f t="shared" si="48"/>
        <v>0</v>
      </c>
    </row>
    <row r="1660" spans="1:10" x14ac:dyDescent="0.2">
      <c r="A1660" s="12">
        <v>7800</v>
      </c>
      <c r="B1660" s="12">
        <v>240</v>
      </c>
      <c r="C1660" s="4"/>
      <c r="D1660" s="4"/>
      <c r="E1660" s="11" t="s">
        <v>931</v>
      </c>
      <c r="F1660" s="4"/>
      <c r="G1660" s="24"/>
      <c r="H1660" s="24">
        <f>H1657*0.004</f>
        <v>1588.0271599999999</v>
      </c>
      <c r="I1660" s="43">
        <f t="shared" si="47"/>
        <v>1588.0271599999999</v>
      </c>
      <c r="J1660" s="110">
        <f t="shared" si="48"/>
        <v>0</v>
      </c>
    </row>
    <row r="1661" spans="1:10" ht="16" x14ac:dyDescent="0.2">
      <c r="A1661" s="12">
        <v>7900</v>
      </c>
      <c r="B1661" s="12">
        <v>390</v>
      </c>
      <c r="C1661" s="4"/>
      <c r="D1661" s="4"/>
      <c r="E1661" s="79" t="s">
        <v>1013</v>
      </c>
      <c r="F1661" s="4"/>
      <c r="G1661" s="24"/>
      <c r="H1661" s="24">
        <v>3000</v>
      </c>
      <c r="I1661" s="43">
        <f t="shared" si="47"/>
        <v>3000</v>
      </c>
      <c r="J1661" s="110">
        <f t="shared" si="48"/>
        <v>0</v>
      </c>
    </row>
    <row r="1662" spans="1:10" x14ac:dyDescent="0.2">
      <c r="A1662" s="96"/>
      <c r="B1662" s="96"/>
      <c r="C1662" s="97"/>
      <c r="D1662" s="97"/>
      <c r="E1662" s="156" t="s">
        <v>1077</v>
      </c>
      <c r="F1662" s="97"/>
      <c r="G1662" s="90"/>
      <c r="H1662" s="90"/>
      <c r="I1662" s="157"/>
      <c r="J1662" s="110">
        <f t="shared" si="48"/>
        <v>0</v>
      </c>
    </row>
    <row r="1663" spans="1:10" ht="29" x14ac:dyDescent="0.2">
      <c r="A1663" s="117"/>
      <c r="B1663" s="117"/>
      <c r="C1663" s="118"/>
      <c r="D1663" s="118"/>
      <c r="E1663" s="126" t="s">
        <v>1078</v>
      </c>
      <c r="F1663" s="118"/>
      <c r="G1663" s="119"/>
      <c r="H1663" s="119"/>
      <c r="I1663" s="136"/>
      <c r="J1663" s="110">
        <f t="shared" si="48"/>
        <v>0</v>
      </c>
    </row>
    <row r="1664" spans="1:10" ht="29" x14ac:dyDescent="0.2">
      <c r="A1664" s="137"/>
      <c r="B1664" s="137"/>
      <c r="C1664" s="138"/>
      <c r="D1664" s="138"/>
      <c r="E1664" s="13" t="s">
        <v>1079</v>
      </c>
      <c r="F1664" s="138"/>
      <c r="G1664" s="139"/>
      <c r="H1664" s="139"/>
      <c r="I1664" s="140"/>
      <c r="J1664" s="110">
        <f t="shared" si="48"/>
        <v>0</v>
      </c>
    </row>
    <row r="1665" spans="1:10" x14ac:dyDescent="0.2">
      <c r="A1665" s="137"/>
      <c r="B1665" s="137"/>
      <c r="C1665" s="138"/>
      <c r="D1665" s="138"/>
      <c r="E1665" s="13" t="s">
        <v>1080</v>
      </c>
      <c r="F1665" s="138"/>
      <c r="G1665" s="139"/>
      <c r="H1665" s="139"/>
      <c r="I1665" s="140"/>
      <c r="J1665" s="110">
        <f t="shared" si="48"/>
        <v>0</v>
      </c>
    </row>
    <row r="1666" spans="1:10" ht="29" x14ac:dyDescent="0.2">
      <c r="A1666" s="137"/>
      <c r="B1666" s="137"/>
      <c r="C1666" s="138"/>
      <c r="D1666" s="138"/>
      <c r="E1666" s="13" t="s">
        <v>1081</v>
      </c>
      <c r="F1666" s="138"/>
      <c r="G1666" s="139"/>
      <c r="H1666" s="139"/>
      <c r="I1666" s="140"/>
      <c r="J1666" s="110">
        <f t="shared" si="48"/>
        <v>0</v>
      </c>
    </row>
    <row r="1667" spans="1:10" ht="29" x14ac:dyDescent="0.2">
      <c r="A1667" s="137"/>
      <c r="B1667" s="137"/>
      <c r="C1667" s="138"/>
      <c r="D1667" s="138"/>
      <c r="E1667" s="13" t="s">
        <v>1082</v>
      </c>
      <c r="F1667" s="138"/>
      <c r="G1667" s="139"/>
      <c r="H1667" s="139"/>
      <c r="I1667" s="140"/>
      <c r="J1667" s="110">
        <f t="shared" si="48"/>
        <v>0</v>
      </c>
    </row>
    <row r="1668" spans="1:10" ht="82.25" customHeight="1" x14ac:dyDescent="0.2">
      <c r="A1668" s="137"/>
      <c r="B1668" s="137"/>
      <c r="C1668" s="138"/>
      <c r="D1668" s="138"/>
      <c r="E1668" s="112" t="s">
        <v>1083</v>
      </c>
      <c r="F1668" s="138"/>
      <c r="G1668" s="139"/>
      <c r="H1668" s="139"/>
      <c r="I1668" s="140"/>
      <c r="J1668" s="110">
        <f t="shared" si="48"/>
        <v>0</v>
      </c>
    </row>
    <row r="1669" spans="1:10" ht="29" x14ac:dyDescent="0.2">
      <c r="A1669" s="137"/>
      <c r="B1669" s="137"/>
      <c r="C1669" s="138"/>
      <c r="D1669" s="138"/>
      <c r="E1669" s="112" t="s">
        <v>1084</v>
      </c>
      <c r="F1669" s="138"/>
      <c r="G1669" s="139"/>
      <c r="H1669" s="139"/>
      <c r="I1669" s="140"/>
      <c r="J1669" s="110">
        <f t="shared" si="48"/>
        <v>0</v>
      </c>
    </row>
    <row r="1670" spans="1:10" x14ac:dyDescent="0.2">
      <c r="A1670" s="137"/>
      <c r="B1670" s="137"/>
      <c r="C1670" s="138"/>
      <c r="D1670" s="138"/>
      <c r="E1670" s="112" t="s">
        <v>1085</v>
      </c>
      <c r="F1670" s="138"/>
      <c r="G1670" s="139"/>
      <c r="H1670" s="139"/>
      <c r="I1670" s="140"/>
      <c r="J1670" s="110">
        <f t="shared" si="48"/>
        <v>0</v>
      </c>
    </row>
    <row r="1671" spans="1:10" x14ac:dyDescent="0.2">
      <c r="A1671" s="137"/>
      <c r="B1671" s="137"/>
      <c r="C1671" s="138"/>
      <c r="D1671" s="138"/>
      <c r="E1671" s="112" t="s">
        <v>1086</v>
      </c>
      <c r="F1671" s="138"/>
      <c r="G1671" s="139"/>
      <c r="H1671" s="139"/>
      <c r="I1671" s="140"/>
      <c r="J1671" s="110">
        <f t="shared" si="48"/>
        <v>0</v>
      </c>
    </row>
    <row r="1672" spans="1:10" x14ac:dyDescent="0.2">
      <c r="A1672" s="137"/>
      <c r="B1672" s="137"/>
      <c r="C1672" s="138"/>
      <c r="D1672" s="138"/>
      <c r="E1672" s="112" t="s">
        <v>1087</v>
      </c>
      <c r="F1672" s="138"/>
      <c r="G1672" s="139"/>
      <c r="H1672" s="139"/>
      <c r="I1672" s="140"/>
      <c r="J1672" s="110">
        <f t="shared" si="48"/>
        <v>0</v>
      </c>
    </row>
    <row r="1673" spans="1:10" x14ac:dyDescent="0.2">
      <c r="A1673" s="137"/>
      <c r="B1673" s="137"/>
      <c r="C1673" s="138"/>
      <c r="D1673" s="138"/>
      <c r="E1673" s="112" t="s">
        <v>1088</v>
      </c>
      <c r="F1673" s="138"/>
      <c r="G1673" s="139"/>
      <c r="H1673" s="139"/>
      <c r="I1673" s="140"/>
      <c r="J1673" s="110">
        <f t="shared" si="48"/>
        <v>0</v>
      </c>
    </row>
    <row r="1674" spans="1:10" x14ac:dyDescent="0.2">
      <c r="A1674" s="137"/>
      <c r="B1674" s="137"/>
      <c r="C1674" s="138"/>
      <c r="D1674" s="138"/>
      <c r="E1674" s="112" t="s">
        <v>1089</v>
      </c>
      <c r="F1674" s="138"/>
      <c r="G1674" s="139"/>
      <c r="H1674" s="139"/>
      <c r="I1674" s="140"/>
      <c r="J1674" s="110">
        <f t="shared" si="48"/>
        <v>0</v>
      </c>
    </row>
    <row r="1675" spans="1:10" ht="43" x14ac:dyDescent="0.2">
      <c r="A1675" s="137"/>
      <c r="B1675" s="137"/>
      <c r="C1675" s="138"/>
      <c r="D1675" s="138"/>
      <c r="E1675" s="112" t="s">
        <v>1090</v>
      </c>
      <c r="F1675" s="138"/>
      <c r="G1675" s="139"/>
      <c r="H1675" s="139"/>
      <c r="I1675" s="140"/>
      <c r="J1675" s="110">
        <f t="shared" si="48"/>
        <v>0</v>
      </c>
    </row>
    <row r="1676" spans="1:10" x14ac:dyDescent="0.2">
      <c r="A1676" s="137"/>
      <c r="B1676" s="137"/>
      <c r="C1676" s="138"/>
      <c r="D1676" s="138"/>
      <c r="E1676" s="112" t="s">
        <v>1091</v>
      </c>
      <c r="F1676" s="138"/>
      <c r="G1676" s="139"/>
      <c r="H1676" s="139"/>
      <c r="I1676" s="140"/>
      <c r="J1676" s="110">
        <f t="shared" si="48"/>
        <v>0</v>
      </c>
    </row>
    <row r="1677" spans="1:10" x14ac:dyDescent="0.2">
      <c r="A1677" s="137"/>
      <c r="B1677" s="137"/>
      <c r="C1677" s="138"/>
      <c r="D1677" s="138"/>
      <c r="E1677" s="112" t="s">
        <v>1092</v>
      </c>
      <c r="F1677" s="138"/>
      <c r="G1677" s="139"/>
      <c r="H1677" s="139"/>
      <c r="I1677" s="140"/>
      <c r="J1677" s="110">
        <f t="shared" si="48"/>
        <v>0</v>
      </c>
    </row>
    <row r="1678" spans="1:10" x14ac:dyDescent="0.2">
      <c r="A1678" s="137"/>
      <c r="B1678" s="137"/>
      <c r="C1678" s="138"/>
      <c r="D1678" s="138"/>
      <c r="E1678" s="112" t="s">
        <v>1093</v>
      </c>
      <c r="F1678" s="138"/>
      <c r="G1678" s="139"/>
      <c r="H1678" s="139"/>
      <c r="I1678" s="140"/>
      <c r="J1678" s="110">
        <f t="shared" si="48"/>
        <v>0</v>
      </c>
    </row>
    <row r="1679" spans="1:10" x14ac:dyDescent="0.2">
      <c r="A1679" s="137"/>
      <c r="B1679" s="137"/>
      <c r="C1679" s="138"/>
      <c r="D1679" s="138"/>
      <c r="E1679" s="112" t="s">
        <v>1094</v>
      </c>
      <c r="F1679" s="138"/>
      <c r="G1679" s="139"/>
      <c r="H1679" s="139"/>
      <c r="I1679" s="140"/>
      <c r="J1679" s="110">
        <f t="shared" si="48"/>
        <v>0</v>
      </c>
    </row>
    <row r="1680" spans="1:10" x14ac:dyDescent="0.2">
      <c r="A1680" s="137"/>
      <c r="B1680" s="137"/>
      <c r="C1680" s="138"/>
      <c r="D1680" s="138"/>
      <c r="E1680" s="112" t="s">
        <v>1095</v>
      </c>
      <c r="F1680" s="138"/>
      <c r="G1680" s="139"/>
      <c r="H1680" s="139"/>
      <c r="I1680" s="140"/>
      <c r="J1680" s="110">
        <f t="shared" si="48"/>
        <v>0</v>
      </c>
    </row>
    <row r="1681" spans="1:10" x14ac:dyDescent="0.2">
      <c r="A1681" s="137"/>
      <c r="B1681" s="137"/>
      <c r="C1681" s="138"/>
      <c r="D1681" s="138"/>
      <c r="E1681" s="112" t="s">
        <v>1096</v>
      </c>
      <c r="F1681" s="138"/>
      <c r="G1681" s="139"/>
      <c r="H1681" s="139"/>
      <c r="I1681" s="140"/>
      <c r="J1681" s="110">
        <f t="shared" si="48"/>
        <v>0</v>
      </c>
    </row>
    <row r="1682" spans="1:10" ht="29" x14ac:dyDescent="0.2">
      <c r="A1682" s="137"/>
      <c r="B1682" s="137"/>
      <c r="C1682" s="138"/>
      <c r="D1682" s="138"/>
      <c r="E1682" s="112" t="s">
        <v>1097</v>
      </c>
      <c r="F1682" s="138"/>
      <c r="G1682" s="139"/>
      <c r="H1682" s="139"/>
      <c r="I1682" s="140"/>
      <c r="J1682" s="110">
        <f t="shared" si="48"/>
        <v>0</v>
      </c>
    </row>
    <row r="1683" spans="1:10" ht="29" x14ac:dyDescent="0.2">
      <c r="A1683" s="137"/>
      <c r="B1683" s="137"/>
      <c r="C1683" s="138"/>
      <c r="D1683" s="138"/>
      <c r="E1683" s="112" t="s">
        <v>1098</v>
      </c>
      <c r="F1683" s="138"/>
      <c r="G1683" s="139"/>
      <c r="H1683" s="139"/>
      <c r="I1683" s="140"/>
      <c r="J1683" s="110">
        <f t="shared" si="48"/>
        <v>0</v>
      </c>
    </row>
    <row r="1684" spans="1:10" ht="29" x14ac:dyDescent="0.2">
      <c r="A1684" s="137"/>
      <c r="B1684" s="137"/>
      <c r="C1684" s="138"/>
      <c r="D1684" s="138"/>
      <c r="E1684" s="112" t="s">
        <v>1099</v>
      </c>
      <c r="F1684" s="138"/>
      <c r="G1684" s="139"/>
      <c r="H1684" s="139"/>
      <c r="I1684" s="140"/>
      <c r="J1684" s="110">
        <f t="shared" si="48"/>
        <v>0</v>
      </c>
    </row>
    <row r="1685" spans="1:10" x14ac:dyDescent="0.2">
      <c r="A1685" s="137"/>
      <c r="B1685" s="137"/>
      <c r="C1685" s="138"/>
      <c r="D1685" s="138"/>
      <c r="E1685" s="112" t="s">
        <v>1100</v>
      </c>
      <c r="F1685" s="138"/>
      <c r="G1685" s="139"/>
      <c r="H1685" s="139"/>
      <c r="I1685" s="140"/>
      <c r="J1685" s="110">
        <f t="shared" si="48"/>
        <v>0</v>
      </c>
    </row>
    <row r="1686" spans="1:10" x14ac:dyDescent="0.2">
      <c r="A1686" s="137"/>
      <c r="B1686" s="137"/>
      <c r="C1686" s="138"/>
      <c r="D1686" s="138"/>
      <c r="E1686" s="112" t="s">
        <v>1101</v>
      </c>
      <c r="F1686" s="138"/>
      <c r="G1686" s="139"/>
      <c r="H1686" s="139"/>
      <c r="I1686" s="140"/>
      <c r="J1686" s="110">
        <f t="shared" si="48"/>
        <v>0</v>
      </c>
    </row>
    <row r="1687" spans="1:10" x14ac:dyDescent="0.2">
      <c r="A1687" s="137"/>
      <c r="B1687" s="137"/>
      <c r="C1687" s="138"/>
      <c r="D1687" s="138"/>
      <c r="E1687" s="112" t="s">
        <v>1102</v>
      </c>
      <c r="F1687" s="138"/>
      <c r="G1687" s="139"/>
      <c r="H1687" s="139"/>
      <c r="I1687" s="140"/>
      <c r="J1687" s="110">
        <f t="shared" si="48"/>
        <v>0</v>
      </c>
    </row>
    <row r="1688" spans="1:10" x14ac:dyDescent="0.2">
      <c r="A1688" s="137"/>
      <c r="B1688" s="137"/>
      <c r="C1688" s="138"/>
      <c r="D1688" s="138"/>
      <c r="E1688" s="112" t="s">
        <v>1103</v>
      </c>
      <c r="F1688" s="138"/>
      <c r="G1688" s="139"/>
      <c r="H1688" s="139"/>
      <c r="I1688" s="140"/>
      <c r="J1688" s="110">
        <f t="shared" si="48"/>
        <v>0</v>
      </c>
    </row>
    <row r="1689" spans="1:10" x14ac:dyDescent="0.2">
      <c r="A1689" s="137"/>
      <c r="B1689" s="137"/>
      <c r="C1689" s="138"/>
      <c r="D1689" s="138"/>
      <c r="E1689" s="112" t="s">
        <v>1104</v>
      </c>
      <c r="F1689" s="138"/>
      <c r="G1689" s="139"/>
      <c r="H1689" s="139"/>
      <c r="I1689" s="140"/>
      <c r="J1689" s="110">
        <f t="shared" si="48"/>
        <v>0</v>
      </c>
    </row>
    <row r="1690" spans="1:10" x14ac:dyDescent="0.2">
      <c r="A1690" s="137"/>
      <c r="B1690" s="137"/>
      <c r="C1690" s="138"/>
      <c r="D1690" s="138"/>
      <c r="E1690" s="112" t="s">
        <v>1105</v>
      </c>
      <c r="F1690" s="138"/>
      <c r="G1690" s="139"/>
      <c r="H1690" s="139"/>
      <c r="I1690" s="140"/>
      <c r="J1690" s="110">
        <f t="shared" si="48"/>
        <v>0</v>
      </c>
    </row>
    <row r="1691" spans="1:10" x14ac:dyDescent="0.2">
      <c r="A1691" s="137"/>
      <c r="B1691" s="137"/>
      <c r="C1691" s="138"/>
      <c r="D1691" s="138"/>
      <c r="E1691" s="112" t="s">
        <v>1106</v>
      </c>
      <c r="F1691" s="138"/>
      <c r="G1691" s="139"/>
      <c r="H1691" s="139"/>
      <c r="I1691" s="140"/>
      <c r="J1691" s="110">
        <f t="shared" si="48"/>
        <v>0</v>
      </c>
    </row>
    <row r="1692" spans="1:10" x14ac:dyDescent="0.2">
      <c r="A1692" s="137"/>
      <c r="B1692" s="137"/>
      <c r="C1692" s="138"/>
      <c r="D1692" s="138"/>
      <c r="E1692" s="112" t="s">
        <v>1107</v>
      </c>
      <c r="F1692" s="138"/>
      <c r="G1692" s="139"/>
      <c r="H1692" s="139"/>
      <c r="I1692" s="140"/>
      <c r="J1692" s="110">
        <f t="shared" ref="J1692:J1755" si="49">SUM(G1692+H1692)-I1692</f>
        <v>0</v>
      </c>
    </row>
    <row r="1693" spans="1:10" x14ac:dyDescent="0.2">
      <c r="A1693" s="137"/>
      <c r="B1693" s="137"/>
      <c r="C1693" s="138"/>
      <c r="D1693" s="138"/>
      <c r="E1693" s="112" t="s">
        <v>1108</v>
      </c>
      <c r="F1693" s="138"/>
      <c r="G1693" s="139"/>
      <c r="H1693" s="139"/>
      <c r="I1693" s="140"/>
      <c r="J1693" s="110">
        <f t="shared" si="49"/>
        <v>0</v>
      </c>
    </row>
    <row r="1694" spans="1:10" x14ac:dyDescent="0.2">
      <c r="A1694" s="137"/>
      <c r="B1694" s="137"/>
      <c r="C1694" s="138"/>
      <c r="D1694" s="138"/>
      <c r="E1694" s="112" t="s">
        <v>1109</v>
      </c>
      <c r="F1694" s="138"/>
      <c r="G1694" s="139"/>
      <c r="H1694" s="139"/>
      <c r="I1694" s="140"/>
      <c r="J1694" s="110">
        <f t="shared" si="49"/>
        <v>0</v>
      </c>
    </row>
    <row r="1695" spans="1:10" x14ac:dyDescent="0.2">
      <c r="A1695" s="137"/>
      <c r="B1695" s="137"/>
      <c r="C1695" s="138"/>
      <c r="D1695" s="138"/>
      <c r="E1695" s="112" t="s">
        <v>1110</v>
      </c>
      <c r="F1695" s="138"/>
      <c r="G1695" s="139"/>
      <c r="H1695" s="139"/>
      <c r="I1695" s="140"/>
      <c r="J1695" s="110">
        <f t="shared" si="49"/>
        <v>0</v>
      </c>
    </row>
    <row r="1696" spans="1:10" x14ac:dyDescent="0.2">
      <c r="A1696" s="137"/>
      <c r="B1696" s="137"/>
      <c r="C1696" s="138"/>
      <c r="D1696" s="138"/>
      <c r="E1696" s="112" t="s">
        <v>1111</v>
      </c>
      <c r="F1696" s="138"/>
      <c r="G1696" s="139"/>
      <c r="H1696" s="139"/>
      <c r="I1696" s="140"/>
      <c r="J1696" s="110">
        <f t="shared" si="49"/>
        <v>0</v>
      </c>
    </row>
    <row r="1697" spans="1:10" x14ac:dyDescent="0.2">
      <c r="A1697" s="137"/>
      <c r="B1697" s="137"/>
      <c r="C1697" s="138"/>
      <c r="D1697" s="138"/>
      <c r="E1697" s="112" t="s">
        <v>1112</v>
      </c>
      <c r="F1697" s="138"/>
      <c r="G1697" s="139"/>
      <c r="H1697" s="139"/>
      <c r="I1697" s="140"/>
      <c r="J1697" s="110">
        <f t="shared" si="49"/>
        <v>0</v>
      </c>
    </row>
    <row r="1698" spans="1:10" x14ac:dyDescent="0.2">
      <c r="A1698" s="137"/>
      <c r="B1698" s="137"/>
      <c r="C1698" s="138"/>
      <c r="D1698" s="138"/>
      <c r="E1698" s="112" t="s">
        <v>1113</v>
      </c>
      <c r="F1698" s="138"/>
      <c r="G1698" s="139"/>
      <c r="H1698" s="139"/>
      <c r="I1698" s="140"/>
      <c r="J1698" s="110">
        <f t="shared" si="49"/>
        <v>0</v>
      </c>
    </row>
    <row r="1699" spans="1:10" x14ac:dyDescent="0.2">
      <c r="A1699" s="137"/>
      <c r="B1699" s="137"/>
      <c r="C1699" s="138"/>
      <c r="D1699" s="138"/>
      <c r="E1699" s="112" t="s">
        <v>1114</v>
      </c>
      <c r="F1699" s="138"/>
      <c r="G1699" s="139"/>
      <c r="H1699" s="139"/>
      <c r="I1699" s="140"/>
      <c r="J1699" s="110">
        <f t="shared" si="49"/>
        <v>0</v>
      </c>
    </row>
    <row r="1700" spans="1:10" ht="43" x14ac:dyDescent="0.2">
      <c r="A1700" s="137"/>
      <c r="B1700" s="137"/>
      <c r="C1700" s="138"/>
      <c r="D1700" s="138"/>
      <c r="E1700" s="13" t="s">
        <v>1115</v>
      </c>
      <c r="F1700" s="138"/>
      <c r="G1700" s="139"/>
      <c r="H1700" s="139"/>
      <c r="I1700" s="140"/>
      <c r="J1700" s="110">
        <f t="shared" si="49"/>
        <v>0</v>
      </c>
    </row>
    <row r="1701" spans="1:10" ht="29" x14ac:dyDescent="0.2">
      <c r="A1701" s="137"/>
      <c r="B1701" s="137"/>
      <c r="C1701" s="138"/>
      <c r="D1701" s="138"/>
      <c r="E1701" s="112" t="s">
        <v>1116</v>
      </c>
      <c r="F1701" s="138"/>
      <c r="G1701" s="139"/>
      <c r="H1701" s="139"/>
      <c r="I1701" s="140"/>
      <c r="J1701" s="110">
        <f t="shared" si="49"/>
        <v>0</v>
      </c>
    </row>
    <row r="1702" spans="1:10" ht="32" x14ac:dyDescent="0.2">
      <c r="A1702" s="135"/>
      <c r="B1702" s="135"/>
      <c r="C1702" s="135"/>
      <c r="D1702" s="135"/>
      <c r="E1702" s="121" t="s">
        <v>1117</v>
      </c>
      <c r="F1702" s="135"/>
      <c r="G1702" s="135"/>
      <c r="H1702" s="135"/>
      <c r="I1702" s="140"/>
      <c r="J1702" s="110">
        <f t="shared" si="49"/>
        <v>0</v>
      </c>
    </row>
    <row r="1703" spans="1:10" ht="48" x14ac:dyDescent="0.2">
      <c r="A1703" s="151">
        <v>5100</v>
      </c>
      <c r="B1703" s="151">
        <v>394</v>
      </c>
      <c r="C1703" s="151"/>
      <c r="D1703" s="131"/>
      <c r="E1703" s="120" t="s">
        <v>1118</v>
      </c>
      <c r="F1703" s="131"/>
      <c r="G1703" s="132">
        <v>2765782.13</v>
      </c>
      <c r="H1703" s="131"/>
      <c r="I1703" s="125">
        <f t="shared" ref="I1703" si="50">SUM(G1703:H1703)</f>
        <v>2765782.13</v>
      </c>
      <c r="J1703" s="110">
        <f t="shared" si="49"/>
        <v>0</v>
      </c>
    </row>
    <row r="1704" spans="1:10" ht="16" x14ac:dyDescent="0.2">
      <c r="B1704" s="134"/>
      <c r="C1704" s="134"/>
      <c r="E1704" s="130" t="s">
        <v>1119</v>
      </c>
      <c r="F1704" s="134"/>
      <c r="G1704" s="134"/>
      <c r="H1704" s="134"/>
      <c r="I1704" s="134"/>
      <c r="J1704" s="110">
        <f t="shared" si="49"/>
        <v>0</v>
      </c>
    </row>
    <row r="1705" spans="1:10" ht="16" x14ac:dyDescent="0.2">
      <c r="A1705" s="6"/>
      <c r="B1705" s="142"/>
      <c r="C1705" s="135"/>
      <c r="E1705" s="130" t="s">
        <v>1120</v>
      </c>
      <c r="F1705" s="135"/>
      <c r="G1705" s="135"/>
      <c r="H1705" s="135"/>
      <c r="I1705" s="135"/>
      <c r="J1705" s="110">
        <f t="shared" si="49"/>
        <v>0</v>
      </c>
    </row>
    <row r="1706" spans="1:10" ht="33.5" customHeight="1" x14ac:dyDescent="0.2">
      <c r="A1706" s="6"/>
      <c r="B1706" s="142"/>
      <c r="C1706" s="135"/>
      <c r="E1706" s="114" t="s">
        <v>1121</v>
      </c>
      <c r="F1706" s="135"/>
      <c r="G1706" s="135"/>
      <c r="H1706" s="135"/>
      <c r="I1706" s="135"/>
      <c r="J1706" s="110">
        <f t="shared" si="49"/>
        <v>0</v>
      </c>
    </row>
    <row r="1707" spans="1:10" ht="16" x14ac:dyDescent="0.2">
      <c r="A1707" s="143"/>
      <c r="B1707" s="142"/>
      <c r="C1707" s="135"/>
      <c r="D1707" s="133"/>
      <c r="E1707" s="114" t="s">
        <v>1122</v>
      </c>
      <c r="F1707" s="135"/>
      <c r="G1707" s="135"/>
      <c r="H1707" s="135"/>
      <c r="I1707" s="135"/>
      <c r="J1707" s="110">
        <f t="shared" si="49"/>
        <v>0</v>
      </c>
    </row>
    <row r="1708" spans="1:10" ht="16" x14ac:dyDescent="0.2">
      <c r="A1708" s="152">
        <v>5200</v>
      </c>
      <c r="B1708" s="151">
        <v>394</v>
      </c>
      <c r="C1708" s="131"/>
      <c r="D1708" s="131"/>
      <c r="E1708" s="120" t="s">
        <v>1123</v>
      </c>
      <c r="F1708" s="131"/>
      <c r="G1708" s="132">
        <v>556933</v>
      </c>
      <c r="H1708" s="131"/>
      <c r="I1708" s="125">
        <f t="shared" ref="I1708" si="51">SUM(G1708:H1708)</f>
        <v>556933</v>
      </c>
      <c r="J1708" s="110">
        <f t="shared" si="49"/>
        <v>0</v>
      </c>
    </row>
    <row r="1709" spans="1:10" ht="32" x14ac:dyDescent="0.2">
      <c r="A1709" s="144"/>
      <c r="B1709" s="144"/>
      <c r="C1709" s="134"/>
      <c r="D1709" s="134"/>
      <c r="E1709" s="141" t="s">
        <v>1124</v>
      </c>
      <c r="F1709" s="134"/>
      <c r="G1709" s="134"/>
      <c r="H1709" s="134"/>
      <c r="I1709" s="134"/>
      <c r="J1709" s="110">
        <f t="shared" si="49"/>
        <v>0</v>
      </c>
    </row>
    <row r="1710" spans="1:10" ht="16" x14ac:dyDescent="0.2">
      <c r="A1710" s="142"/>
      <c r="B1710" s="142"/>
      <c r="C1710" s="135"/>
      <c r="D1710" s="135"/>
      <c r="E1710" s="121" t="s">
        <v>1125</v>
      </c>
      <c r="F1710" s="135"/>
      <c r="G1710" s="135"/>
      <c r="H1710" s="135"/>
      <c r="I1710" s="135"/>
      <c r="J1710" s="110">
        <f t="shared" si="49"/>
        <v>0</v>
      </c>
    </row>
    <row r="1711" spans="1:10" ht="32" x14ac:dyDescent="0.2">
      <c r="A1711" s="142"/>
      <c r="B1711" s="142"/>
      <c r="C1711" s="135"/>
      <c r="D1711" s="135"/>
      <c r="E1711" s="121" t="s">
        <v>1126</v>
      </c>
      <c r="F1711" s="135"/>
      <c r="G1711" s="135"/>
      <c r="H1711" s="135"/>
      <c r="I1711" s="135"/>
      <c r="J1711" s="110">
        <f t="shared" si="49"/>
        <v>0</v>
      </c>
    </row>
    <row r="1712" spans="1:10" ht="32" x14ac:dyDescent="0.2">
      <c r="A1712" s="142"/>
      <c r="B1712" s="142"/>
      <c r="C1712" s="135"/>
      <c r="D1712" s="135"/>
      <c r="E1712" s="121" t="s">
        <v>1127</v>
      </c>
      <c r="F1712" s="135"/>
      <c r="G1712" s="135"/>
      <c r="H1712" s="135"/>
      <c r="I1712" s="135"/>
      <c r="J1712" s="110">
        <f t="shared" si="49"/>
        <v>0</v>
      </c>
    </row>
    <row r="1713" spans="1:10" ht="32" x14ac:dyDescent="0.2">
      <c r="A1713" s="151">
        <v>5900</v>
      </c>
      <c r="B1713" s="151">
        <v>394</v>
      </c>
      <c r="C1713" s="131"/>
      <c r="D1713" s="131"/>
      <c r="E1713" s="120" t="s">
        <v>1128</v>
      </c>
      <c r="F1713" s="131"/>
      <c r="G1713" s="132">
        <v>208650.08</v>
      </c>
      <c r="H1713" s="131"/>
      <c r="I1713" s="125">
        <f t="shared" ref="I1713" si="52">SUM(G1713:H1713)</f>
        <v>208650.08</v>
      </c>
      <c r="J1713" s="110">
        <f t="shared" si="49"/>
        <v>0</v>
      </c>
    </row>
    <row r="1714" spans="1:10" x14ac:dyDescent="0.2">
      <c r="A1714" s="145"/>
      <c r="B1714" s="146"/>
      <c r="C1714" s="118"/>
      <c r="D1714" s="118"/>
      <c r="E1714" s="66" t="s">
        <v>1129</v>
      </c>
      <c r="F1714" s="118"/>
      <c r="G1714" s="119"/>
      <c r="H1714" s="119"/>
      <c r="I1714" s="127"/>
      <c r="J1714" s="110">
        <f t="shared" si="49"/>
        <v>0</v>
      </c>
    </row>
    <row r="1715" spans="1:10" x14ac:dyDescent="0.2">
      <c r="A1715" s="147"/>
      <c r="B1715" s="148"/>
      <c r="C1715" s="138"/>
      <c r="D1715" s="138"/>
      <c r="E1715" s="112" t="s">
        <v>1130</v>
      </c>
      <c r="F1715" s="138"/>
      <c r="G1715" s="139"/>
      <c r="H1715" s="139"/>
      <c r="I1715" s="128"/>
      <c r="J1715" s="110">
        <f t="shared" si="49"/>
        <v>0</v>
      </c>
    </row>
    <row r="1716" spans="1:10" x14ac:dyDescent="0.2">
      <c r="A1716" s="147"/>
      <c r="B1716" s="148"/>
      <c r="C1716" s="138"/>
      <c r="D1716" s="138"/>
      <c r="E1716" s="112" t="s">
        <v>1131</v>
      </c>
      <c r="F1716" s="138"/>
      <c r="G1716" s="139"/>
      <c r="H1716" s="139"/>
      <c r="I1716" s="128"/>
      <c r="J1716" s="110">
        <f t="shared" si="49"/>
        <v>0</v>
      </c>
    </row>
    <row r="1717" spans="1:10" x14ac:dyDescent="0.2">
      <c r="A1717" s="147"/>
      <c r="B1717" s="148"/>
      <c r="C1717" s="138"/>
      <c r="D1717" s="138"/>
      <c r="E1717" s="112" t="s">
        <v>1132</v>
      </c>
      <c r="F1717" s="138"/>
      <c r="G1717" s="139"/>
      <c r="H1717" s="139"/>
      <c r="I1717" s="128"/>
      <c r="J1717" s="110">
        <f t="shared" si="49"/>
        <v>0</v>
      </c>
    </row>
    <row r="1718" spans="1:10" x14ac:dyDescent="0.2">
      <c r="A1718" s="147"/>
      <c r="B1718" s="148"/>
      <c r="C1718" s="138"/>
      <c r="D1718" s="138"/>
      <c r="E1718" s="112" t="s">
        <v>1133</v>
      </c>
      <c r="F1718" s="138"/>
      <c r="G1718" s="139"/>
      <c r="H1718" s="139"/>
      <c r="I1718" s="128"/>
      <c r="J1718" s="110">
        <f t="shared" si="49"/>
        <v>0</v>
      </c>
    </row>
    <row r="1719" spans="1:10" x14ac:dyDescent="0.2">
      <c r="A1719" s="147"/>
      <c r="B1719" s="148"/>
      <c r="C1719" s="138"/>
      <c r="D1719" s="138"/>
      <c r="E1719" s="112" t="s">
        <v>1134</v>
      </c>
      <c r="F1719" s="138"/>
      <c r="G1719" s="139"/>
      <c r="H1719" s="139"/>
      <c r="I1719" s="128"/>
      <c r="J1719" s="110">
        <f t="shared" si="49"/>
        <v>0</v>
      </c>
    </row>
    <row r="1720" spans="1:10" x14ac:dyDescent="0.2">
      <c r="A1720" s="122">
        <v>6120</v>
      </c>
      <c r="B1720" s="122">
        <v>394</v>
      </c>
      <c r="C1720" s="123"/>
      <c r="D1720" s="123"/>
      <c r="E1720" s="29" t="s">
        <v>1135</v>
      </c>
      <c r="F1720" s="123"/>
      <c r="G1720" s="124">
        <v>584766.24</v>
      </c>
      <c r="H1720" s="124"/>
      <c r="I1720" s="125">
        <f t="shared" ref="I1720" si="53">SUM(G1720:H1720)</f>
        <v>584766.24</v>
      </c>
      <c r="J1720" s="110">
        <f t="shared" si="49"/>
        <v>0</v>
      </c>
    </row>
    <row r="1721" spans="1:10" ht="16" x14ac:dyDescent="0.2">
      <c r="A1721" s="148"/>
      <c r="B1721" s="148"/>
      <c r="C1721" s="138"/>
      <c r="D1721" s="138"/>
      <c r="E1721" s="153" t="s">
        <v>1136</v>
      </c>
      <c r="F1721" s="118"/>
      <c r="G1721" s="119"/>
      <c r="H1721" s="119"/>
      <c r="I1721" s="136"/>
      <c r="J1721" s="110">
        <f t="shared" si="49"/>
        <v>0</v>
      </c>
    </row>
    <row r="1722" spans="1:10" x14ac:dyDescent="0.2">
      <c r="A1722" s="148"/>
      <c r="B1722" s="148"/>
      <c r="C1722" s="138"/>
      <c r="D1722" s="138"/>
      <c r="E1722" t="s">
        <v>1137</v>
      </c>
      <c r="F1722" s="138"/>
      <c r="G1722" s="139"/>
      <c r="H1722" s="139"/>
      <c r="I1722" s="140"/>
      <c r="J1722" s="110">
        <f t="shared" si="49"/>
        <v>0</v>
      </c>
    </row>
    <row r="1723" spans="1:10" ht="16" x14ac:dyDescent="0.2">
      <c r="A1723" s="148"/>
      <c r="B1723" s="148"/>
      <c r="C1723" s="138"/>
      <c r="D1723" s="138"/>
      <c r="E1723" s="113" t="s">
        <v>1138</v>
      </c>
      <c r="F1723" s="138"/>
      <c r="G1723" s="139"/>
      <c r="H1723" s="139"/>
      <c r="I1723" s="140"/>
      <c r="J1723" s="110">
        <f t="shared" si="49"/>
        <v>0</v>
      </c>
    </row>
    <row r="1724" spans="1:10" x14ac:dyDescent="0.2">
      <c r="A1724" s="148"/>
      <c r="B1724" s="148"/>
      <c r="C1724" s="138"/>
      <c r="D1724" s="138"/>
      <c r="E1724" t="s">
        <v>1139</v>
      </c>
      <c r="F1724" s="138"/>
      <c r="G1724" s="139"/>
      <c r="H1724" s="139"/>
      <c r="I1724" s="140"/>
      <c r="J1724" s="110">
        <f t="shared" si="49"/>
        <v>0</v>
      </c>
    </row>
    <row r="1725" spans="1:10" x14ac:dyDescent="0.2">
      <c r="A1725" s="148"/>
      <c r="B1725" s="148"/>
      <c r="C1725" s="138"/>
      <c r="D1725" s="138"/>
      <c r="E1725" t="s">
        <v>1140</v>
      </c>
      <c r="F1725" s="138"/>
      <c r="G1725" s="139"/>
      <c r="H1725" s="139"/>
      <c r="I1725" s="140"/>
      <c r="J1725" s="110">
        <f t="shared" si="49"/>
        <v>0</v>
      </c>
    </row>
    <row r="1726" spans="1:10" ht="32" x14ac:dyDescent="0.2">
      <c r="A1726" s="148"/>
      <c r="B1726" s="148"/>
      <c r="C1726" s="138"/>
      <c r="D1726" s="138"/>
      <c r="E1726" s="113" t="s">
        <v>1141</v>
      </c>
      <c r="F1726" s="138"/>
      <c r="G1726" s="139"/>
      <c r="H1726" s="139"/>
      <c r="I1726" s="140"/>
      <c r="J1726" s="110">
        <f t="shared" si="49"/>
        <v>0</v>
      </c>
    </row>
    <row r="1727" spans="1:10" ht="32" x14ac:dyDescent="0.2">
      <c r="A1727" s="148"/>
      <c r="B1727" s="148"/>
      <c r="C1727" s="138"/>
      <c r="D1727" s="138"/>
      <c r="E1727" s="113" t="s">
        <v>1142</v>
      </c>
      <c r="F1727" s="138"/>
      <c r="G1727" s="139"/>
      <c r="H1727" s="139"/>
      <c r="I1727" s="140"/>
      <c r="J1727" s="110">
        <f t="shared" si="49"/>
        <v>0</v>
      </c>
    </row>
    <row r="1728" spans="1:10" ht="120.5" customHeight="1" x14ac:dyDescent="0.2">
      <c r="A1728" s="149">
        <v>6130</v>
      </c>
      <c r="B1728" s="149">
        <v>394</v>
      </c>
      <c r="C1728" s="138"/>
      <c r="D1728" s="138"/>
      <c r="E1728" s="113" t="s">
        <v>1143</v>
      </c>
      <c r="F1728" s="123"/>
      <c r="G1728" s="124">
        <v>167441.29999999999</v>
      </c>
      <c r="H1728" s="124"/>
      <c r="I1728" s="125">
        <f t="shared" ref="I1728:I1731" si="54">SUM(G1728:H1728)</f>
        <v>167441.29999999999</v>
      </c>
      <c r="J1728" s="110">
        <f t="shared" si="49"/>
        <v>0</v>
      </c>
    </row>
    <row r="1729" spans="1:10" x14ac:dyDescent="0.2">
      <c r="A1729" s="154">
        <v>6140</v>
      </c>
      <c r="B1729" s="115">
        <v>394</v>
      </c>
      <c r="C1729" s="115"/>
      <c r="D1729" s="115"/>
      <c r="E1729" s="115" t="s">
        <v>1144</v>
      </c>
      <c r="F1729" s="115"/>
      <c r="G1729" s="129">
        <v>27909.35</v>
      </c>
      <c r="H1729" s="24"/>
      <c r="I1729" s="43">
        <f t="shared" si="54"/>
        <v>27909.35</v>
      </c>
      <c r="J1729" s="110">
        <f t="shared" si="49"/>
        <v>0</v>
      </c>
    </row>
    <row r="1730" spans="1:10" ht="29" x14ac:dyDescent="0.2">
      <c r="A1730" s="150">
        <v>6150</v>
      </c>
      <c r="B1730" s="150">
        <v>394</v>
      </c>
      <c r="C1730" s="123"/>
      <c r="D1730" s="123"/>
      <c r="E1730" s="29" t="s">
        <v>1145</v>
      </c>
      <c r="F1730" s="4"/>
      <c r="G1730" s="24">
        <v>3739.98</v>
      </c>
      <c r="H1730" s="24"/>
      <c r="I1730" s="43">
        <f t="shared" si="54"/>
        <v>3739.98</v>
      </c>
      <c r="J1730" s="110">
        <f t="shared" si="49"/>
        <v>0</v>
      </c>
    </row>
    <row r="1731" spans="1:10" x14ac:dyDescent="0.2">
      <c r="A1731" s="150">
        <v>6200</v>
      </c>
      <c r="B1731" s="150">
        <v>394</v>
      </c>
      <c r="C1731" s="123"/>
      <c r="D1731" s="4"/>
      <c r="E1731" s="11" t="s">
        <v>1146</v>
      </c>
      <c r="F1731" s="4"/>
      <c r="G1731" s="24">
        <v>10000</v>
      </c>
      <c r="H1731" s="24"/>
      <c r="I1731" s="43">
        <f t="shared" si="54"/>
        <v>10000</v>
      </c>
      <c r="J1731" s="110">
        <f t="shared" si="49"/>
        <v>0</v>
      </c>
    </row>
    <row r="1732" spans="1:10" x14ac:dyDescent="0.2">
      <c r="A1732" s="146"/>
      <c r="B1732" s="146"/>
      <c r="C1732" s="118"/>
      <c r="D1732" s="118"/>
      <c r="E1732" s="66" t="s">
        <v>1147</v>
      </c>
      <c r="F1732" s="118"/>
      <c r="G1732" s="119"/>
      <c r="H1732" s="119"/>
      <c r="I1732" s="136"/>
      <c r="J1732" s="110">
        <f t="shared" si="49"/>
        <v>0</v>
      </c>
    </row>
    <row r="1733" spans="1:10" ht="29" x14ac:dyDescent="0.2">
      <c r="A1733" s="148"/>
      <c r="B1733" s="148"/>
      <c r="C1733" s="138"/>
      <c r="D1733" s="138"/>
      <c r="E1733" s="112" t="s">
        <v>1148</v>
      </c>
      <c r="F1733" s="138"/>
      <c r="G1733" s="139"/>
      <c r="H1733" s="139"/>
      <c r="I1733" s="140"/>
      <c r="J1733" s="110">
        <f t="shared" si="49"/>
        <v>0</v>
      </c>
    </row>
    <row r="1734" spans="1:10" x14ac:dyDescent="0.2">
      <c r="A1734" s="148"/>
      <c r="B1734" s="148"/>
      <c r="C1734" s="138"/>
      <c r="D1734" s="138"/>
      <c r="E1734" s="112" t="s">
        <v>1149</v>
      </c>
      <c r="F1734" s="138"/>
      <c r="G1734" s="139"/>
      <c r="H1734" s="139"/>
      <c r="I1734" s="140"/>
      <c r="J1734" s="110">
        <f t="shared" si="49"/>
        <v>0</v>
      </c>
    </row>
    <row r="1735" spans="1:10" x14ac:dyDescent="0.2">
      <c r="A1735" s="148"/>
      <c r="B1735" s="148"/>
      <c r="C1735" s="138"/>
      <c r="D1735" s="138"/>
      <c r="E1735" s="112" t="s">
        <v>1150</v>
      </c>
      <c r="F1735" s="138"/>
      <c r="G1735" s="139"/>
      <c r="H1735" s="139"/>
      <c r="I1735" s="140"/>
      <c r="J1735" s="110">
        <f t="shared" si="49"/>
        <v>0</v>
      </c>
    </row>
    <row r="1736" spans="1:10" x14ac:dyDescent="0.2">
      <c r="A1736" s="148"/>
      <c r="B1736" s="148"/>
      <c r="C1736" s="138"/>
      <c r="D1736" s="138"/>
      <c r="E1736" s="112" t="s">
        <v>1151</v>
      </c>
      <c r="F1736" s="138"/>
      <c r="G1736" s="139"/>
      <c r="H1736" s="139"/>
      <c r="I1736" s="140"/>
      <c r="J1736" s="110">
        <f t="shared" si="49"/>
        <v>0</v>
      </c>
    </row>
    <row r="1737" spans="1:10" x14ac:dyDescent="0.2">
      <c r="A1737" s="148"/>
      <c r="B1737" s="148"/>
      <c r="C1737" s="138"/>
      <c r="D1737" s="138"/>
      <c r="E1737" s="112" t="s">
        <v>1152</v>
      </c>
      <c r="F1737" s="138"/>
      <c r="G1737" s="139"/>
      <c r="H1737" s="139"/>
      <c r="I1737" s="140"/>
      <c r="J1737" s="110">
        <f t="shared" si="49"/>
        <v>0</v>
      </c>
    </row>
    <row r="1738" spans="1:10" ht="29" x14ac:dyDescent="0.2">
      <c r="A1738" s="148"/>
      <c r="B1738" s="148"/>
      <c r="C1738" s="138"/>
      <c r="D1738" s="138"/>
      <c r="E1738" s="112" t="s">
        <v>1153</v>
      </c>
      <c r="F1738" s="138"/>
      <c r="G1738" s="139"/>
      <c r="H1738" s="139"/>
      <c r="I1738" s="140"/>
      <c r="J1738" s="110">
        <f t="shared" si="49"/>
        <v>0</v>
      </c>
    </row>
    <row r="1739" spans="1:10" ht="29" x14ac:dyDescent="0.2">
      <c r="A1739" s="148"/>
      <c r="B1739" s="148"/>
      <c r="C1739" s="138"/>
      <c r="D1739" s="138"/>
      <c r="E1739" s="112" t="s">
        <v>1154</v>
      </c>
      <c r="F1739" s="138"/>
      <c r="G1739" s="139"/>
      <c r="H1739" s="139"/>
      <c r="I1739" s="140"/>
      <c r="J1739" s="110">
        <f t="shared" si="49"/>
        <v>0</v>
      </c>
    </row>
    <row r="1740" spans="1:10" ht="29" x14ac:dyDescent="0.2">
      <c r="A1740" s="148"/>
      <c r="B1740" s="148"/>
      <c r="C1740" s="138"/>
      <c r="D1740" s="138"/>
      <c r="E1740" s="112" t="s">
        <v>1155</v>
      </c>
      <c r="F1740" s="138"/>
      <c r="G1740" s="139"/>
      <c r="H1740" s="139"/>
      <c r="I1740" s="140"/>
      <c r="J1740" s="110">
        <f t="shared" si="49"/>
        <v>0</v>
      </c>
    </row>
    <row r="1741" spans="1:10" x14ac:dyDescent="0.2">
      <c r="A1741" s="148"/>
      <c r="B1741" s="148"/>
      <c r="C1741" s="138"/>
      <c r="D1741" s="138"/>
      <c r="E1741" s="112" t="s">
        <v>1156</v>
      </c>
      <c r="F1741" s="138"/>
      <c r="G1741" s="139"/>
      <c r="H1741" s="139"/>
      <c r="I1741" s="140"/>
      <c r="J1741" s="110">
        <f t="shared" si="49"/>
        <v>0</v>
      </c>
    </row>
    <row r="1742" spans="1:10" ht="29" x14ac:dyDescent="0.2">
      <c r="A1742" s="122">
        <v>6400</v>
      </c>
      <c r="B1742" s="122">
        <v>394</v>
      </c>
      <c r="C1742" s="123"/>
      <c r="D1742" s="123"/>
      <c r="E1742" s="67" t="s">
        <v>1157</v>
      </c>
      <c r="F1742" s="123"/>
      <c r="G1742" s="124">
        <v>407263</v>
      </c>
      <c r="H1742" s="124"/>
      <c r="I1742" s="125">
        <f t="shared" ref="I1742:I1745" si="55">SUM(G1742:H1742)</f>
        <v>407263</v>
      </c>
      <c r="J1742" s="110">
        <f t="shared" si="49"/>
        <v>0</v>
      </c>
    </row>
    <row r="1743" spans="1:10" x14ac:dyDescent="0.2">
      <c r="A1743" s="146"/>
      <c r="B1743" s="146"/>
      <c r="C1743" s="118"/>
      <c r="D1743" s="118"/>
      <c r="E1743" s="126" t="s">
        <v>1158</v>
      </c>
      <c r="F1743" s="118"/>
      <c r="G1743" s="119"/>
      <c r="H1743" s="119"/>
      <c r="I1743" s="136"/>
      <c r="J1743" s="110">
        <f t="shared" si="49"/>
        <v>0</v>
      </c>
    </row>
    <row r="1744" spans="1:10" x14ac:dyDescent="0.2">
      <c r="A1744" s="122">
        <v>7300</v>
      </c>
      <c r="B1744" s="122">
        <v>394</v>
      </c>
      <c r="C1744" s="123"/>
      <c r="D1744" s="123"/>
      <c r="E1744" s="29" t="s">
        <v>1159</v>
      </c>
      <c r="F1744" s="123"/>
      <c r="G1744" s="124">
        <v>382600</v>
      </c>
      <c r="H1744" s="124"/>
      <c r="I1744" s="125">
        <f t="shared" si="55"/>
        <v>382600</v>
      </c>
      <c r="J1744" s="110">
        <f t="shared" si="49"/>
        <v>0</v>
      </c>
    </row>
    <row r="1745" spans="1:10" ht="32" x14ac:dyDescent="0.2">
      <c r="A1745" s="155">
        <v>7400</v>
      </c>
      <c r="B1745" s="22">
        <v>394</v>
      </c>
      <c r="C1745" s="115"/>
      <c r="D1745" s="115"/>
      <c r="E1745" s="116" t="s">
        <v>1160</v>
      </c>
      <c r="F1745" s="115"/>
      <c r="G1745" s="129">
        <v>783046.13</v>
      </c>
      <c r="H1745" s="24"/>
      <c r="I1745" s="43">
        <f t="shared" si="55"/>
        <v>783046.13</v>
      </c>
      <c r="J1745" s="110">
        <f t="shared" si="49"/>
        <v>0</v>
      </c>
    </row>
    <row r="1746" spans="1:10" x14ac:dyDescent="0.2">
      <c r="A1746" s="146"/>
      <c r="B1746" s="146"/>
      <c r="C1746" s="118"/>
      <c r="D1746" s="118"/>
      <c r="E1746" s="126" t="s">
        <v>1161</v>
      </c>
      <c r="F1746" s="118"/>
      <c r="G1746" s="119"/>
      <c r="H1746" s="119"/>
      <c r="I1746" s="136"/>
      <c r="J1746" s="110">
        <f t="shared" si="49"/>
        <v>0</v>
      </c>
    </row>
    <row r="1747" spans="1:10" x14ac:dyDescent="0.2">
      <c r="A1747" s="148"/>
      <c r="B1747" s="148"/>
      <c r="C1747" s="138"/>
      <c r="D1747" s="138"/>
      <c r="E1747" s="13" t="s">
        <v>1162</v>
      </c>
      <c r="F1747" s="138"/>
      <c r="G1747" s="139"/>
      <c r="H1747" s="139"/>
      <c r="I1747" s="140"/>
      <c r="J1747" s="110">
        <f t="shared" si="49"/>
        <v>0</v>
      </c>
    </row>
    <row r="1748" spans="1:10" x14ac:dyDescent="0.2">
      <c r="A1748" s="148"/>
      <c r="B1748" s="148"/>
      <c r="C1748" s="138"/>
      <c r="D1748" s="138"/>
      <c r="E1748" s="13" t="s">
        <v>1163</v>
      </c>
      <c r="F1748" s="138"/>
      <c r="G1748" s="139"/>
      <c r="H1748" s="139"/>
      <c r="I1748" s="140"/>
      <c r="J1748" s="110">
        <f t="shared" si="49"/>
        <v>0</v>
      </c>
    </row>
    <row r="1749" spans="1:10" x14ac:dyDescent="0.2">
      <c r="A1749" s="122">
        <v>7800</v>
      </c>
      <c r="B1749" s="122">
        <v>394</v>
      </c>
      <c r="C1749" s="123"/>
      <c r="D1749" s="123"/>
      <c r="E1749" s="29" t="s">
        <v>1164</v>
      </c>
      <c r="F1749" s="123"/>
      <c r="G1749" s="124">
        <v>117599.45</v>
      </c>
      <c r="H1749" s="124"/>
      <c r="I1749" s="125">
        <f t="shared" ref="I1749" si="56">SUM(G1749:H1749)</f>
        <v>117599.45</v>
      </c>
      <c r="J1749" s="110">
        <f t="shared" si="49"/>
        <v>0</v>
      </c>
    </row>
    <row r="1750" spans="1:10" x14ac:dyDescent="0.2">
      <c r="A1750" s="148"/>
      <c r="B1750" s="148"/>
      <c r="C1750" s="138"/>
      <c r="D1750" s="138"/>
      <c r="E1750" s="13" t="s">
        <v>1165</v>
      </c>
      <c r="F1750" s="138"/>
      <c r="G1750" s="139"/>
      <c r="H1750" s="139"/>
      <c r="I1750" s="140"/>
      <c r="J1750" s="110">
        <f t="shared" si="49"/>
        <v>0</v>
      </c>
    </row>
    <row r="1751" spans="1:10" ht="32.5" customHeight="1" x14ac:dyDescent="0.2">
      <c r="A1751" s="148"/>
      <c r="B1751" s="148"/>
      <c r="C1751" s="138"/>
      <c r="D1751" s="138"/>
      <c r="E1751" s="13" t="s">
        <v>1166</v>
      </c>
      <c r="F1751" s="138"/>
      <c r="G1751" s="139"/>
      <c r="H1751" s="139"/>
      <c r="I1751" s="140"/>
      <c r="J1751" s="110">
        <f t="shared" si="49"/>
        <v>0</v>
      </c>
    </row>
    <row r="1752" spans="1:10" x14ac:dyDescent="0.2">
      <c r="A1752" s="148"/>
      <c r="B1752" s="148"/>
      <c r="C1752" s="138"/>
      <c r="D1752" s="138"/>
      <c r="E1752" s="13" t="s">
        <v>1167</v>
      </c>
      <c r="F1752" s="138"/>
      <c r="G1752" s="139"/>
      <c r="H1752" s="139"/>
      <c r="I1752" s="140"/>
      <c r="J1752" s="110">
        <f t="shared" si="49"/>
        <v>0</v>
      </c>
    </row>
    <row r="1753" spans="1:10" ht="29" x14ac:dyDescent="0.2">
      <c r="A1753" s="148"/>
      <c r="B1753" s="148"/>
      <c r="C1753" s="138"/>
      <c r="D1753" s="138"/>
      <c r="E1753" s="13" t="s">
        <v>1168</v>
      </c>
      <c r="F1753" s="138"/>
      <c r="G1753" s="139"/>
      <c r="H1753" s="139"/>
      <c r="I1753" s="140"/>
      <c r="J1753" s="110">
        <f t="shared" si="49"/>
        <v>0</v>
      </c>
    </row>
    <row r="1754" spans="1:10" ht="45.75" customHeight="1" x14ac:dyDescent="0.2">
      <c r="A1754" s="148"/>
      <c r="B1754" s="148"/>
      <c r="C1754" s="138"/>
      <c r="D1754" s="138"/>
      <c r="E1754" s="13" t="s">
        <v>1169</v>
      </c>
      <c r="F1754" s="138"/>
      <c r="G1754" s="139"/>
      <c r="H1754" s="139"/>
      <c r="I1754" s="140"/>
      <c r="J1754" s="110">
        <f t="shared" si="49"/>
        <v>0</v>
      </c>
    </row>
    <row r="1755" spans="1:10" x14ac:dyDescent="0.2">
      <c r="A1755" s="148"/>
      <c r="B1755" s="148"/>
      <c r="C1755" s="138"/>
      <c r="D1755" s="138"/>
      <c r="E1755" s="13" t="s">
        <v>1170</v>
      </c>
      <c r="F1755" s="138"/>
      <c r="G1755" s="139"/>
      <c r="H1755" s="139"/>
      <c r="I1755" s="140"/>
      <c r="J1755" s="110">
        <f t="shared" si="49"/>
        <v>0</v>
      </c>
    </row>
    <row r="1756" spans="1:10" x14ac:dyDescent="0.2">
      <c r="A1756" s="148"/>
      <c r="B1756" s="148"/>
      <c r="C1756" s="138"/>
      <c r="D1756" s="138"/>
      <c r="E1756" s="13" t="s">
        <v>1171</v>
      </c>
      <c r="F1756" s="138"/>
      <c r="G1756" s="139"/>
      <c r="H1756" s="139"/>
      <c r="I1756" s="140"/>
      <c r="J1756" s="110">
        <f t="shared" ref="J1756:J1770" si="57">SUM(G1756+H1756)-I1756</f>
        <v>0</v>
      </c>
    </row>
    <row r="1757" spans="1:10" ht="80" customHeight="1" x14ac:dyDescent="0.2">
      <c r="A1757" s="148"/>
      <c r="B1757" s="148"/>
      <c r="C1757" s="138"/>
      <c r="D1757" s="138"/>
      <c r="E1757" s="13" t="s">
        <v>1172</v>
      </c>
      <c r="F1757" s="138"/>
      <c r="G1757" s="139"/>
      <c r="H1757" s="139"/>
      <c r="I1757" s="140"/>
      <c r="J1757" s="110">
        <f t="shared" si="57"/>
        <v>0</v>
      </c>
    </row>
    <row r="1758" spans="1:10" ht="59.5" customHeight="1" x14ac:dyDescent="0.2">
      <c r="A1758" s="148"/>
      <c r="B1758" s="148"/>
      <c r="C1758" s="138"/>
      <c r="D1758" s="138"/>
      <c r="E1758" s="13" t="s">
        <v>1173</v>
      </c>
      <c r="F1758" s="138"/>
      <c r="G1758" s="139"/>
      <c r="H1758" s="139"/>
      <c r="I1758" s="140"/>
      <c r="J1758" s="110">
        <f t="shared" si="57"/>
        <v>0</v>
      </c>
    </row>
    <row r="1759" spans="1:10" x14ac:dyDescent="0.2">
      <c r="A1759" s="148"/>
      <c r="B1759" s="148"/>
      <c r="C1759" s="138"/>
      <c r="D1759" s="138"/>
      <c r="E1759" s="13" t="s">
        <v>1174</v>
      </c>
      <c r="F1759" s="138"/>
      <c r="G1759" s="139"/>
      <c r="H1759" s="139"/>
      <c r="I1759" s="140"/>
      <c r="J1759" s="110">
        <f t="shared" si="57"/>
        <v>0</v>
      </c>
    </row>
    <row r="1760" spans="1:10" x14ac:dyDescent="0.2">
      <c r="A1760" s="148"/>
      <c r="B1760" s="148"/>
      <c r="C1760" s="138"/>
      <c r="D1760" s="138"/>
      <c r="E1760" s="13" t="s">
        <v>1175</v>
      </c>
      <c r="F1760" s="138"/>
      <c r="G1760" s="139"/>
      <c r="H1760" s="139"/>
      <c r="I1760" s="140"/>
      <c r="J1760" s="110">
        <f t="shared" si="57"/>
        <v>0</v>
      </c>
    </row>
    <row r="1761" spans="1:10" x14ac:dyDescent="0.2">
      <c r="A1761" s="148"/>
      <c r="B1761" s="148"/>
      <c r="C1761" s="138"/>
      <c r="D1761" s="138"/>
      <c r="E1761" s="13" t="s">
        <v>1176</v>
      </c>
      <c r="F1761" s="138"/>
      <c r="G1761" s="139"/>
      <c r="H1761" s="139"/>
      <c r="I1761" s="140"/>
      <c r="J1761" s="110">
        <f t="shared" si="57"/>
        <v>0</v>
      </c>
    </row>
    <row r="1762" spans="1:10" x14ac:dyDescent="0.2">
      <c r="A1762" s="148"/>
      <c r="B1762" s="148"/>
      <c r="C1762" s="138"/>
      <c r="D1762" s="138"/>
      <c r="E1762" s="13" t="s">
        <v>1177</v>
      </c>
      <c r="F1762" s="138"/>
      <c r="G1762" s="139"/>
      <c r="H1762" s="139"/>
      <c r="I1762" s="140"/>
      <c r="J1762" s="110">
        <f t="shared" si="57"/>
        <v>0</v>
      </c>
    </row>
    <row r="1763" spans="1:10" x14ac:dyDescent="0.2">
      <c r="A1763" s="148"/>
      <c r="B1763" s="148"/>
      <c r="C1763" s="138"/>
      <c r="D1763" s="138"/>
      <c r="E1763" s="13" t="s">
        <v>1178</v>
      </c>
      <c r="F1763" s="138"/>
      <c r="G1763" s="139"/>
      <c r="H1763" s="139"/>
      <c r="I1763" s="140"/>
      <c r="J1763" s="110">
        <f t="shared" si="57"/>
        <v>0</v>
      </c>
    </row>
    <row r="1764" spans="1:10" ht="66.5" customHeight="1" x14ac:dyDescent="0.2">
      <c r="A1764" s="148"/>
      <c r="B1764" s="148"/>
      <c r="C1764" s="138"/>
      <c r="D1764" s="138"/>
      <c r="E1764" s="13" t="s">
        <v>1182</v>
      </c>
      <c r="F1764" s="138"/>
      <c r="G1764" s="139"/>
      <c r="H1764" s="139"/>
      <c r="I1764" s="140"/>
      <c r="J1764" s="110">
        <f t="shared" si="57"/>
        <v>0</v>
      </c>
    </row>
    <row r="1765" spans="1:10" ht="43" x14ac:dyDescent="0.2">
      <c r="A1765" s="148"/>
      <c r="B1765" s="148"/>
      <c r="C1765" s="138"/>
      <c r="D1765" s="138"/>
      <c r="E1765" s="13" t="s">
        <v>1183</v>
      </c>
      <c r="F1765" s="138"/>
      <c r="G1765" s="139"/>
      <c r="H1765" s="139"/>
      <c r="I1765" s="140"/>
      <c r="J1765" s="110">
        <f t="shared" si="57"/>
        <v>0</v>
      </c>
    </row>
    <row r="1766" spans="1:10" ht="43" x14ac:dyDescent="0.2">
      <c r="A1766" s="148"/>
      <c r="B1766" s="148"/>
      <c r="C1766" s="138"/>
      <c r="D1766" s="138"/>
      <c r="E1766" s="13" t="s">
        <v>1179</v>
      </c>
      <c r="F1766" s="138"/>
      <c r="G1766" s="139"/>
      <c r="H1766" s="139"/>
      <c r="I1766" s="140"/>
      <c r="J1766" s="110">
        <f t="shared" si="57"/>
        <v>0</v>
      </c>
    </row>
    <row r="1767" spans="1:10" x14ac:dyDescent="0.2">
      <c r="A1767" s="148"/>
      <c r="B1767" s="148"/>
      <c r="C1767" s="138"/>
      <c r="D1767" s="138"/>
      <c r="E1767" s="13" t="s">
        <v>1180</v>
      </c>
      <c r="F1767" s="138"/>
      <c r="G1767" s="139"/>
      <c r="H1767" s="139"/>
      <c r="I1767" s="140"/>
      <c r="J1767" s="110">
        <f t="shared" si="57"/>
        <v>0</v>
      </c>
    </row>
    <row r="1768" spans="1:10" x14ac:dyDescent="0.2">
      <c r="A1768" s="122">
        <v>7900</v>
      </c>
      <c r="B1768" s="122">
        <v>394</v>
      </c>
      <c r="C1768" s="123"/>
      <c r="D1768" s="123"/>
      <c r="E1768" s="29" t="s">
        <v>1181</v>
      </c>
      <c r="F1768" s="123"/>
      <c r="G1768" s="124">
        <v>820005.29</v>
      </c>
      <c r="H1768" s="124"/>
      <c r="I1768" s="125">
        <f t="shared" ref="I1768" si="58">SUM(G1768:H1768)</f>
        <v>820005.29</v>
      </c>
      <c r="J1768" s="110">
        <f t="shared" si="57"/>
        <v>0</v>
      </c>
    </row>
    <row r="1769" spans="1:10" x14ac:dyDescent="0.2">
      <c r="A1769" s="150"/>
      <c r="B1769" s="150"/>
      <c r="C1769" s="123"/>
      <c r="D1769" s="4"/>
      <c r="E1769" s="11"/>
      <c r="F1769" s="4"/>
      <c r="G1769" s="24"/>
      <c r="H1769" s="24"/>
      <c r="I1769" s="43"/>
      <c r="J1769" s="110">
        <f t="shared" si="57"/>
        <v>0</v>
      </c>
    </row>
    <row r="1770" spans="1:10" ht="20" customHeight="1" x14ac:dyDescent="0.2">
      <c r="A1770" s="12"/>
      <c r="B1770" s="12"/>
      <c r="C1770" s="4"/>
      <c r="D1770" s="4"/>
      <c r="E1770" s="14"/>
      <c r="F1770" s="4"/>
      <c r="G1770" s="24"/>
      <c r="H1770" s="24"/>
      <c r="I1770" s="43">
        <f t="shared" ref="I1770:I1771" si="59">SUM(G1770:H1770)</f>
        <v>0</v>
      </c>
      <c r="J1770" s="110">
        <f t="shared" si="57"/>
        <v>0</v>
      </c>
    </row>
    <row r="1771" spans="1:10" ht="20" customHeight="1" x14ac:dyDescent="0.2">
      <c r="A1771" s="4"/>
      <c r="B1771" s="4"/>
      <c r="C1771" s="4"/>
      <c r="D1771" s="4"/>
      <c r="E1771" s="3"/>
      <c r="F1771" s="4"/>
      <c r="G1771" s="24"/>
      <c r="H1771" s="24"/>
      <c r="I1771" s="43">
        <f t="shared" si="59"/>
        <v>0</v>
      </c>
    </row>
    <row r="1772" spans="1:10" x14ac:dyDescent="0.2">
      <c r="A1772" s="255" t="s">
        <v>5</v>
      </c>
      <c r="B1772" s="255"/>
      <c r="C1772" s="255"/>
      <c r="D1772" s="255"/>
      <c r="E1772" s="255"/>
      <c r="F1772" s="255"/>
      <c r="G1772" s="5">
        <f>SUM(G2:G1771)</f>
        <v>54509719.001182646</v>
      </c>
      <c r="H1772" s="24">
        <f>SUM(H2:H1771)</f>
        <v>26939757.248754982</v>
      </c>
      <c r="I1772" s="24">
        <f>SUM(I2:I1771)</f>
        <v>81806717.299937412</v>
      </c>
      <c r="J1772" s="24">
        <f>SUM(J2:J1771)</f>
        <v>0</v>
      </c>
    </row>
    <row r="1774" spans="1:10" x14ac:dyDescent="0.2">
      <c r="A1774" s="256" t="s">
        <v>16</v>
      </c>
      <c r="B1774" s="256"/>
      <c r="C1774" s="256"/>
      <c r="H1774" s="6"/>
    </row>
    <row r="1775" spans="1:10" x14ac:dyDescent="0.2">
      <c r="A1775" s="8"/>
      <c r="B1775" s="8"/>
      <c r="C1775" s="7" t="s">
        <v>7</v>
      </c>
      <c r="D1775" s="250" t="s">
        <v>6</v>
      </c>
      <c r="E1775" s="250"/>
      <c r="F1775" s="8"/>
      <c r="G1775" s="8"/>
      <c r="H1775" s="6"/>
    </row>
    <row r="1777" spans="1:9" x14ac:dyDescent="0.2">
      <c r="A1777" s="249" t="s">
        <v>11</v>
      </c>
      <c r="B1777" s="249"/>
      <c r="C1777" s="249"/>
      <c r="D1777" s="249"/>
      <c r="E1777" s="249"/>
      <c r="F1777" s="249"/>
      <c r="G1777" s="249"/>
    </row>
    <row r="1778" spans="1:9" x14ac:dyDescent="0.2">
      <c r="I1778" s="88">
        <f>I1772</f>
        <v>81806717.299937412</v>
      </c>
    </row>
    <row r="1779" spans="1:9" x14ac:dyDescent="0.2">
      <c r="H1779" t="s">
        <v>1241</v>
      </c>
      <c r="I1779" s="89">
        <v>-81764058</v>
      </c>
    </row>
    <row r="1780" spans="1:9" x14ac:dyDescent="0.2">
      <c r="I1780" s="88">
        <f>SUM(I1778:I1779)</f>
        <v>42659.299937412143</v>
      </c>
    </row>
    <row r="1782" spans="1:9" x14ac:dyDescent="0.2">
      <c r="H1782" s="88">
        <f>SUM(G1772:H1772)</f>
        <v>81449476.249937624</v>
      </c>
    </row>
    <row r="1783" spans="1:9" x14ac:dyDescent="0.2">
      <c r="H1783" s="89">
        <v>-81764058</v>
      </c>
    </row>
    <row r="1784" spans="1:9" x14ac:dyDescent="0.2">
      <c r="H1784" s="88">
        <f>SUM(H1782:H1783)</f>
        <v>-314581.75006237626</v>
      </c>
    </row>
  </sheetData>
  <autoFilter ref="A1:XFD1796" xr:uid="{00000000-0009-0000-0000-000002000000}"/>
  <mergeCells count="4">
    <mergeCell ref="A1774:C1774"/>
    <mergeCell ref="D1775:E1775"/>
    <mergeCell ref="A1777:G1777"/>
    <mergeCell ref="A1772:F1772"/>
  </mergeCells>
  <pageMargins left="0.2" right="0.2" top="0.75" bottom="0.75" header="0.3" footer="0.3"/>
  <pageSetup scale="6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E185CC864CA0488BD65414DBFC3208" ma:contentTypeVersion="27" ma:contentTypeDescription="Create a new document." ma:contentTypeScope="" ma:versionID="c0ce5f7ccb2aae042f05c1180c2f4c79">
  <xsd:schema xmlns:xsd="http://www.w3.org/2001/XMLSchema" xmlns:xs="http://www.w3.org/2001/XMLSchema" xmlns:p="http://schemas.microsoft.com/office/2006/metadata/properties" xmlns:ns3="6175c4d1-a53c-410c-92b6-74bcb683b4aa" xmlns:ns4="ef373230-e173-4e6a-8f42-59bce9da1dde" targetNamespace="http://schemas.microsoft.com/office/2006/metadata/properties" ma:root="true" ma:fieldsID="8731302c6ba4d8906972d07fa2c13ff8" ns3:_="" ns4:_="">
    <xsd:import namespace="6175c4d1-a53c-410c-92b6-74bcb683b4aa"/>
    <xsd:import namespace="ef373230-e173-4e6a-8f42-59bce9da1dd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Templates" minOccurs="0"/>
                <xsd:element ref="ns3:CultureName" minOccurs="0"/>
                <xsd:element ref="ns3:AppVersion"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5c4d1-a53c-410c-92b6-74bcb683b4a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Templates" ma:index="12" nillable="true" ma:displayName="Templates" ma:internalName="Templates">
      <xsd:simpleType>
        <xsd:restriction base="dms:Note">
          <xsd:maxLength value="255"/>
        </xsd:restriction>
      </xsd:simpleType>
    </xsd:element>
    <xsd:element name="CultureName" ma:index="13" nillable="true" ma:displayName="Culture Name" ma:internalName="CultureName">
      <xsd:simpleType>
        <xsd:restriction base="dms:Text"/>
      </xsd:simpleType>
    </xsd:element>
    <xsd:element name="AppVersion" ma:index="14" nillable="true" ma:displayName="App Version" ma:internalName="AppVersion">
      <xsd:simpleType>
        <xsd:restriction base="dms:Text"/>
      </xsd:simpleType>
    </xsd:element>
    <xsd:element name="Leaders" ma:index="15"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6"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7"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18" nillable="true" ma:displayName="Invited Leaders" ma:internalName="Invited_Leaders">
      <xsd:simpleType>
        <xsd:restriction base="dms:Note">
          <xsd:maxLength value="255"/>
        </xsd:restriction>
      </xsd:simpleType>
    </xsd:element>
    <xsd:element name="Invited_Members" ma:index="19" nillable="true" ma:displayName="Invited Members" ma:internalName="Invited_Members">
      <xsd:simpleType>
        <xsd:restriction base="dms:Note">
          <xsd:maxLength value="255"/>
        </xsd:restriction>
      </xsd:simpleType>
    </xsd:element>
    <xsd:element name="Self_Registration_Enabled" ma:index="20" nillable="true" ma:displayName="Self Registration Enabled" ma:internalName="Self_Registration_Enabled">
      <xsd:simpleType>
        <xsd:restriction base="dms:Boolean"/>
      </xsd:simpleType>
    </xsd:element>
    <xsd:element name="Has_Leaders_Only_SectionGroup" ma:index="21" nillable="true" ma:displayName="Has Leaders Only SectionGroup" ma:internalName="Has_Leaders_Only_SectionGroup">
      <xsd:simpleType>
        <xsd:restriction base="dms:Boolean"/>
      </xsd:simpleType>
    </xsd:element>
    <xsd:element name="Is_Collaboration_Space_Locked" ma:index="22" nillable="true" ma:displayName="Is Collaboration Space Locked" ma:internalName="Is_Collaboration_Space_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73230-e173-4e6a-8f42-59bce9da1dde"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element name="SharingHintHash" ma:index="2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derType xmlns="6175c4d1-a53c-410c-92b6-74bcb683b4aa" xsi:nil="true"/>
    <Invited_Members xmlns="6175c4d1-a53c-410c-92b6-74bcb683b4aa" xsi:nil="true"/>
    <CultureName xmlns="6175c4d1-a53c-410c-92b6-74bcb683b4aa" xsi:nil="true"/>
    <AppVersion xmlns="6175c4d1-a53c-410c-92b6-74bcb683b4aa" xsi:nil="true"/>
    <Owner xmlns="6175c4d1-a53c-410c-92b6-74bcb683b4aa">
      <UserInfo>
        <DisplayName/>
        <AccountId xsi:nil="true"/>
        <AccountType/>
      </UserInfo>
    </Owner>
    <Members xmlns="6175c4d1-a53c-410c-92b6-74bcb683b4aa">
      <UserInfo>
        <DisplayName/>
        <AccountId xsi:nil="true"/>
        <AccountType/>
      </UserInfo>
    </Members>
    <Member_Groups xmlns="6175c4d1-a53c-410c-92b6-74bcb683b4aa">
      <UserInfo>
        <DisplayName/>
        <AccountId xsi:nil="true"/>
        <AccountType/>
      </UserInfo>
    </Member_Groups>
    <Is_Collaboration_Space_Locked xmlns="6175c4d1-a53c-410c-92b6-74bcb683b4aa" xsi:nil="true"/>
    <Invited_Leaders xmlns="6175c4d1-a53c-410c-92b6-74bcb683b4aa" xsi:nil="true"/>
    <NotebookType xmlns="6175c4d1-a53c-410c-92b6-74bcb683b4aa" xsi:nil="true"/>
    <Has_Leaders_Only_SectionGroup xmlns="6175c4d1-a53c-410c-92b6-74bcb683b4aa" xsi:nil="true"/>
    <DefaultSectionNames xmlns="6175c4d1-a53c-410c-92b6-74bcb683b4aa" xsi:nil="true"/>
    <Leaders xmlns="6175c4d1-a53c-410c-92b6-74bcb683b4aa">
      <UserInfo>
        <DisplayName/>
        <AccountId xsi:nil="true"/>
        <AccountType/>
      </UserInfo>
    </Leaders>
    <Templates xmlns="6175c4d1-a53c-410c-92b6-74bcb683b4aa" xsi:nil="true"/>
    <Self_Registration_Enabled xmlns="6175c4d1-a53c-410c-92b6-74bcb683b4aa" xsi:nil="true"/>
  </documentManagement>
</p:properties>
</file>

<file path=customXml/itemProps1.xml><?xml version="1.0" encoding="utf-8"?>
<ds:datastoreItem xmlns:ds="http://schemas.openxmlformats.org/officeDocument/2006/customXml" ds:itemID="{A6D936F8-FE8D-4E19-8EA6-44E86565289D}">
  <ds:schemaRefs>
    <ds:schemaRef ds:uri="http://schemas.microsoft.com/sharepoint/v3/contenttype/forms"/>
  </ds:schemaRefs>
</ds:datastoreItem>
</file>

<file path=customXml/itemProps2.xml><?xml version="1.0" encoding="utf-8"?>
<ds:datastoreItem xmlns:ds="http://schemas.openxmlformats.org/officeDocument/2006/customXml" ds:itemID="{6006FDB2-0D82-4FE5-9A83-3FB95FCF7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75c4d1-a53c-410c-92b6-74bcb683b4aa"/>
    <ds:schemaRef ds:uri="ef373230-e173-4e6a-8f42-59bce9da1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D9630B-119C-40F2-A3DA-70F1F5262772}">
  <ds:schemaRefs>
    <ds:schemaRef ds:uri="ef373230-e173-4e6a-8f42-59bce9da1dde"/>
    <ds:schemaRef ds:uri="http://purl.org/dc/terms/"/>
    <ds:schemaRef ds:uri="http://schemas.openxmlformats.org/package/2006/metadata/core-properties"/>
    <ds:schemaRef ds:uri="http://purl.org/dc/dcmitype/"/>
    <ds:schemaRef ds:uri="6175c4d1-a53c-410c-92b6-74bcb683b4a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DOE Budget</vt:lpstr>
      <vt:lpstr>Planning</vt:lpstr>
      <vt:lpstr>Account_Title</vt:lpstr>
      <vt:lpstr>Activity_Number</vt:lpstr>
      <vt:lpstr>Amount_for_1_3_allocation</vt:lpstr>
      <vt:lpstr>Amount_for_2_3_allocation</vt:lpstr>
      <vt:lpstr>FTE__Position</vt:lpstr>
      <vt:lpstr>Function</vt:lpstr>
      <vt:lpstr>Object</vt:lpstr>
      <vt:lpstr>'DOE Budget'!Print_Area</vt:lpstr>
      <vt:lpstr>Planning!Print_Area</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2022-02-09T18:23:23Z</cp:lastPrinted>
  <dcterms:created xsi:type="dcterms:W3CDTF">2021-06-09T18:28:06Z</dcterms:created>
  <dcterms:modified xsi:type="dcterms:W3CDTF">2022-04-01T15:30:02Z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