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4"/>
  <workbookPr/>
  <mc:AlternateContent xmlns:mc="http://schemas.openxmlformats.org/markup-compatibility/2006">
    <mc:Choice Requires="x15">
      <x15ac:absPath xmlns:x15ac="http://schemas.microsoft.com/office/spreadsheetml/2010/11/ac" url="/Users/sarahjezierny/Desktop/Work Files/Website/DOE Website/Files/To Do/AEFLA 6:7:23/"/>
    </mc:Choice>
  </mc:AlternateContent>
  <xr:revisionPtr revIDLastSave="0" documentId="13_ncr:1_{4F3F4EC4-7C0E-BC46-9C3D-DD8EC64032F4}" xr6:coauthVersionLast="47" xr6:coauthVersionMax="47" xr10:uidLastSave="{00000000-0000-0000-0000-000000000000}"/>
  <bookViews>
    <workbookView xWindow="0" yWindow="500" windowWidth="29040" windowHeight="15720" xr2:uid="{00000000-000D-0000-FFFF-FFFF00000000}"/>
  </bookViews>
  <sheets>
    <sheet name="A. Title" sheetId="17" r:id="rId1"/>
    <sheet name="B. General Info" sheetId="18" r:id="rId2"/>
    <sheet name="C. Demo Effectiveness" sheetId="19" r:id="rId3"/>
    <sheet name="D1. Past Perf-Currently Funded" sheetId="1" r:id="rId4"/>
    <sheet name="D2. Past Perf-Not Prev Funded" sheetId="16" r:id="rId5"/>
    <sheet name="E. Enrollment Targets" sheetId="2" r:id="rId6"/>
    <sheet name="F. Partnerships" sheetId="28" r:id="rId7"/>
    <sheet name="G. Program Offering Summary" sheetId="5" r:id="rId8"/>
    <sheet name="Data Sources hide" sheetId="20" state="hidden" r:id="rId9"/>
    <sheet name="H. IET Offering Summary" sheetId="10" r:id="rId10"/>
    <sheet name="I. Personnel Chart" sheetId="6" r:id="rId11"/>
    <sheet name="J. DOE 101S-Instructions" sheetId="14" r:id="rId12"/>
    <sheet name="K. Example DOE 101S Form" sheetId="15" r:id="rId13"/>
    <sheet name="L. DOE 101S - AGE" sheetId="7" r:id="rId14"/>
    <sheet name="M. DOE 101S - CE" sheetId="29" r:id="rId15"/>
    <sheet name="N. DOE 101S - IELCE " sheetId="12" r:id="rId16"/>
    <sheet name="O. Projected Equipment - AGE" sheetId="13" r:id="rId17"/>
    <sheet name="P. Project Equipment - CE" sheetId="27" r:id="rId18"/>
    <sheet name="Q. Projected Equipment - IELCE" sheetId="8" r:id="rId19"/>
    <sheet name="R. County Allocations" sheetId="31" r:id="rId20"/>
    <sheet name="LOOKUP" sheetId="32" state="hidden" r:id="rId21"/>
    <sheet name="DATA LOOKUP" sheetId="3" state="hidden" r:id="rId22"/>
    <sheet name="Data LookUp 2" sheetId="30" state="hidden" r:id="rId23"/>
  </sheets>
  <externalReferences>
    <externalReference r:id="rId24"/>
  </externalReferences>
  <definedNames>
    <definedName name="_1819_NumElgible_TO">'D2. Past Perf-Not Prev Funded'!$C$20</definedName>
    <definedName name="_1819_NumEligible">'D2. Past Perf-Not Prev Funded'!$B$16</definedName>
    <definedName name="_1819_NumEligible_TO">'D2. Past Perf-Not Prev Funded'!$B$20</definedName>
    <definedName name="_1819_NumEligibleDiploma">'D2. Past Perf-Not Prev Funded'!$C$16</definedName>
    <definedName name="_1819_NumStudentsAchieved">'D1. Past Perf-Currently Funded'!$D$5</definedName>
    <definedName name="_1819_NumStudentsEnrolled">'D1. Past Perf-Currently Funded'!$C$5</definedName>
    <definedName name="_1819_PercEligibleDiploma">'D2. Past Perf-Not Prev Funded'!$D$16</definedName>
    <definedName name="_1819_PercEligibleOutcomes_TO">'D2. Past Perf-Not Prev Funded'!$D$20</definedName>
    <definedName name="_1819_PercStudents">'D1. Past Perf-Currently Funded'!$E$5</definedName>
    <definedName name="_1920_EligibleIndividual">'D2. Past Perf-Not Prev Funded'!$F$16</definedName>
    <definedName name="_1920_NumElgible">'D2. Past Perf-Not Prev Funded'!$E$16</definedName>
    <definedName name="_1920_NumElgiibleOutcomes_TO">'D2. Past Perf-Not Prev Funded'!$F$20</definedName>
    <definedName name="_1920_NumEligible_TO">'D2. Past Perf-Not Prev Funded'!$E$20</definedName>
    <definedName name="_1920_NumStudentsAchieved">'D1. Past Perf-Currently Funded'!$G$5</definedName>
    <definedName name="_1920_NumStudentsEnrolled">'D1. Past Perf-Currently Funded'!$F$5</definedName>
    <definedName name="_1920_PercEligible">'D2. Past Perf-Not Prev Funded'!$G$16</definedName>
    <definedName name="_1920_PercEligibleIndividuals_TO">'D2. Past Perf-Not Prev Funded'!$G$20</definedName>
    <definedName name="_1920_PercStudents">'D1. Past Perf-Currently Funded'!$H$5</definedName>
    <definedName name="_2019_20">'E. Enrollment Targets'!$D$11</definedName>
    <definedName name="_2020_2021">'D1. Past Perf-Currently Funded'!$C$4</definedName>
    <definedName name="_2020_21">'E. Enrollment Targets'!$E$11</definedName>
    <definedName name="_2021_22">'E. Enrollment Targets'!$F$11</definedName>
    <definedName name="_2023_2024__Consolidated_Adult_Education_County_Allocation_Chart">'R. County Allocations'!$A$1</definedName>
    <definedName name="_2023_24_Enrollment_Target">'E. Enrollment Targets'!$H$11</definedName>
    <definedName name="_2023_24_MSG_Min._Target">'E. Enrollment Targets'!$K$11</definedName>
    <definedName name="_2024_25_Enrollment_Target">'E. Enrollment Targets'!$I$11</definedName>
    <definedName name="_2025_26_Enrollment_Target">'E. Enrollment Targets'!$J$11</definedName>
    <definedName name="_2122Enrollment">'E. Enrollment Targets'!$H$11</definedName>
    <definedName name="_2122MSG">'E. Enrollment Targets'!$K$11</definedName>
    <definedName name="_2223Enrollment">'E. Enrollment Targets'!$J$11</definedName>
    <definedName name="_3__Year_Avg__auto_populated">'E. Enrollment Targets'!$G$10</definedName>
    <definedName name="_3yrAvg">'E. Enrollment Targets'!$G$10</definedName>
    <definedName name="A___Name_of_Eligible_Recipient_Fiscal_Agent">'L. DOE 101S - AGE'!$D$3</definedName>
    <definedName name="ACCOUNT_TITLE">'O. Projected Equipment - AGE'!$E$11</definedName>
    <definedName name="Account_title_2">'P. Project Equipment - CE'!$E$11</definedName>
    <definedName name="Account_Title_3">'Q. Projected Equipment - IELCE'!$E$11</definedName>
    <definedName name="ACCOUNT_TITLE_AND_NARRATIVE">'K. Example DOE 101S Form'!$E$4</definedName>
    <definedName name="Account_title_and_narrative_2">'L. DOE 101S - AGE'!$D$8</definedName>
    <definedName name="Account_Title_and_Narrative_4">'M. DOE 101S - CE'!$D$8</definedName>
    <definedName name="Account_title_and_narrative_5">'N. DOE 101S - IELCE '!$D$8</definedName>
    <definedName name="Adult_General_Education__AGE__TAPS__24B022__Section_231_Allocation">'R. County Allocations'!$B$3</definedName>
    <definedName name="All_Applicants_PROJECTED_ENROLLMENT">'E. Enrollment Targets'!$H$10</definedName>
    <definedName name="AllAppProj">'E. Enrollment Targets'!$H$10</definedName>
    <definedName name="ALLOCATED_to_this_PROJECT">'K. Example DOE 101S Form'!$K$4</definedName>
    <definedName name="Allocated_to_this_project_2">'L. DOE 101S - AGE'!$G$8</definedName>
    <definedName name="AllocateD_to_this_project_4">'M. DOE 101S - CE'!$G$8</definedName>
    <definedName name="Allocated_to_this_project_5">'N. DOE 101S - IELCE '!$G$8</definedName>
    <definedName name="AMOUNT">'K. Example DOE 101S Form'!$I$4</definedName>
    <definedName name="Amount_2">'L. DOE 101S - AGE'!$F$8</definedName>
    <definedName name="Amount_4">'M. DOE 101S - CE'!$F$8</definedName>
    <definedName name="Amount_5">'N. DOE 101S - IELCE '!$F$8</definedName>
    <definedName name="APP_LKP">'[1]Appendix A'!$A$3:$A$143</definedName>
    <definedName name="APP_LKP2">'[1]Appendix A'!$B$3:$B$143</definedName>
    <definedName name="Applicant_Information">'B. General Info'!$A$3</definedName>
    <definedName name="ApplicationType">'D1. Past Perf-Currently Funded'!#REF!</definedName>
    <definedName name="B___DOE_Assigned_Project_Number">'L. DOE 101S - AGE'!$D$4</definedName>
    <definedName name="C___TAPS_Number">'L. DOE 101S - AGE'!$D$5</definedName>
    <definedName name="Certification_of_Personnel">'I. Personnel Chart'!$A$16</definedName>
    <definedName name="City_of_Instruction">'G. Program Offering Summary'!$D$4</definedName>
    <definedName name="City_of_Instruction_2">'G. Program Offering Summary'!$D$4</definedName>
    <definedName name="Completion_and_Placement___Data_found_in_NRS_Table_5___Primary_Indicators_of_Performance">'D1. Past Perf-Currently Funded'!$A$34</definedName>
    <definedName name="Counties_Served">'E. Enrollment Targets'!$A$5</definedName>
    <definedName name="County">'G. Program Offering Summary'!$B$4</definedName>
    <definedName name="County_2">'H. IET Offering Summary'!$D$4</definedName>
    <definedName name="County_3">'R. County Allocations'!$A$3</definedName>
    <definedName name="County_4">'G. Program Offering Summary'!$B$4</definedName>
    <definedName name="County_ies__Served">'B. General Info'!$A$8</definedName>
    <definedName name="CountyServed">'G. Program Offering Summary'!#REF!</definedName>
    <definedName name="Data_Source_s_______________________________Applicants_may_be_asked_to_provide_evidence_of_data_source">'C. Demo Effectiveness'!$E$3</definedName>
    <definedName name="Days_per_Week">'G. Program Offering Summary'!$G$4</definedName>
    <definedName name="DESCRIPTION">'O. Projected Equipment - AGE'!$F$11</definedName>
    <definedName name="Description_2">'P. Project Equipment - CE'!$F$11</definedName>
    <definedName name="Description_3">'Q. Projected Equipment - IELCE'!$F$11</definedName>
    <definedName name="DOE_1a" localSheetId="15">'N. DOE 101S - IELCE '!$A$7</definedName>
    <definedName name="DOE_1a">'L. DOE 101S - AGE'!$A$7</definedName>
    <definedName name="DOE_1b" localSheetId="15">'N. DOE 101S - IELCE '!#REF!</definedName>
    <definedName name="DOE_1b">'L. DOE 101S - AGE'!#REF!</definedName>
    <definedName name="DOE_1c" localSheetId="15">'N. DOE 101S - IELCE '!#REF!</definedName>
    <definedName name="DOE_1c">'L. DOE 101S - AGE'!#REF!</definedName>
    <definedName name="DOE_2a" localSheetId="15">'N. DOE 101S - IELCE '!$B$7</definedName>
    <definedName name="DOE_2a">'L. DOE 101S - AGE'!$B$7</definedName>
    <definedName name="DOE_2b" localSheetId="15">'N. DOE 101S - IELCE '!#REF!</definedName>
    <definedName name="DOE_2b">'L. DOE 101S - AGE'!#REF!</definedName>
    <definedName name="DOE_2c" localSheetId="15">'N. DOE 101S - IELCE '!#REF!</definedName>
    <definedName name="DOE_2c">'L. DOE 101S - AGE'!#REF!</definedName>
    <definedName name="DOE_3a" localSheetId="15">'N. DOE 101S - IELCE '!$C$7</definedName>
    <definedName name="DOE_3a">'L. DOE 101S - AGE'!$C$7</definedName>
    <definedName name="DOE_3b" localSheetId="15">'N. DOE 101S - IELCE '!#REF!</definedName>
    <definedName name="DOE_3b">'L. DOE 101S - AGE'!#REF!</definedName>
    <definedName name="DOE_3c" localSheetId="15">'N. DOE 101S - IELCE '!#REF!</definedName>
    <definedName name="DOE_3c">'L. DOE 101S - AGE'!#REF!</definedName>
    <definedName name="DOE_4a" localSheetId="15">'N. DOE 101S - IELCE '!$D$7</definedName>
    <definedName name="DOE_4a">'L. DOE 101S - AGE'!$D$7</definedName>
    <definedName name="DOE_4b" localSheetId="15">'N. DOE 101S - IELCE '!#REF!</definedName>
    <definedName name="DOE_4b">'L. DOE 101S - AGE'!#REF!</definedName>
    <definedName name="DOE_4c" localSheetId="15">'N. DOE 101S - IELCE '!#REF!</definedName>
    <definedName name="DOE_4c">'L. DOE 101S - AGE'!#REF!</definedName>
    <definedName name="DOE_5a" localSheetId="15">'N. DOE 101S - IELCE '!$E$7</definedName>
    <definedName name="DOE_5a">'L. DOE 101S - AGE'!$E$7</definedName>
    <definedName name="DOE_5b" localSheetId="15">'N. DOE 101S - IELCE '!#REF!</definedName>
    <definedName name="DOE_5b">'L. DOE 101S - AGE'!#REF!</definedName>
    <definedName name="DOE_5c" localSheetId="15">'N. DOE 101S - IELCE '!#REF!</definedName>
    <definedName name="DOE_5c">'L. DOE 101S - AGE'!#REF!</definedName>
    <definedName name="DOE_6a" localSheetId="15">'N. DOE 101S - IELCE '!$F$7</definedName>
    <definedName name="DOE_6a">'L. DOE 101S - AGE'!$F$7</definedName>
    <definedName name="DOE_6b" localSheetId="15">'N. DOE 101S - IELCE '!#REF!</definedName>
    <definedName name="DOE_6b">'L. DOE 101S - AGE'!#REF!</definedName>
    <definedName name="DOE_6c" localSheetId="15">'N. DOE 101S - IELCE '!#REF!</definedName>
    <definedName name="DOE_6c">'L. DOE 101S - AGE'!#REF!</definedName>
    <definedName name="DOE_7a" localSheetId="15">'N. DOE 101S - IELCE '!$G$7</definedName>
    <definedName name="DOE_7a">'L. DOE 101S - AGE'!$G$7</definedName>
    <definedName name="DOE_7b" localSheetId="15">'N. DOE 101S - IELCE '!#REF!</definedName>
    <definedName name="DOE_7b">'L. DOE 101S - AGE'!#REF!</definedName>
    <definedName name="DOE_7c" localSheetId="15">'N. DOE 101S - IELCE '!#REF!</definedName>
    <definedName name="DOE_7c">'L. DOE 101S - AGE'!#REF!</definedName>
    <definedName name="DOE_8a" localSheetId="15">'N. DOE 101S - IELCE '!$H$7</definedName>
    <definedName name="DOE_8a">'L. DOE 101S - AGE'!$H$7</definedName>
    <definedName name="DOE_8b" localSheetId="15">'N. DOE 101S - IELCE '!#REF!</definedName>
    <definedName name="DOE_8b">'L. DOE 101S - AGE'!#REF!</definedName>
    <definedName name="DOE_8c" localSheetId="15">'N. DOE 101S - IELCE '!#REF!</definedName>
    <definedName name="DOE_8c">'L. DOE 101S - AGE'!#REF!</definedName>
    <definedName name="DOE_9a" localSheetId="15">'N. DOE 101S - IELCE '!$I$7</definedName>
    <definedName name="DOE_9a">'L. DOE 101S - AGE'!$I$7</definedName>
    <definedName name="DOE_9b" localSheetId="15">'N. DOE 101S - IELCE '!#REF!</definedName>
    <definedName name="DOE_9b">'L. DOE 101S - AGE'!#REF!</definedName>
    <definedName name="DOE_9c" localSheetId="15">'N. DOE 101S - IELCE '!#REF!</definedName>
    <definedName name="DOE_9c">'L. DOE 101S - AGE'!#REF!</definedName>
    <definedName name="DOE_Assigned_project_number_2">'M. DOE 101S - CE'!$D$4</definedName>
    <definedName name="DOE_Assigned_project_number_5">'N. DOE 101S - IELCE '!$D$4</definedName>
    <definedName name="DOE_Totala" localSheetId="15">'N. DOE 101S - IELCE '!#REF!</definedName>
    <definedName name="DOE_Totala">'L. DOE 101S - AGE'!#REF!</definedName>
    <definedName name="DOE_Totalb" localSheetId="15">'N. DOE 101S - IELCE '!#REF!</definedName>
    <definedName name="DOE_Totalb">'L. DOE 101S - AGE'!#REF!</definedName>
    <definedName name="Earnings">'D1. Past Perf-Currently Funded'!$A$29</definedName>
    <definedName name="Educational_Content_Domain">'D2. Past Perf-Not Prev Funded'!$A$4</definedName>
    <definedName name="Educational_Functioning_Level__EFL">'E. Enrollment Targets'!$C$11</definedName>
    <definedName name="EFL">'E. Enrollment Targets'!$C$11</definedName>
    <definedName name="EFL_Levels__to_be_served">'H. IET Offering Summary'!$G$4</definedName>
    <definedName name="Employment_After_Exit">'D1. Past Perf-Currently Funded'!$A$23</definedName>
    <definedName name="Enrollment_Structure">'G. Program Offering Summary'!$E$4</definedName>
    <definedName name="Enrollment_Structure_2">'G. Program Offering Summary'!$E$4</definedName>
    <definedName name="EP_AppType">'E. Enrollment Targets'!#REF!</definedName>
    <definedName name="EP_CountyServed">'E. Enrollment Targets'!$A$4</definedName>
    <definedName name="EP_ProvName">'E. Enrollment Targets'!$A$5</definedName>
    <definedName name="Experience_of_Personnel">'I. Personnel Chart'!$A$11</definedName>
    <definedName name="FTE_POSITION">'K. Example DOE 101S Form'!$G$4</definedName>
    <definedName name="FTE_Position_4">'M. DOE 101S - CE'!$E$8</definedName>
    <definedName name="FTE_Position_5">'N. DOE 101S - IELCE '!$E$8</definedName>
    <definedName name="FTE_Positions_2">'L. DOE 101S - AGE'!$E$8</definedName>
    <definedName name="Full_Time___30_hrs._or_more_per_week">'I. Personnel Chart'!$C$3</definedName>
    <definedName name="Function" localSheetId="13">[1]!Table2[#Data]</definedName>
    <definedName name="Function" localSheetId="15">[1]!Table2[#Data]</definedName>
    <definedName name="Function">[1]!Table2[#Data]</definedName>
    <definedName name="Function_2">'K. Example DOE 101S Form'!$A$4</definedName>
    <definedName name="Function_3">'L. DOE 101S - AGE'!$B$8</definedName>
    <definedName name="Function_4">'M. DOE 101S - CE'!$B$8</definedName>
    <definedName name="Function_5">'N. DOE 101S - IELCE '!$B$8</definedName>
    <definedName name="FUNCTION_CODE">'O. Projected Equipment - AGE'!$B$11</definedName>
    <definedName name="Function_Code_2">'P. Project Equipment - CE'!$B$11</definedName>
    <definedName name="Function_code_3">'Q. Projected Equipment - IELCE'!$B$11</definedName>
    <definedName name="Fund_Source_s__Included_in_Application">'B. General Info'!$A$15</definedName>
    <definedName name="General_Information">'B. General Info'!$A$1</definedName>
    <definedName name="Hours_per_Week">'G. Program Offering Summary'!$H$4</definedName>
    <definedName name="IET_affiliated">'H. IET Offering Summary'!$H$4</definedName>
    <definedName name="IET_AppType">'H. IET Offering Summary'!#REF!</definedName>
    <definedName name="IET_CountyServed">'H. IET Offering Summary'!#REF!</definedName>
    <definedName name="IET_EFL">'H. IET Offering Summary'!$G$4</definedName>
    <definedName name="IET_IELCE">'H. IET Offering Summary'!$J$4</definedName>
    <definedName name="IET_InstrSiteName">'H. IET Offering Summary'!$E$4</definedName>
    <definedName name="IET_is_affiliated_with_IELCE_program__section_243____Yes_No">'H. IET Offering Summary'!$J$4</definedName>
    <definedName name="IET_is_affiliated_with_the_AGE_program__section_231__or_Corrections_Education__section_225__programs__Yes_No">'H. IET Offering Summary'!$H$4</definedName>
    <definedName name="IET_OccClusterFocus">'H. IET Offering Summary'!$F$4</definedName>
    <definedName name="IET_Program_Title">'H. IET Offering Summary'!$A$4</definedName>
    <definedName name="IET_ProgTitle">'H. IET Offering Summary'!$A$4</definedName>
    <definedName name="IET_ProvName">'H. IET Offering Summary'!#REF!</definedName>
    <definedName name="If_applying_as_a_collective__identify_the_Lead_Fiscal_agent_and_all_member_agencies.">'B. General Info'!$A$17</definedName>
    <definedName name="Individual_or_Collective_Application">'B. General Info'!$A$7</definedName>
    <definedName name="Instructional_Site_Name">'G. Program Offering Summary'!$C$4</definedName>
    <definedName name="Instructional_Site_Name_2">'G. Program Offering Summary'!$C$4</definedName>
    <definedName name="Integrated_English_Literacy_and_Civics_Education__IELCE__TAPS___24B023__Section_243_Allocation">'R. County Allocations'!$C$3</definedName>
    <definedName name="Is_this_IET_Program_Approved_by_FDOE?">'H. IET Offering Summary'!$B$4</definedName>
    <definedName name="Itam_Cost_2">'P. Project Equipment - CE'!$I$11</definedName>
    <definedName name="ITEM">'O. Projected Equipment - AGE'!$A$11</definedName>
    <definedName name="Item_2">'P. Project Equipment - CE'!$A$11</definedName>
    <definedName name="Item_3">'Q. Projected Equipment - IELCE'!$A$11</definedName>
    <definedName name="ITEM_COST">'O. Projected Equipment - AGE'!$I$11</definedName>
    <definedName name="Item_Cost_3">'Q. Projected Equipment - IELCE'!$I$11</definedName>
    <definedName name="Measurable_Skills_Gain__MSG___Data_Found_in_NRS_Table_4__MSG_by_Entry_Level">'D1. Past Perf-Currently Funded'!$A$4</definedName>
    <definedName name="Measure">'C. Demo Effectiveness'!$A$3</definedName>
    <definedName name="Measure_Description">'C. Demo Effectiveness'!$B$3</definedName>
    <definedName name="Median_Earnings_of_students_with_12_or_more_hours_who_exited">'D1. Past Perf-Currently Funded'!$D$30</definedName>
    <definedName name="Median_Earnings_of_students_with_12_or_more_hours_who_exited_2">'D1. Past Perf-Currently Funded'!$F$30</definedName>
    <definedName name="MSG">'D1. Past Perf-Currently Funded'!$A$4</definedName>
    <definedName name="Mumber_of_students_who_achieved_at_least_one_MSG_2">'D1. Past Perf-Currently Funded'!$G$5</definedName>
    <definedName name="Name">'E. Enrollment Targets'!$A$4</definedName>
    <definedName name="Name_of_eligible_recipient_fiscal_agent">'M. DOE 101S - CE'!$D$3</definedName>
    <definedName name="Name_of_eligible_recipient_fiscal_agent_5">'N. DOE 101S - IELCE '!$D$3</definedName>
    <definedName name="No._of_Weeks_with_instruction">'G. Program Offering Summary'!$I$4</definedName>
    <definedName name="Number_Eligible_Individuals__Demonstrating_Improvement_in_the_Educational_Domain">'D2. Past Perf-Not Prev Funded'!$C$5</definedName>
    <definedName name="Number_of__Eligible_Individuals__enrolled">'D2. Past Perf-Not Prev Funded'!$B$16</definedName>
    <definedName name="Number_of__Eligible_Individuals__enrolled_2">'D2. Past Perf-Not Prev Funded'!$E$16</definedName>
    <definedName name="Number_of__Eligible_Individuals__enrolled_3">'D2. Past Perf-Not Prev Funded'!$B$20</definedName>
    <definedName name="Number_of__Eligible_Individuals__enrolled_4">'D2. Past Perf-Not Prev Funded'!$E$20</definedName>
    <definedName name="Number_of_eligible_individuals">'D2. Past Perf-Not Prev Funded'!$E$5</definedName>
    <definedName name="Number_of_Eligible_Individuals__Receiving_instruction_in_the_Educational_Content_Domain">'D2. Past Perf-Not Prev Funded'!$B$5</definedName>
    <definedName name="Number_of_Eligible_Individuals__who_a_Diploma">'D2. Past Perf-Not Prev Funded'!$C$16</definedName>
    <definedName name="Number_of_Eligible_Individuals__who_a_Diploma_2">'D2. Past Perf-Not Prev Funded'!$F$16</definedName>
    <definedName name="Number_of_Eligible_Individuals__who_achieved_an_outcome">'D2. Past Perf-Not Prev Funded'!$C$20</definedName>
    <definedName name="Number_of_Eligible_Individuals__who_achieved_an_outcome_2">'D2. Past Perf-Not Prev Funded'!$F$20</definedName>
    <definedName name="Number_of_eligible_individuals_demonstrating_improvement">'D2. Past Perf-Not Prev Funded'!$F$5</definedName>
    <definedName name="Number_of_exited_students_who_achieved_an_outcome">'D1. Past Perf-Currently Funded'!$D$24</definedName>
    <definedName name="Number_of_exited_students_who_achieved_an_outcome_2">'D1. Past Perf-Currently Funded'!$G$24</definedName>
    <definedName name="NUMBER_OF_ITEMS">'O. Projected Equipment - AGE'!$H$11</definedName>
    <definedName name="Number_of_Items_2">'P. Project Equipment - CE'!$H$11</definedName>
    <definedName name="Number_Of_Items_3">'Q. Projected Equipment - IELCE'!$H$11</definedName>
    <definedName name="Number_of_Personnel">'I. Personnel Chart'!$C$4</definedName>
    <definedName name="Number_of_rxited_who_achieved_an_outcome_3">'D1. Past Perf-Currently Funded'!$D$35</definedName>
    <definedName name="Number_of_rxited_who_achieved_an_outcome_4">'D1. Past Perf-Currently Funded'!$G$35</definedName>
    <definedName name="Number_of_students_enrolled_with_12_or_more_hours_of_instruction">'D1. Past Perf-Currently Funded'!$C$5</definedName>
    <definedName name="Number_of_students_enrolled_with_12_or_more_hours_of_who_exited">'D1. Past Perf-Currently Funded'!$C$24</definedName>
    <definedName name="Number_of_students_enrolled_with_12_or_more_hours_of_who_exited_2">'D1. Past Perf-Currently Funded'!$F$24</definedName>
    <definedName name="Number_of_students_who_achieved_at_least_one_MSG">'D1. Past Perf-Currently Funded'!$D$5</definedName>
    <definedName name="Number_of_students_with_12_or_more_hours_who_exited">'D1. Past Perf-Currently Funded'!$C$30</definedName>
    <definedName name="Number_of_students_with_12_or_more_hours_who_exited_2">'D1. Past Perf-Currently Funded'!$E$30</definedName>
    <definedName name="Number_of_students_with_12_or_more_hours_who_exited_3">'D1. Past Perf-Currently Funded'!$C$35</definedName>
    <definedName name="Number_of_students_with_12_or_more_hours_who_exited_4">'D1. Past Perf-Currently Funded'!$F$35</definedName>
    <definedName name="Number_of_Studentss_enrolled_with_12_or_more_hours_of_instruction_2">'D1. Past Perf-Currently Funded'!$F$5</definedName>
    <definedName name="Object" localSheetId="13">[1]!Table1[#Data]</definedName>
    <definedName name="Object" localSheetId="15">[1]!Table1[#Data]</definedName>
    <definedName name="Object">[1]!Table1[#Data]</definedName>
    <definedName name="Object_2">'K. Example DOE 101S Form'!$C$4</definedName>
    <definedName name="Object_3">'L. DOE 101S - AGE'!$C$8</definedName>
    <definedName name="Object_4">'M. DOE 101S - CE'!$C$8</definedName>
    <definedName name="Object_5">'N. DOE 101S - IELCE '!$C$8</definedName>
    <definedName name="OBJECT_CODE">'O. Projected Equipment - AGE'!$D$11</definedName>
    <definedName name="Object_code_2">'P. Project Equipment - CE'!$D$11</definedName>
    <definedName name="Object_Code_3">'Q. Projected Equipment - IELCE'!$D$11</definedName>
    <definedName name="Occupational_Cluster_Focus">'H. IET Offering Summary'!$F$4</definedName>
    <definedName name="of_Personnel">'I. Personnel Chart'!$B$4</definedName>
    <definedName name="ONLY_Previously_Funded_Applicants_ACTUAL__ENROLLMENT">'E. Enrollment Targets'!$D$10</definedName>
    <definedName name="Part_Time___Less_than_30_hrs._per_week">'I. Personnel Chart'!$B$3</definedName>
    <definedName name="Partner_Name__Contact__and_Type">'F. Partnerships'!$A$3</definedName>
    <definedName name="Partner_Name__Contact__and_Type_2">'F. Partnerships'!$A$10</definedName>
    <definedName name="Partner_Name__Contact__and_Type_3">'F. Partnerships'!$A$17</definedName>
    <definedName name="Partner_Name__Contact__and_Type_4">'F. Partnerships'!$A$24</definedName>
    <definedName name="Partner_Name__Contact__and_Type_5">'F. Partnerships'!$A$31</definedName>
    <definedName name="Partnership_Benefits">'F. Partnerships'!$G$3</definedName>
    <definedName name="Partnership_Benefits_2">'F. Partnerships'!$G$10</definedName>
    <definedName name="Partnership_Benefits_3">'F. Partnerships'!$G$17</definedName>
    <definedName name="Partnership_Benefits_4">'F. Partnerships'!$G$24</definedName>
    <definedName name="Partnership_Benefits_5">'F. Partnerships'!$G$31</definedName>
    <definedName name="PC_CountyServed">'I. Personnel Chart'!#REF!</definedName>
    <definedName name="PC_Fulltime">'I. Personnel Chart'!$C$3</definedName>
    <definedName name="PC_PartTime">'I. Personnel Chart'!$B$3</definedName>
    <definedName name="PC_ProviderName">'I. Personnel Chart'!#REF!</definedName>
    <definedName name="PC_Total">'I. Personnel Chart'!$D$3</definedName>
    <definedName name="PE_A" localSheetId="16">'O. Projected Equipment - AGE'!$B$11</definedName>
    <definedName name="PE_A">'Q. Projected Equipment - IELCE'!$B$11</definedName>
    <definedName name="PE_B" localSheetId="16">'O. Projected Equipment - AGE'!$D$11</definedName>
    <definedName name="PE_B">'Q. Projected Equipment - IELCE'!$D$11</definedName>
    <definedName name="PE_C" localSheetId="16">'O. Projected Equipment - AGE'!#REF!</definedName>
    <definedName name="PE_C">'Q. Projected Equipment - IELCE'!#REF!</definedName>
    <definedName name="PE_D" localSheetId="16">'O. Projected Equipment - AGE'!$F$11</definedName>
    <definedName name="PE_D">'Q. Projected Equipment - IELCE'!$E$11</definedName>
    <definedName name="PE_E" localSheetId="16">'O. Projected Equipment - AGE'!$G$11</definedName>
    <definedName name="PE_E">'Q. Projected Equipment - IELCE'!$G$11</definedName>
    <definedName name="PE_F" localSheetId="16">'O. Projected Equipment - AGE'!$H$11</definedName>
    <definedName name="PE_F">'Q. Projected Equipment - IELCE'!$H$11</definedName>
    <definedName name="PE_G" localSheetId="16">'O. Projected Equipment - AGE'!$I$11</definedName>
    <definedName name="PE_G">'Q. Projected Equipment - IELCE'!$I$11</definedName>
    <definedName name="PE_H" localSheetId="16">'O. Projected Equipment - AGE'!$J$11</definedName>
    <definedName name="PE_H">'Q. Projected Equipment - IELCE'!$J$11</definedName>
    <definedName name="PE_Item" localSheetId="16">'O. Projected Equipment - AGE'!$A$11</definedName>
    <definedName name="PE_Item">'Q. Projected Equipment - IELCE'!$A$11</definedName>
    <definedName name="Percentage_of_Eligible_Individuals__Demonstrating_Improvement_of_skills_in_the_Educational_Content_Domain">'D2. Past Perf-Not Prev Funded'!$D$5</definedName>
    <definedName name="Percentage_of_Eligible_Individuals__who_achieved_an_outcome">'D2. Past Perf-Not Prev Funded'!$D$20</definedName>
    <definedName name="Percentage_of_Eligible_Individuals__who_earned_a_Diploma">'D2. Past Perf-Not Prev Funded'!$D$16</definedName>
    <definedName name="Percentage_of_Eligible_Individuals__who_earned_a_Diploma_2">'D2. Past Perf-Not Prev Funded'!$G$16</definedName>
    <definedName name="Percentage_of_eligible_individuals_demonstrating_improvement_2">'D2. Past Perf-Not Prev Funded'!$G$5</definedName>
    <definedName name="Percentage_of_eligible_individuals_who_achieved_an_outcome_2">'D2. Past Perf-Not Prev Funded'!$G$20</definedName>
    <definedName name="Percentage_of_exited_students_who_achieved_an_outcome">'D1. Past Perf-Currently Funded'!$E$24</definedName>
    <definedName name="Percentage_of_exited_students_who_achieved_an_outcome_2">'D1. Past Perf-Currently Funded'!$H$24</definedName>
    <definedName name="Percentage_of_exited_students_who_achieved_an_outcome_3">'D1. Past Perf-Currently Funded'!$E$35</definedName>
    <definedName name="Percentage_of_exited_students_who_achieved_an_outcome_4">'D1. Past Perf-Currently Funded'!$H$35</definedName>
    <definedName name="Percentage_of_students_who_achieved_at_leaset_one_MSG_2">'D1. Past Perf-Currently Funded'!$H$5</definedName>
    <definedName name="Percentage_of_students_who_achieved_at_least_one_MSG">'D1. Past Perf-Currently Funded'!$E$5</definedName>
    <definedName name="Planned_Hours_from_July_1_to_June_30">'G. Program Offering Summary'!$J$4</definedName>
    <definedName name="PrevFundedApp">'E. Enrollment Targets'!$D$10</definedName>
    <definedName name="PrevFundedApp1819">'E. Enrollment Targets'!$D$11</definedName>
    <definedName name="PrevFundedApp1920">'E. Enrollment Targets'!$E$11</definedName>
    <definedName name="PrevFundedApp2021">'E. Enrollment Targets'!$F$11</definedName>
    <definedName name="PRG_LKP">'[1]2021 Programs'!$A$2:$D$475</definedName>
    <definedName name="PRG_LKP2">'[1]2021 Programs'!$B$2:$D$475</definedName>
    <definedName name="_xlnm.Print_Area" localSheetId="0">'A. Title'!$A$1:$N$24</definedName>
    <definedName name="_xlnm.Print_Area" localSheetId="1">'B. General Info'!$A$1:$B$18</definedName>
    <definedName name="_xlnm.Print_Area" localSheetId="2">'C. Demo Effectiveness'!$A$1:$E$10</definedName>
    <definedName name="_xlnm.Print_Area" localSheetId="3">'D1. Past Perf-Currently Funded'!$A$1:$H$38</definedName>
    <definedName name="_xlnm.Print_Area" localSheetId="4">'D2. Past Perf-Not Prev Funded'!$A$4:$G$22</definedName>
    <definedName name="_xlnm.Print_Area" localSheetId="5">'E. Enrollment Targets'!$A$1:$K$26</definedName>
    <definedName name="_xlnm.Print_Area" localSheetId="6">'F. Partnerships'!$A$1:$M$37</definedName>
    <definedName name="_xlnm.Print_Area" localSheetId="7">'G. Program Offering Summary'!$A$1:$K$173</definedName>
    <definedName name="_xlnm.Print_Area" localSheetId="9">'H. IET Offering Summary'!$A$1:$K$22</definedName>
    <definedName name="_xlnm.Print_Area" localSheetId="10">'I. Personnel Chart'!$A$1:$D$22</definedName>
    <definedName name="_xlnm.Print_Area" localSheetId="11">'J. DOE 101S-Instructions'!$A$1:$A$5</definedName>
    <definedName name="_xlnm.Print_Area" localSheetId="12">'K. Example DOE 101S Form'!$A$1:$L$14</definedName>
    <definedName name="_xlnm.Print_Area" localSheetId="13">'L. DOE 101S - AGE'!$A$1:$I$69</definedName>
    <definedName name="_xlnm.Print_Area" localSheetId="14">'M. DOE 101S - CE'!$A$1:$I$71</definedName>
    <definedName name="_xlnm.Print_Area" localSheetId="15">'N. DOE 101S - IELCE '!$A$1:$I$69</definedName>
    <definedName name="_xlnm.Print_Area" localSheetId="16">'O. Projected Equipment - AGE'!$A$1:$L$38</definedName>
    <definedName name="_xlnm.Print_Area" localSheetId="17">'P. Project Equipment - CE'!$A$1:$L$32</definedName>
    <definedName name="_xlnm.Print_Area" localSheetId="18">'Q. Projected Equipment - IELCE'!$A$1:$L$32</definedName>
    <definedName name="_xlnm.Print_Area" localSheetId="19">'R. County Allocations'!$A$1:$C$71</definedName>
    <definedName name="_xlnm.Print_Titles" localSheetId="3">'D1. Past Perf-Currently Funded'!$1:$2</definedName>
    <definedName name="_xlnm.Print_Titles" localSheetId="4">'D2. Past Perf-Not Prev Funded'!$1:$2</definedName>
    <definedName name="_xlnm.Print_Titles" localSheetId="7">'G. Program Offering Summary'!$1:$4</definedName>
    <definedName name="_xlnm.Print_Titles" localSheetId="9">'H. IET Offering Summary'!$1:$2</definedName>
    <definedName name="ProgOff_AppType">'G. Program Offering Summary'!#REF!</definedName>
    <definedName name="ProgOff_CityInstruction">'G. Program Offering Summary'!$D$4</definedName>
    <definedName name="ProgOff_DaysperWeek">'G. Program Offering Summary'!$G$4</definedName>
    <definedName name="ProgOff_DaysWeek">'G. Program Offering Summary'!$G$4</definedName>
    <definedName name="ProgOff_InstSiteName">'G. Program Offering Summary'!$C$4</definedName>
    <definedName name="ProgOff_OnlineOffering">'G. Program Offering Summary'!$F$4</definedName>
    <definedName name="ProgOff_ProgType">'G. Program Offering Summary'!$A$4</definedName>
    <definedName name="ProgOff_ProvName">'G. Program Offering Summary'!#REF!</definedName>
    <definedName name="Program_Number__will_auto_populate">'H. IET Offering Summary'!$C$4</definedName>
    <definedName name="Program_Type">'G. Program Offering Summary'!$A$4</definedName>
    <definedName name="Program_Type_2">'G. Program Offering Summary'!$A$4</definedName>
    <definedName name="Program_Year______________________________July_1__2021___June_30__2022">'C. Demo Effectiveness'!$D$3</definedName>
    <definedName name="Program_Year____________________________July_1__2020___June_30__2021">'C. Demo Effectiveness'!$C$3</definedName>
    <definedName name="Projected___of_AGE_students_to_participate_in_the_IET">'H. IET Offering Summary'!$I$4</definedName>
    <definedName name="Projected___of_IELCE_students_to_participate_in_the_IET">'H. IET Offering Summary'!$K$4</definedName>
    <definedName name="Projected_Enrollment">'G. Program Offering Summary'!$K$4</definedName>
    <definedName name="PROJECTED_MINIMUM__auto_populated">'E. Enrollment Targets'!$K$10</definedName>
    <definedName name="ProjMin">'E. Enrollment Targets'!$K$10</definedName>
    <definedName name="Provider_Contact_Email_Address">'B. General Info'!$A$6</definedName>
    <definedName name="Provider_Contact_Name">'B. General Info'!$A$5</definedName>
    <definedName name="Provider_Name">'B. General Info'!$A$4</definedName>
    <definedName name="ProviderName">'D1. Past Perf-Currently Funded'!#REF!</definedName>
    <definedName name="SCHOOL___PROGRAM">'O. Projected Equipment - AGE'!$G$11</definedName>
    <definedName name="School_Program_2">'P. Project Equipment - CE'!$G$11</definedName>
    <definedName name="School_Program_3">'Q. Projected Equipment - IELCE'!$G$11</definedName>
    <definedName name="SecCredOutcomes">'D2. Past Perf-Not Prev Funded'!$A$15</definedName>
    <definedName name="Secondary_Credential_Outcomes">'D2. Past Perf-Not Prev Funded'!$A$15</definedName>
    <definedName name="SR_A">#REF!</definedName>
    <definedName name="SR_AppType">'B. General Info'!$A$15</definedName>
    <definedName name="SR_B">#REF!</definedName>
    <definedName name="SR_C">#REF!</definedName>
    <definedName name="SR_CountyServed">'B. General Info'!$A$14</definedName>
    <definedName name="SR_ProviderName">'B. General Info'!$A$4</definedName>
    <definedName name="TAPS_5">'N. DOE 101S - IELCE '!$D$5</definedName>
    <definedName name="TAPS_Number_2">'M. DOE 101S - CE'!$D$5</definedName>
    <definedName name="Total">'I. Personnel Chart'!$D$3</definedName>
    <definedName name="TOTAL_AMOUNT">'O. Projected Equipment - AGE'!$J$11</definedName>
    <definedName name="Total_Amount_2">'P. Project Equipment - CE'!$J$11</definedName>
    <definedName name="Total_Amount_3">'Q. Projected Equipment - IELCE'!$J$11</definedName>
    <definedName name="TransOutcomes">'D2. Past Perf-Not Prev Funded'!$A$19</definedName>
    <definedName name="Type_of_Applicant">'B. General Info'!$A$16</definedName>
    <definedName name="Type_of_Instruction">'G. Program Offering Summary'!$F$4</definedName>
    <definedName name="Type_of_Personnel">'I. Personnel Chart'!$A$4</definedName>
    <definedName name="WIOA_Section_231_and_Section_243">'R. County Allocations'!$A$2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2" l="1"/>
  <c r="F27" i="12"/>
  <c r="G27" i="29"/>
  <c r="F27" i="29"/>
  <c r="G27" i="7"/>
  <c r="F27" i="7"/>
  <c r="D5" i="6"/>
  <c r="J5" i="5"/>
  <c r="K20" i="2"/>
  <c r="K14" i="2"/>
  <c r="K21" i="2"/>
  <c r="K19" i="2"/>
  <c r="K17" i="2"/>
  <c r="K16" i="2"/>
  <c r="K15" i="2"/>
  <c r="K13" i="2"/>
  <c r="K12" i="2"/>
  <c r="K18" i="2" l="1"/>
  <c r="J6" i="5"/>
  <c r="D21" i="6"/>
  <c r="D20" i="6"/>
  <c r="D19" i="6"/>
  <c r="D18" i="6"/>
  <c r="D17" i="6"/>
  <c r="D8" i="6"/>
  <c r="G24" i="2" l="1"/>
  <c r="G23" i="2"/>
  <c r="G22" i="2"/>
  <c r="G21" i="2"/>
  <c r="G20" i="2"/>
  <c r="G19" i="2"/>
  <c r="G17" i="2"/>
  <c r="G16" i="2"/>
  <c r="G15" i="2"/>
  <c r="G13" i="2"/>
  <c r="G12" i="2"/>
  <c r="K24" i="2"/>
  <c r="H18" i="2"/>
  <c r="K22" i="2"/>
  <c r="K23" i="2"/>
  <c r="J25" i="2"/>
  <c r="J18" i="2"/>
  <c r="H25" i="2"/>
  <c r="G25" i="2" l="1"/>
  <c r="G18" i="2"/>
  <c r="H26" i="2"/>
  <c r="J26" i="2"/>
  <c r="K25" i="2"/>
  <c r="D14" i="6"/>
  <c r="D13" i="6"/>
  <c r="D22" i="6"/>
  <c r="G22" i="16"/>
  <c r="G21" i="16"/>
  <c r="G17" i="16"/>
  <c r="G11" i="16"/>
  <c r="G10" i="16"/>
  <c r="G9" i="16"/>
  <c r="G8" i="16"/>
  <c r="G7" i="16"/>
  <c r="G6" i="16"/>
  <c r="D22" i="16"/>
  <c r="D21" i="16"/>
  <c r="D17" i="16"/>
  <c r="D11" i="16"/>
  <c r="D10" i="16"/>
  <c r="D9" i="16"/>
  <c r="D8" i="16"/>
  <c r="D7" i="16"/>
  <c r="D6" i="16"/>
  <c r="F12" i="16"/>
  <c r="E12" i="16"/>
  <c r="C12" i="16"/>
  <c r="B12" i="16"/>
  <c r="C22" i="6"/>
  <c r="B22" i="6"/>
  <c r="C15" i="6"/>
  <c r="B15" i="6"/>
  <c r="I12" i="15"/>
  <c r="G26" i="2" l="1"/>
  <c r="K26" i="2"/>
  <c r="D12" i="16"/>
  <c r="G12" i="16"/>
  <c r="C10" i="6"/>
  <c r="B10" i="6"/>
  <c r="D12" i="6"/>
  <c r="D15" i="6" s="1"/>
  <c r="D6" i="6"/>
  <c r="D7" i="6"/>
  <c r="D9" i="6"/>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23" i="5"/>
  <c r="J324" i="5"/>
  <c r="J325" i="5"/>
  <c r="J326" i="5"/>
  <c r="J327" i="5"/>
  <c r="J328" i="5"/>
  <c r="J329" i="5"/>
  <c r="J330" i="5"/>
  <c r="H38" i="1"/>
  <c r="H37" i="1"/>
  <c r="H36" i="1"/>
  <c r="E38" i="1"/>
  <c r="E37" i="1"/>
  <c r="E36" i="1"/>
  <c r="H26" i="1"/>
  <c r="H25" i="1"/>
  <c r="E26" i="1"/>
  <c r="E25" i="1"/>
  <c r="H18" i="1"/>
  <c r="H17" i="1"/>
  <c r="H16" i="1"/>
  <c r="H15" i="1"/>
  <c r="H14" i="1"/>
  <c r="H13" i="1"/>
  <c r="H11" i="1"/>
  <c r="H10" i="1"/>
  <c r="H9" i="1"/>
  <c r="H8" i="1"/>
  <c r="H7" i="1"/>
  <c r="H6" i="1"/>
  <c r="E18" i="1"/>
  <c r="E17" i="1"/>
  <c r="E16" i="1"/>
  <c r="E15" i="1"/>
  <c r="E14" i="1"/>
  <c r="E13" i="1"/>
  <c r="E11" i="1"/>
  <c r="E10" i="1"/>
  <c r="E9" i="1"/>
  <c r="E8" i="1"/>
  <c r="E7" i="1"/>
  <c r="E6" i="1"/>
  <c r="D10" i="6" l="1"/>
  <c r="D25" i="2"/>
  <c r="E25" i="2"/>
  <c r="F25" i="2"/>
  <c r="F18" i="2"/>
  <c r="F26" i="2" l="1"/>
  <c r="E18" i="2"/>
  <c r="E26" i="2" s="1"/>
  <c r="D18" i="2" l="1"/>
  <c r="D26" i="2" s="1"/>
  <c r="G19" i="1"/>
  <c r="F19" i="1"/>
  <c r="D19" i="1"/>
  <c r="G12" i="1"/>
  <c r="F12" i="1"/>
  <c r="D12" i="1"/>
  <c r="C19" i="1"/>
  <c r="C12" i="1"/>
  <c r="E12" i="1" l="1"/>
  <c r="H12" i="1"/>
  <c r="E19" i="1"/>
  <c r="F20" i="1"/>
  <c r="H19" i="1"/>
  <c r="C20" i="1"/>
  <c r="D20" i="1"/>
  <c r="G20" i="1"/>
  <c r="E20" i="1" l="1"/>
  <c r="H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Martinez, Mallory</author>
  </authors>
  <commentList>
    <comment ref="J6" authorId="0" shapeId="0" xr:uid="{00000000-0006-0000-0300-000001000000}">
      <text>
        <r>
          <rPr>
            <b/>
            <sz val="9"/>
            <color indexed="81"/>
            <rFont val="Tahoma"/>
            <family val="2"/>
          </rPr>
          <t xml:space="preserve">Martinez, Mallory: </t>
        </r>
        <r>
          <rPr>
            <sz val="9"/>
            <color indexed="81"/>
            <rFont val="Tahoma"/>
            <family val="2"/>
          </rPr>
          <t>These directions do not seem clear. Is this where they should get the information FOR the table?</t>
        </r>
      </text>
    </comment>
    <comment ref="J23" authorId="0" shapeId="0" xr:uid="{00000000-0006-0000-0300-000002000000}">
      <text>
        <r>
          <rPr>
            <b/>
            <sz val="9"/>
            <color rgb="FF000000"/>
            <rFont val="Tahoma"/>
            <family val="2"/>
          </rPr>
          <t>Martinez, Mallory:</t>
        </r>
        <r>
          <rPr>
            <sz val="9"/>
            <color rgb="FF000000"/>
            <rFont val="Tahoma"/>
            <family val="2"/>
          </rPr>
          <t xml:space="preserve">
</t>
        </r>
        <r>
          <rPr>
            <sz val="9"/>
            <color rgb="FF000000"/>
            <rFont val="Tahoma"/>
            <family val="2"/>
          </rPr>
          <t>Should this say "Must complete tables 2, 3, and 4" ?</t>
        </r>
      </text>
    </comment>
  </commentList>
</comments>
</file>

<file path=xl/sharedStrings.xml><?xml version="1.0" encoding="utf-8"?>
<sst xmlns="http://schemas.openxmlformats.org/spreadsheetml/2006/main" count="904" uniqueCount="483">
  <si>
    <t>Consolidated Adult Education Grant
Application Workbook
2023-2024</t>
  </si>
  <si>
    <t>Governor Ron DeSantis</t>
  </si>
  <si>
    <t xml:space="preserve">Commissioner Manny Diaz, Jr. </t>
  </si>
  <si>
    <t>Division of Career and Adult Education</t>
  </si>
  <si>
    <t>Request for Proposal (RFP Discretionary)</t>
  </si>
  <si>
    <t xml:space="preserve">Adult General Education (AGE) (AEFLA Section 231) and  </t>
  </si>
  <si>
    <t>Corrections Education and the Education of Other Institutionalized Individuals (AEFLA Section 225) and</t>
  </si>
  <si>
    <t xml:space="preserve">Integrated English Literacy and Civics Education (IELCE) (AEFLA Section 243) </t>
  </si>
  <si>
    <t>General Information</t>
  </si>
  <si>
    <t xml:space="preserve">Applicant Information </t>
  </si>
  <si>
    <t>Provider Name</t>
  </si>
  <si>
    <t>Provider Contact Name</t>
  </si>
  <si>
    <t>Provider Contact Email Address</t>
  </si>
  <si>
    <t>Individual or Collective Application</t>
  </si>
  <si>
    <t>use dropdown</t>
  </si>
  <si>
    <t>County(ies) Served</t>
  </si>
  <si>
    <t>use dropdown (if applicable)</t>
  </si>
  <si>
    <t>Fund Source(s) Included in Application</t>
  </si>
  <si>
    <t>Type of Applicant*</t>
  </si>
  <si>
    <t>If applying as a collective, identify the Lead Fiscal agent and all member agencies.</t>
  </si>
  <si>
    <t>If necessary, provide additional information below to clarify your selection(s):</t>
  </si>
  <si>
    <t>Adult Education Demonstrated Effectiveness - All Applicants</t>
  </si>
  <si>
    <t>If an applicant has no experience or no data available for the particular measure indicated, please enter “0”.</t>
  </si>
  <si>
    <t>Measure</t>
  </si>
  <si>
    <t>Measure Description</t>
  </si>
  <si>
    <t>Program Year                            July 1, 2020 - June 30, 2021</t>
  </si>
  <si>
    <t>Program Year                              July 1, 2021 - June 30, 2022</t>
  </si>
  <si>
    <t>Data Source(s)                             *Applicants may be asked to provide evidence of data source</t>
  </si>
  <si>
    <r>
      <t xml:space="preserve">Total number of eligible participants </t>
    </r>
    <r>
      <rPr>
        <b/>
        <sz val="11"/>
        <color theme="4" tint="-0.249977111117893"/>
        <rFont val="Calibri"/>
        <family val="2"/>
        <scheme val="minor"/>
      </rPr>
      <t>(see Definitions in RFP)</t>
    </r>
    <r>
      <rPr>
        <sz val="11"/>
        <color theme="1"/>
        <rFont val="Calibri"/>
        <family val="2"/>
        <scheme val="minor"/>
      </rPr>
      <t xml:space="preserve"> enrolled in the adult education and literacy (AEL) program</t>
    </r>
  </si>
  <si>
    <t>Enter data source</t>
  </si>
  <si>
    <t>% of all participants (in measure 1) who have demonstrated improvement as measured by a standardized test in the content domains of reading, writing, mathematics, ESL and other subject areas relevant to the services contained in this application</t>
  </si>
  <si>
    <t>Enter source(s) of data, including method(s) of assessing demonstrated improvement</t>
  </si>
  <si>
    <t>% of all participants (in measure 1) who became or retained employment as a result of the AEL and following completion of the AEL program</t>
  </si>
  <si>
    <t>% of all participants (in measure 1) who attained a high school diploma or its recognized equivalent in the Program Year specified</t>
  </si>
  <si>
    <r>
      <t xml:space="preserve">% of all participants (in measure 1) who were enrolled in </t>
    </r>
    <r>
      <rPr>
        <u/>
        <sz val="11"/>
        <color theme="1"/>
        <rFont val="Calibri"/>
        <family val="2"/>
        <scheme val="minor"/>
      </rPr>
      <t>both</t>
    </r>
    <r>
      <rPr>
        <sz val="11"/>
        <color theme="1"/>
        <rFont val="Calibri"/>
        <family val="2"/>
        <scheme val="minor"/>
      </rPr>
      <t xml:space="preserve"> adult education and postsecondary education or training during the Program Year</t>
    </r>
  </si>
  <si>
    <t>% of all participants who attained a postsecondary certificate or credential within the Program Year specified</t>
  </si>
  <si>
    <t xml:space="preserve">Enter data source </t>
  </si>
  <si>
    <t>% of all participants (in measure 1) who transitioned to postsecondary education and training services</t>
  </si>
  <si>
    <t>Adult Education Past Performance Table - Current WIOA Funded Recipients</t>
  </si>
  <si>
    <t>PERFORMANCE OUTCOME 1</t>
  </si>
  <si>
    <t>Measurable Skills Gain (MSG) 
Data Found in NRS Table 4: MSG by Entry Level</t>
  </si>
  <si>
    <t>2020-2021</t>
  </si>
  <si>
    <t>2021-2022</t>
  </si>
  <si>
    <t>DIRECTIONS:</t>
  </si>
  <si>
    <t>Number of students enrolled with 12 or more hours of instruction</t>
  </si>
  <si>
    <t>Number of students who achieved at least one MSG</t>
  </si>
  <si>
    <t xml:space="preserve">Percentage of students who achieved at least one MSG </t>
  </si>
  <si>
    <t>Applicants previously funded under AEFLA/WIOA Title II must complete this table to provide evidence for two program years (PY) of Past Performance by submitting performance data on the applicant's record in improving the literacy skills of eligible individuals in the domains of reading, writing, mathematics, English language acquisition, and other subjects relevant to the grant application.</t>
  </si>
  <si>
    <t>Beginning Literacy (0-1)</t>
  </si>
  <si>
    <t>ABE Level 1</t>
  </si>
  <si>
    <t>For applicants with prior year National Reporting System Data</t>
  </si>
  <si>
    <t>Beginning Basic Ed (2-3)</t>
  </si>
  <si>
    <t>ABE Level 2</t>
  </si>
  <si>
    <t>For 2020-2021 and 2021-2022:</t>
  </si>
  <si>
    <t>Intermediate Low (4-5)</t>
  </si>
  <si>
    <t>ABE Level 3</t>
  </si>
  <si>
    <t>Number of students enrolled with 12 or more hours of instruction = Table 4, Column J of your Agency's NRS performance</t>
  </si>
  <si>
    <t>Intermediate High (6-8)</t>
  </si>
  <si>
    <t>ABE Level 4</t>
  </si>
  <si>
    <t>Number of students who achieved at least one MSG = Table 4, Columns K and L (summed) of your Agency's NRS performance</t>
  </si>
  <si>
    <t>ASE Low (9-10)</t>
  </si>
  <si>
    <t>ABE Level 5</t>
  </si>
  <si>
    <t>Percentage of students who achieved at least one MSG = Table 4, Columns M of your Agency's NRS performance</t>
  </si>
  <si>
    <t>ASE High (11-12)</t>
  </si>
  <si>
    <t>ABE Level 6</t>
  </si>
  <si>
    <t>TOTAL ABE</t>
  </si>
  <si>
    <t>ESL Level 1</t>
  </si>
  <si>
    <t>Beginning Low (2)</t>
  </si>
  <si>
    <t>ESL Level 2</t>
  </si>
  <si>
    <t>Beginning High (3)</t>
  </si>
  <si>
    <t>ESL Level 3</t>
  </si>
  <si>
    <t>Intermediate Low (4)</t>
  </si>
  <si>
    <t>ESL Level 4</t>
  </si>
  <si>
    <t>Intermediate High (5)</t>
  </si>
  <si>
    <t>ESL Level 5</t>
  </si>
  <si>
    <t>Advanced (6-8)</t>
  </si>
  <si>
    <t>ESL Level 6</t>
  </si>
  <si>
    <t>TOTAL ELA</t>
  </si>
  <si>
    <t>OVERALL TOTAL</t>
  </si>
  <si>
    <t>PEFORMANCE OUTCOME 2</t>
  </si>
  <si>
    <t>Employment After Exit</t>
  </si>
  <si>
    <t>Applicants previously funded under AEFLA/WIOA Title II as Adult Education Providers must complete this table to provide evidence for two program years (PY) of demonstrated effectiveness by submitting data regarding outcomes for participants related to employment, median earnings, attainment of secondary school diploma ( or its recongnized equivalent), and transition to postsecondary education and training.</t>
  </si>
  <si>
    <t>Number of students enrolled with 12 or more hours of who exited</t>
  </si>
  <si>
    <t>Number of exited students who achieved an outcome</t>
  </si>
  <si>
    <t>Percentage of exited students who achieved an outcome</t>
  </si>
  <si>
    <t xml:space="preserve">Employment Second Quarter after exit </t>
  </si>
  <si>
    <t xml:space="preserve">Employment Fourth Quarter after exit </t>
  </si>
  <si>
    <t>PEFORMANCE OUTCOME 3</t>
  </si>
  <si>
    <t>Earnings</t>
  </si>
  <si>
    <t>Number of students with 12 or more hours who exited</t>
  </si>
  <si>
    <t>Median Earnings of students with 12 or more hours who exited</t>
  </si>
  <si>
    <t xml:space="preserve">Median Earnings Second Quarter after exit </t>
  </si>
  <si>
    <t>PEFORMANCE OUTCOME 4</t>
  </si>
  <si>
    <t>Completion and Placement  
Data found in NRS Table 5: 
Primary Indicators of Performance</t>
  </si>
  <si>
    <t xml:space="preserve">Attained a Secondary School Diploma/Recognized Equivalent and Enrolled in Postsecondary Education or Training within one year of exit </t>
  </si>
  <si>
    <t xml:space="preserve">Attained a Secondary School Diploma/Recognized Equivalent and Employed within one year of exit </t>
  </si>
  <si>
    <t xml:space="preserve">Attained a Postsecondary Credential while enrolled or within one year of exit </t>
  </si>
  <si>
    <t>Adult Education Past Performance Table - Not Previously Funded WIOA Recipients</t>
  </si>
  <si>
    <t>Education Content Domain Outcomes</t>
  </si>
  <si>
    <t>Educational Content Domain</t>
  </si>
  <si>
    <t>Number of Eligible Individuals* Receiving instruction in the Educational Content Domain</t>
  </si>
  <si>
    <t>Number Eligible Individuals* Demonstrating Improvement in the Educational Domain</t>
  </si>
  <si>
    <t>Percentage of Eligible Individuals* Demonstrating Improvement of skills in the Educational Content Domain</t>
  </si>
  <si>
    <t>Applicants NOT previously funded under AEFLA/WIOA Title II must complete this table to provide evidence for two program years (PY) of demonstrated effectiveness by submitting performance data on the applicant's record in improving the literacy skills of eligible individuals in the domains of reading, writing, mathematics, English language acquisition, and other subjects relevant to the grant application.</t>
  </si>
  <si>
    <t>Reading</t>
  </si>
  <si>
    <t>Writing</t>
  </si>
  <si>
    <t>Mathematics</t>
  </si>
  <si>
    <t>English Language Acquisition</t>
  </si>
  <si>
    <t>Civics/Citizenship Education</t>
  </si>
  <si>
    <t>Workforce Preparation/Employability Skills</t>
  </si>
  <si>
    <t>TOTAL</t>
  </si>
  <si>
    <t>Secondary Credential Outcomes</t>
  </si>
  <si>
    <t>Number of  Eligible Individuals* enrolled</t>
  </si>
  <si>
    <t>Number of Eligible Individuals* who a Diploma</t>
  </si>
  <si>
    <t>Percentage of Eligible Individuals* who earned a Diploma</t>
  </si>
  <si>
    <t>Applicants NOT previously funded under AEFLA/WIOA Title II must complete this table to provide evidence for two program years (PY) of demonstrated effectiveness by submitting data regarding outcomes for participants related to employment, attainment of secondary school diploma ( or its recongnized equivalent), and transition to postsecondary education and training.</t>
  </si>
  <si>
    <t>Secondary School Diploma or its Recognized Equivalent</t>
  </si>
  <si>
    <t>Transition Outcomes</t>
  </si>
  <si>
    <t>Number of Eligible Individuals* who achieved an outcome</t>
  </si>
  <si>
    <t>Percentage of Eligible Individuals* who achieved an outcome</t>
  </si>
  <si>
    <t>Transitioned to Employment</t>
  </si>
  <si>
    <t>Transitioned to Postsecondary Education or Training</t>
  </si>
  <si>
    <t xml:space="preserve">Note: Provide enrollment as served by the provider. If applying as a collective, combine enrollment data and include combined projections. </t>
  </si>
  <si>
    <t>PROVIDER INFORMATION</t>
  </si>
  <si>
    <t>Name</t>
  </si>
  <si>
    <t>Measurable Skills Gains (MSG) Target (21-22)</t>
  </si>
  <si>
    <t xml:space="preserve"> </t>
  </si>
  <si>
    <t>ABE</t>
  </si>
  <si>
    <t>ESL</t>
  </si>
  <si>
    <t>[A]</t>
  </si>
  <si>
    <t>[B]</t>
  </si>
  <si>
    <t>[C]</t>
  </si>
  <si>
    <t>[D]</t>
  </si>
  <si>
    <t>[E]</t>
  </si>
  <si>
    <t>[F]</t>
  </si>
  <si>
    <t>[G]</t>
  </si>
  <si>
    <t>ONLY Previously Funded Applicants
ACTUAL  ENROLLMENT</t>
  </si>
  <si>
    <t>3- Year Avg (auto-populated)</t>
  </si>
  <si>
    <t>All Applicants
PROJECTED ENROLLMENT</t>
  </si>
  <si>
    <t xml:space="preserve">PROJECTED MINIMUM
(auto-populated) </t>
  </si>
  <si>
    <t>Educational Functioning Level (EFL)</t>
  </si>
  <si>
    <t>2019-20</t>
  </si>
  <si>
    <t>2020-21</t>
  </si>
  <si>
    <t>2021-22</t>
  </si>
  <si>
    <t>2023-24 Enrollment Target</t>
  </si>
  <si>
    <t>2024-25 Enrollment Target</t>
  </si>
  <si>
    <t>2023-24 MSG Min. Target</t>
  </si>
  <si>
    <t>INSTRUCTIONS</t>
  </si>
  <si>
    <t>Columns A-C: ONLY previously AEFLA funded applicants, enter NRS data for the years listed.</t>
  </si>
  <si>
    <t>Column D: This column will auto-populate the 3 year actual enrollment average.</t>
  </si>
  <si>
    <t>Column E-F: ALL applicants, enter projected enrollment target for years listed.</t>
  </si>
  <si>
    <t>Column G:  This column will auto-populate based on column E and the MSG Target.</t>
  </si>
  <si>
    <t>ABE Enrollment Total</t>
  </si>
  <si>
    <t>ESL Enrollment Total</t>
  </si>
  <si>
    <t>Partnerships Chart</t>
  </si>
  <si>
    <t xml:space="preserve">Include all formal partnerships with financial and non-financial agreements including Local Workforce Board agreements. </t>
  </si>
  <si>
    <t>Partner Name, Contact, and Type</t>
  </si>
  <si>
    <t>Partnership Benefits</t>
  </si>
  <si>
    <t>Benefits to AEFLA Program (list services provided)</t>
  </si>
  <si>
    <t>:</t>
  </si>
  <si>
    <t xml:space="preserve">Website </t>
  </si>
  <si>
    <r>
      <t>Type</t>
    </r>
    <r>
      <rPr>
        <b/>
        <sz val="12"/>
        <color rgb="FFFF0000"/>
        <rFont val="Calibri"/>
        <family val="2"/>
        <scheme val="minor"/>
      </rPr>
      <t xml:space="preserve"> </t>
    </r>
  </si>
  <si>
    <t>Use dropdown menu</t>
  </si>
  <si>
    <t xml:space="preserve">Benefits to Partner: </t>
  </si>
  <si>
    <t>Subrecipent (Y/N)</t>
  </si>
  <si>
    <t>If yes, proposed AEFLA funds budgeted</t>
  </si>
  <si>
    <t>$</t>
  </si>
  <si>
    <t>Adult Education Program Offerings Summary</t>
  </si>
  <si>
    <t>[H]</t>
  </si>
  <si>
    <t>[I]</t>
  </si>
  <si>
    <t>[J]</t>
  </si>
  <si>
    <t>[K]</t>
  </si>
  <si>
    <t>Program Type</t>
  </si>
  <si>
    <t>County</t>
  </si>
  <si>
    <t>Instructional Site Name</t>
  </si>
  <si>
    <t>City of Instruction</t>
  </si>
  <si>
    <t>Enrollment Structure</t>
  </si>
  <si>
    <t>Type of Instruction</t>
  </si>
  <si>
    <t>Days per Week</t>
  </si>
  <si>
    <t>Hours per Week</t>
  </si>
  <si>
    <t>No. of Weeks with instruction</t>
  </si>
  <si>
    <t>Planned Hours from July 1 to June 30</t>
  </si>
  <si>
    <t>Projected Enrollment</t>
  </si>
  <si>
    <t>[A] Select the type of instructional program</t>
  </si>
  <si>
    <t>[B] Select the county where instruction will occur</t>
  </si>
  <si>
    <t>[C] Provide the site where instruction will occur; if instruction is online only, indicate N/A</t>
  </si>
  <si>
    <t>[D] Provide the city of instruction; if instruction is online only , indicate N/A</t>
  </si>
  <si>
    <t>[E] Select the enrollment structure (open or managed enrollment)</t>
  </si>
  <si>
    <t>[F] Select the type of instruction (in-person, online asynchronous, online synchronous, hybrid)</t>
  </si>
  <si>
    <t>[G] Indicate the number of days per week instruction is provided</t>
  </si>
  <si>
    <t>[H] Indicate the number of hours per week instruction is provided</t>
  </si>
  <si>
    <t>[I] Indicate the number of weeks of instruction</t>
  </si>
  <si>
    <t>[J] This is a calculated field. Do not overwrite the formula.</t>
  </si>
  <si>
    <t xml:space="preserve">[K] Indicate the projected enrollment </t>
  </si>
  <si>
    <t>Counties</t>
  </si>
  <si>
    <t>Application Type</t>
  </si>
  <si>
    <t>Partner Type</t>
  </si>
  <si>
    <t>Alachua</t>
  </si>
  <si>
    <t>AGE only</t>
  </si>
  <si>
    <t>k-12</t>
  </si>
  <si>
    <t>Baker</t>
  </si>
  <si>
    <t>Corrections only</t>
  </si>
  <si>
    <t>state college</t>
  </si>
  <si>
    <t>Bay</t>
  </si>
  <si>
    <t>IELCE only</t>
  </si>
  <si>
    <t>technical college</t>
  </si>
  <si>
    <t>Bradford</t>
  </si>
  <si>
    <t>AGE &amp; IELCE only</t>
  </si>
  <si>
    <t>corrections</t>
  </si>
  <si>
    <t>Brevard</t>
  </si>
  <si>
    <t>AGE &amp; Corrections only</t>
  </si>
  <si>
    <t>employer</t>
  </si>
  <si>
    <t>Broward</t>
  </si>
  <si>
    <t>AGE &amp; Corrections &amp; IELCE</t>
  </si>
  <si>
    <t>library</t>
  </si>
  <si>
    <t>Calhoun</t>
  </si>
  <si>
    <t>Corrections &amp; IELCE only</t>
  </si>
  <si>
    <t>state/local institution</t>
  </si>
  <si>
    <t>Charlotte</t>
  </si>
  <si>
    <t>other: list on the next row</t>
  </si>
  <si>
    <t>Citrus</t>
  </si>
  <si>
    <t>Clay</t>
  </si>
  <si>
    <t>Collier</t>
  </si>
  <si>
    <t>Columbia</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</si>
  <si>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</si>
  <si>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</si>
  <si>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</si>
  <si>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</si>
  <si>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</si>
  <si>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</si>
  <si>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</si>
  <si>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</si>
  <si>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</si>
  <si>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</si>
  <si>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</si>
  <si>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</si>
  <si>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</si>
  <si>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</si>
  <si>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</si>
  <si>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</si>
  <si>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</si>
  <si>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</si>
  <si>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</si>
  <si>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</si>
  <si>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</si>
  <si>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</si>
  <si>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</si>
  <si>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</si>
  <si>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</si>
  <si>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</si>
  <si>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</si>
  <si>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</si>
  <si>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</si>
  <si>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</si>
  <si>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</si>
  <si>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</si>
  <si>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</si>
  <si>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</si>
  <si>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</si>
  <si>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</si>
  <si>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</si>
  <si>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</si>
  <si>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</si>
  <si>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</si>
  <si>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</si>
  <si>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</si>
  <si>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</si>
  <si>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</si>
  <si>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</si>
  <si>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</si>
  <si>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</si>
  <si>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</si>
  <si>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</si>
  <si>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</si>
  <si>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</si>
  <si>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</si>
  <si>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</si>
  <si>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</si>
  <si>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</si>
  <si>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Integrated Education and Training (IET) Offering Summary</t>
  </si>
  <si>
    <t>IET Program Title</t>
  </si>
  <si>
    <t>Is this IET Program Approved by FDOE?</t>
  </si>
  <si>
    <t xml:space="preserve"> Program Number
(will auto-populate)</t>
  </si>
  <si>
    <t>Occupational/Cluster Focus</t>
  </si>
  <si>
    <t>EFL Levels  to be served</t>
  </si>
  <si>
    <t>IET is affiliated with the AGE program (section 231) or Corrections Education (section 225) programs
(Yes/No)</t>
  </si>
  <si>
    <t>Projected # of AGE students to participate in the IET</t>
  </si>
  <si>
    <t>IET is affiliated with IELCE program (section 243) 
(Yes/No)</t>
  </si>
  <si>
    <t>Projected # of IELCE students to participate in the IET</t>
  </si>
  <si>
    <r>
      <t xml:space="preserve">INSTRUCTIONS: 
</t>
    </r>
    <r>
      <rPr>
        <sz val="11"/>
        <color rgb="FF000000"/>
        <rFont val="Calibri"/>
        <family val="2"/>
      </rPr>
      <t>Note:Please include all IET programs offered and complete the columns accordingly.</t>
    </r>
  </si>
  <si>
    <t>[B] Select yes or no from the drop down whether the IET program was approved by FDOE</t>
  </si>
  <si>
    <t>[D] Select  the county where instruction will take place from the drop down</t>
  </si>
  <si>
    <t xml:space="preserve">[E] Indicate the instructional site where the IET program will occur. </t>
  </si>
  <si>
    <t>[F] Select which Career Cluster the IET program falls under from the drop down</t>
  </si>
  <si>
    <t>[G] Enter the EFL levels (NRS 1-6) served by each IET Program. Agencies can enter more than one level in this cell. Example: 1,2,3,4,5,6.</t>
  </si>
  <si>
    <t>[H] Select from the drop down (Yes or No) if the IET program is affiliated with AGE (sect. 231) funds</t>
  </si>
  <si>
    <t>[I] Indicate the projected number of AGE students who will participate in the IET program</t>
  </si>
  <si>
    <t>[J] Select from the drop down (Yes or No) if the IET program is affiliated with IELCE (sect. 243) funds.</t>
  </si>
  <si>
    <t>[K]  Indicate the projected number of IELCE students who will participate in the IET program</t>
  </si>
  <si>
    <t>Adult Education Personnel Chart</t>
  </si>
  <si>
    <t xml:space="preserve">Part-Time
 (Less than 30 hrs. per week) </t>
  </si>
  <si>
    <t xml:space="preserve">Full Time 
(30 hrs. or more per week) </t>
  </si>
  <si>
    <t>Total</t>
  </si>
  <si>
    <t>Type of Personnel</t>
  </si>
  <si>
    <t># of Personnel</t>
  </si>
  <si>
    <t>Administrators</t>
  </si>
  <si>
    <t>Enter the adult education personnel employed with your agency.</t>
  </si>
  <si>
    <t>Counselors</t>
  </si>
  <si>
    <t>Instructors</t>
  </si>
  <si>
    <t>Paraprofessionals</t>
  </si>
  <si>
    <t>Volunteers</t>
  </si>
  <si>
    <t>Total Personnel</t>
  </si>
  <si>
    <t>Experience of Personnel</t>
  </si>
  <si>
    <t>Less than 1 Year Experience</t>
  </si>
  <si>
    <t>1-3 Years of Experience</t>
  </si>
  <si>
    <t>More than 3 Years of Experience</t>
  </si>
  <si>
    <t>Total Counts</t>
  </si>
  <si>
    <t>Certification of Personnel</t>
  </si>
  <si>
    <t>No Certification</t>
  </si>
  <si>
    <t>Adult Education Certification</t>
  </si>
  <si>
    <t>K-12 Certification</t>
  </si>
  <si>
    <t>Special Education Certification</t>
  </si>
  <si>
    <t>TESOL Certification</t>
  </si>
  <si>
    <r>
      <t xml:space="preserve">DOE 101 S </t>
    </r>
    <r>
      <rPr>
        <b/>
        <sz val="20"/>
        <rFont val="Calibri"/>
        <family val="2"/>
        <scheme val="minor"/>
      </rPr>
      <t>Budget Narrative Form Instructions</t>
    </r>
  </si>
  <si>
    <t>Use instructions to complete DOE 101S Forms for AGE (Tab L), Corrections Education (Tab M), and IELCE (Tab N). An example DOE 101S can be found in Tab K.</t>
  </si>
  <si>
    <t xml:space="preserve">A.  Enter Name of Eligible Recipient/Fiscal Agent.
B.  Enter DOE Assigned Project Number.
C.  Enter TAPS Number.
D.  Enter the Total Amount for (5).
(1) Function Code – For School Districts Only – Enter the Function Code, as required in the Financial and Program Cost Accounting and Reporting for Florida Schools Manual, which best classifies the overall purpose or objective of the goods or services budgeted.
(2)  Object Code – Enter the Object Code which best classifies the goods or services budgeted.
·     School Districts - Use the three-digit Object Code as required in the Financial and Program Cost Accounting and Reporting for Florida Schools Manual.
·     Colleges and Universities - Use the five digit Object Code listed in the Florida Accounting Information Resource Manual.
·     Non-public entities – Use the Object Codes that are used in the respective entity’s/agency’s chart of accounts.
(3) Account Title and Narrative - Provide the Account Title that applies to the Object Code listed in (2) and a detailed Narrative that includes a description of each good or service budgeted and its purpose or use.  For example:
·     Salaries – Describe the type(s) of position(s) requested and the major responsibilities/duties of each position(s). Use a separate line to describe each type of position.
·     Other Personal Services – Describe the type of service(s), its purpose or use, and an estimated number of hours for each type of position. OPS is defined as compensation paid to persons, including substitute teachers not under contract, who are employed to provide temporary services to the program.
·     Professional/Technical Services – Describe the services rendered by personnel, other than agency personnel employees, who provide specialized skills and knowledge.
·     Contractual Services and/or Inter-agency agreements – Describe the services to be rendered and the type of entity or agency (name, if available).
·     Travel – Describe each type of travel to be supported with project funds, such as conference(s), local travel, in- or out-of-district, and out-of- state. Do not list individual names. List individual position(s) when travel funds are being requested to perform necessary activities.
·     Materials and Supplies – Describe the type of item to be purchased and its purpose or use.
·     Capital Outlay – Describe the type of item/equipment to be purchased and its purpose or use.
·     Indirect Cost (Refer to the DOE Project Application and Amendment Procedures for Federal and State Programs (Green Book) for additional guidance regarding indirect cost.)
o  School Districts Only - Provide the percentage rate from the district’s Approved Indirect Cost Plan.
o  Colleges and Universities Only– Provide the percentage rate (maximum of 5%) approved by the DOE.
</t>
  </si>
  <si>
    <t>(4) FTE  -  (Only  applicable  for  items  classified  as  Salaries  and  Other  Personal  Services  (Refer  to  (2)  Object  Code.)  Enter  the  total  number  of positions  (as  FTEs*)  that  will  be  supported  with these funds.   *Full-Time Equivalent  (FTE  based on  the  standard workweek  for the type  of position) is the number of positions to be funded. Determine FTE by dividing the standard number of weekly hours (e.g., 35 hours) for the type of position (e.g., teacher aide) into the actual work hours to be funded by the project.
(5)  Amount - Enter the total amount budgeted for each line item.
(6)  Percent Allocated – For each line item, enter the appropriate percentage that is allocated or applicable to this project (see pages 3-4 for examples)
(7) – (9)  Allowable, Reasonable and Necessary - DOE USE ONLY.</t>
  </si>
  <si>
    <t>If the cost entered in (5) for each service/commodity listed in (3) is not the total cost of this service/commodity, enter the appropriate percentage in (6) that is applicable to this project.  If the cost entered in (5) for each service/commodity listed in (3) is the total cost for this service/commodity and is applicable to this project, enter 100% in (6).</t>
  </si>
  <si>
    <t>EXAMPLE Budget Narrative Form (DOE 101S )</t>
  </si>
  <si>
    <t xml:space="preserve">See the DOE101S FORM Tab J for instructions completing form. Show all amounts in whole dollars only.
</t>
  </si>
  <si>
    <t>FUNCTION</t>
  </si>
  <si>
    <t>OBJECT</t>
  </si>
  <si>
    <t>ACCOUNT TITLE AND NARRATIVE</t>
  </si>
  <si>
    <t>FTE
POSITION</t>
  </si>
  <si>
    <t>AMOUNT</t>
  </si>
  <si>
    <t>% ALLOCATED
to this PROJECT</t>
  </si>
  <si>
    <t>#####</t>
  </si>
  <si>
    <t>###</t>
  </si>
  <si>
    <t xml:space="preserve">Salaries:  Part-time hourly salary for 6 teachers to provide direct instruction in Adult Education programs. The calculation: 20 hours per week x $25.00 per hour x 32 week x 6 teachers.
</t>
  </si>
  <si>
    <t>Employee Benefits, Retirement: Contributions to retirement plan for 6 part-time teachers at 9.85%*</t>
  </si>
  <si>
    <t> </t>
  </si>
  <si>
    <t>####</t>
  </si>
  <si>
    <t>Employee Benefits, Social Security: Contributions to retirement plan for 6 part-time teachers at 7.65%*</t>
  </si>
  <si>
    <t>Employee Benefits, Worker’s Compensation:  Contributions to retirement plan for 6 part-time teachers at 1.01*%</t>
  </si>
  <si>
    <t xml:space="preserve">Computer Hardware: Purchase of computer equipment to be used by students for instructional purposes. The equipment items will include monitors, CPU’s peripheral devices memory and 10 laptop computers. 
The required equipment form is attached to the application.
</t>
  </si>
  <si>
    <t>Travel:  Travel will support 2 instructional teachers, and one curriculum coordinator to attend the Adult Education State Conference. Expenditures for costs of transportation, lodging, and meals</t>
  </si>
  <si>
    <t>Contractual Service Agreements: Must provider budget information for each sub-recipients, partnership agreements, and Workforce Board (Career Source) MOUs</t>
  </si>
  <si>
    <t>NOTE: When completing the Budget Narrative Form, under Column (3), Account Title and Narrative, for each line item specify the budgetary expenditures such as salaries, equipment and supplies. Expenditures should focus on performance improvement, as noted in the application. TAPS number is located on the Budget Narrative DOE 101S form. *Percentages for benefits are optional.</t>
  </si>
  <si>
    <t>(1)</t>
  </si>
  <si>
    <t>(2)</t>
  </si>
  <si>
    <t>(3)</t>
  </si>
  <si>
    <t>(4)</t>
  </si>
  <si>
    <t>(5)</t>
  </si>
  <si>
    <t>(6)</t>
  </si>
  <si>
    <t>FTE POSITION</t>
  </si>
  <si>
    <t>DOE 101S</t>
  </si>
  <si>
    <t>A)  Name of Eligible Recipient/Fiscal Agent:</t>
  </si>
  <si>
    <t>Florida Department of Education 
Division of Career and Adult Education
Adult General Education (AGE) - WIOA Section 231
PROJECTED EQUIPMENT PURCHASES FORM</t>
  </si>
  <si>
    <t>TAPS Number
22B022</t>
  </si>
  <si>
    <r>
      <t xml:space="preserve">Equipment projected to be purchased from this grant </t>
    </r>
    <r>
      <rPr>
        <u/>
        <sz val="10"/>
        <rFont val="Calibri"/>
        <family val="2"/>
        <scheme val="minor"/>
      </rPr>
      <t>must </t>
    </r>
    <r>
      <rPr>
        <sz val="10"/>
        <rFont val="Calibri"/>
        <family val="2"/>
        <scheme val="minor"/>
      </rPr>
      <t xml:space="preserve">be submitted on this form </t>
    </r>
    <r>
      <rPr>
        <b/>
        <u/>
        <sz val="10"/>
        <rFont val="Calibri"/>
        <family val="2"/>
        <scheme val="minor"/>
      </rPr>
      <t>or</t>
    </r>
    <r>
      <rPr>
        <b/>
        <sz val="10"/>
        <rFont val="Calibri"/>
        <family val="2"/>
        <scheme val="minor"/>
      </rPr>
      <t xml:space="preserve"> </t>
    </r>
    <r>
      <rPr>
        <sz val="10"/>
        <rFont val="Calibri"/>
        <family val="2"/>
        <scheme val="minor"/>
      </rPr>
      <t>in a format that contains the
information appearing on this form.</t>
    </r>
  </si>
  <si>
    <t xml:space="preserve">A) </t>
  </si>
  <si>
    <t>Name of Eligible Recipient</t>
  </si>
  <si>
    <t>B)</t>
  </si>
  <si>
    <r>
      <rPr>
        <sz val="10"/>
        <rFont val="Calibri"/>
        <family val="2"/>
        <scheme val="minor"/>
      </rPr>
      <t xml:space="preserve">Project Number </t>
    </r>
    <r>
      <rPr>
        <b/>
        <sz val="10"/>
        <rFont val="Calibri"/>
        <family val="2"/>
        <scheme val="minor"/>
      </rPr>
      <t>(DOE USE ONLY)</t>
    </r>
  </si>
  <si>
    <t>Agencies are accountable for all equipment purchased using grant funds including those below the agencies threshold.</t>
  </si>
  <si>
    <t>PROJECTED EQUIPMENT PURCHASES</t>
  </si>
  <si>
    <t>(Cells will expand when text is typed.)</t>
  </si>
  <si>
    <r>
      <rPr>
        <b/>
        <sz val="10"/>
        <rFont val="Calibri"/>
        <family val="2"/>
        <scheme val="minor"/>
      </rPr>
      <t>ITEM
#</t>
    </r>
  </si>
  <si>
    <t>FUNCTION CODE</t>
  </si>
  <si>
    <t>OBJECT CODE</t>
  </si>
  <si>
    <t>ACCOUNT TITLE</t>
  </si>
  <si>
    <t>DESCRIPTION</t>
  </si>
  <si>
    <t>SCHOOL / PROGRAM</t>
  </si>
  <si>
    <t>NUMBER OF ITEMS</t>
  </si>
  <si>
    <r>
      <rPr>
        <b/>
        <sz val="10"/>
        <rFont val="Calibri"/>
        <family val="2"/>
        <scheme val="minor"/>
      </rPr>
      <t>ITEM COST
($)</t>
    </r>
  </si>
  <si>
    <r>
      <rPr>
        <b/>
        <sz val="10"/>
        <rFont val="Calibri"/>
        <family val="2"/>
        <scheme val="minor"/>
      </rPr>
      <t>TOTAL AMOUNT
($)</t>
    </r>
  </si>
  <si>
    <r>
      <rPr>
        <b/>
        <sz val="10"/>
        <color rgb="FFFFFFFF"/>
        <rFont val="Calibri"/>
        <family val="2"/>
        <scheme val="minor"/>
      </rPr>
      <t>A</t>
    </r>
  </si>
  <si>
    <r>
      <rPr>
        <b/>
        <sz val="10"/>
        <color rgb="FFFFFFFF"/>
        <rFont val="Calibri"/>
        <family val="2"/>
        <scheme val="minor"/>
      </rPr>
      <t>B</t>
    </r>
  </si>
  <si>
    <r>
      <rPr>
        <b/>
        <sz val="10"/>
        <color rgb="FFFFFFFF"/>
        <rFont val="Calibri"/>
        <family val="2"/>
        <scheme val="minor"/>
      </rPr>
      <t>D</t>
    </r>
  </si>
  <si>
    <r>
      <rPr>
        <b/>
        <sz val="10"/>
        <color rgb="FFFFFFFF"/>
        <rFont val="Calibri"/>
        <family val="2"/>
        <scheme val="minor"/>
      </rPr>
      <t>E</t>
    </r>
  </si>
  <si>
    <r>
      <rPr>
        <b/>
        <sz val="10"/>
        <color rgb="FFFFFFFF"/>
        <rFont val="Calibri"/>
        <family val="2"/>
        <scheme val="minor"/>
      </rPr>
      <t>F</t>
    </r>
  </si>
  <si>
    <r>
      <rPr>
        <b/>
        <sz val="10"/>
        <color rgb="FFFFFFFF"/>
        <rFont val="Calibri"/>
        <family val="2"/>
        <scheme val="minor"/>
      </rPr>
      <t>G</t>
    </r>
  </si>
  <si>
    <r>
      <rPr>
        <b/>
        <sz val="10"/>
        <color rgb="FFFFFFFF"/>
        <rFont val="Calibri"/>
        <family val="2"/>
        <scheme val="minor"/>
      </rPr>
      <t>H</t>
    </r>
  </si>
  <si>
    <t>Inventory Guidelines</t>
  </si>
  <si>
    <t>The following elements are required on the inventory of all equipment purchased.</t>
  </si>
  <si>
    <t>2 C.F.R. 200, Uniform Guidance, 200.313 Equipment: Property records must be maintained that include a description of
the property, a serial number or other identification number, the source funding for the property, who holds title, the 
acquisition date, and cost of the property, percentage of Federal participation in the cost of the property, the location, use 
and condition of the property, and any ultimate disposition data including the date of disposal and sale price of the 
property.</t>
  </si>
  <si>
    <t>State Requirements for inventory elements are located in Rule 69I-72.003, Florida Administrative Code, Recording of</t>
  </si>
  <si>
    <t>Property.</t>
  </si>
  <si>
    <r>
      <t>Does the agency’s inventory system contain all required federal and state elements listed above?</t>
    </r>
    <r>
      <rPr>
        <u/>
        <sz val="10"/>
        <rFont val="Arial"/>
        <family val="2"/>
      </rPr>
      <t/>
    </r>
  </si>
  <si>
    <t>________</t>
  </si>
  <si>
    <t>YES</t>
  </si>
  <si>
    <t>NO</t>
  </si>
  <si>
    <r>
      <rPr>
        <b/>
        <sz val="11"/>
        <color rgb="FF000000"/>
        <rFont val="Calibri"/>
        <family val="2"/>
        <scheme val="minor"/>
      </rPr>
      <t>Florida Department of Education
Division of Career and Adult Education</t>
    </r>
    <r>
      <rPr>
        <sz val="11"/>
        <color theme="1"/>
        <rFont val="Calibri"/>
        <family val="2"/>
        <scheme val="minor"/>
      </rPr>
      <t xml:space="preserve">
</t>
    </r>
    <r>
      <rPr>
        <b/>
        <sz val="11"/>
        <color rgb="FF000000"/>
        <rFont val="Calibri"/>
        <family val="2"/>
        <scheme val="minor"/>
      </rPr>
      <t>PROJECTED EQUIPMENT PURCHASES FORM</t>
    </r>
  </si>
  <si>
    <t>Instructions for Completion</t>
  </si>
  <si>
    <t>This form should be completed based on the instructions outlined below, unless instructed otherwise</t>
  </si>
  <si>
    <t>in the Request for Proposal (RFP) or Request for Application (RFA). Use multiple forms as needed.</t>
  </si>
  <si>
    <t>A. Enter Name of Eligible Recipient.</t>
  </si>
  <si>
    <r>
      <rPr>
        <sz val="11"/>
        <rFont val="Calibri"/>
        <family val="2"/>
        <scheme val="minor"/>
      </rPr>
      <t xml:space="preserve">B.   Project Number </t>
    </r>
    <r>
      <rPr>
        <b/>
        <sz val="11"/>
        <rFont val="Calibri"/>
        <family val="2"/>
        <scheme val="minor"/>
      </rPr>
      <t>(DOE USE ONLY)</t>
    </r>
  </si>
  <si>
    <t>COLUMN A - FUNCTION CODE:</t>
  </si>
  <si>
    <r>
      <rPr>
        <b/>
        <sz val="11"/>
        <rFont val="Arial"/>
        <family val="2"/>
      </rPr>
      <t xml:space="preserve">SCHOOL DISTRICTS ONLY:  </t>
    </r>
    <r>
      <rPr>
        <sz val="11"/>
        <rFont val="Arial"/>
        <family val="2"/>
      </rPr>
      <t xml:space="preserve">Use the four digit function codes as required in the </t>
    </r>
    <r>
      <rPr>
        <u/>
        <sz val="11"/>
        <rFont val="Arial"/>
        <family val="2"/>
      </rPr>
      <t>Financial and Program Cost Accounting and Reporting for Florida Schools Manual.</t>
    </r>
  </si>
  <si>
    <t>COLUMN B - OBJECT CODE:</t>
  </si>
  <si>
    <t>SCHOOL DISTRICTS: Use the three digit object codes as required in the Financial and Program Cost Accounting and Reporting for Florida Schools Manual.
FLORIDA STATE COLLEGE SYSTEM INSTITUTIONS: Use the five digit code listed in the Florida College System Accounting Manual. 
UNIVERSITIES AND STATE AGENCIES: Use the five digit code listed in the Florida Accounting Information Resource Manual. 
OTHER AGENCIES: Use the object codes as required in the agency’s expenditure chart of accounts.</t>
  </si>
  <si>
    <r>
      <rPr>
        <b/>
        <sz val="11"/>
        <rFont val="Calibri"/>
        <family val="2"/>
        <scheme val="minor"/>
      </rPr>
      <t>COLUMN C – ACCOUNT TITLE:</t>
    </r>
  </si>
  <si>
    <t>Use the account title that applies to the object code listed in the accordance with the agency’s accounting system.</t>
  </si>
  <si>
    <t>COLUMN D - DESCRIPTION:</t>
  </si>
  <si>
    <t xml:space="preserve">Provide detailed descriptions/specifications of all equipment items to be purchased that have a projected unit value of $5,000 (State’s threshold) or more with a useful life of one year or more.
</t>
  </si>
  <si>
    <t>COLUMN E – 
SCHOOL/PROGRAM:</t>
  </si>
  <si>
    <t>Provide the name of the school and the name of the program for which the equipment is being purchased.</t>
  </si>
  <si>
    <r>
      <rPr>
        <b/>
        <sz val="11"/>
        <rFont val="Calibri"/>
        <family val="2"/>
        <scheme val="minor"/>
      </rPr>
      <t>COLUMN F – NUMBER OF ITEMS:</t>
    </r>
  </si>
  <si>
    <t>Provide the total number purchased of this item.</t>
  </si>
  <si>
    <r>
      <rPr>
        <b/>
        <sz val="11"/>
        <rFont val="Calibri"/>
        <family val="2"/>
        <scheme val="minor"/>
      </rPr>
      <t>COLUMN G – ITEM COST:</t>
    </r>
  </si>
  <si>
    <t>Provide the projected cost for each item.</t>
  </si>
  <si>
    <r>
      <rPr>
        <b/>
        <sz val="11"/>
        <rFont val="Calibri"/>
        <family val="2"/>
        <scheme val="minor"/>
      </rPr>
      <t>COLUMN H – TOTAL COST:</t>
    </r>
  </si>
  <si>
    <t>Provide the total projected cost of all items.</t>
  </si>
  <si>
    <t>Florida Department of Education
Division of Career and Adult Education
Corrections Education - WIOA Section 225
PROJECTED EQUIPMENT PURCHASES FORM</t>
  </si>
  <si>
    <r>
      <rPr>
        <b/>
        <sz val="10"/>
        <color rgb="FF000000"/>
        <rFont val="Calibri"/>
        <family val="2"/>
        <scheme val="minor"/>
      </rPr>
      <t>Florida Department of Education
Division of Career and Adult Education</t>
    </r>
    <r>
      <rPr>
        <sz val="10"/>
        <color theme="1"/>
        <rFont val="Calibri"/>
        <family val="2"/>
        <scheme val="minor"/>
      </rPr>
      <t xml:space="preserve">
</t>
    </r>
    <r>
      <rPr>
        <b/>
        <sz val="10"/>
        <color rgb="FF000000"/>
        <rFont val="Calibri"/>
        <family val="2"/>
        <scheme val="minor"/>
      </rPr>
      <t>PROJECTED EQUIPMENT PURCHASES FORM</t>
    </r>
  </si>
  <si>
    <t>Florida Department of Education
Division of Career and Adult Education
Integrated English Literacy and Civics Education (IELCE) - WIOA Section 243
PROJECTED EQUIPMENT PURCHASES FORM</t>
  </si>
  <si>
    <r>
      <rPr>
        <b/>
        <sz val="11"/>
        <color rgb="FF000000"/>
        <rFont val="Arial"/>
        <family val="2"/>
      </rPr>
      <t xml:space="preserve">SCHOOL DISTRICTS ONLY:  </t>
    </r>
    <r>
      <rPr>
        <sz val="11"/>
        <color rgb="FF000000"/>
        <rFont val="Arial"/>
        <family val="2"/>
      </rPr>
      <t xml:space="preserve">Use the four digit function codes as required in the </t>
    </r>
    <r>
      <rPr>
        <u/>
        <sz val="11"/>
        <color rgb="FF000000"/>
        <rFont val="Arial"/>
        <family val="2"/>
      </rPr>
      <t>Financial and Program Cost Accounting and Reporting for Florida Schools Manual.</t>
    </r>
  </si>
  <si>
    <t>WIOA Section 231 and Section 243</t>
  </si>
  <si>
    <t>COUNTY</t>
  </si>
  <si>
    <t>TOTAL FUNDS</t>
  </si>
  <si>
    <t>-</t>
  </si>
  <si>
    <t>Saint Johns</t>
  </si>
  <si>
    <t>a. Local Education Agency</t>
  </si>
  <si>
    <t>b. Community-Based Organization or Faith-Based Organization</t>
  </si>
  <si>
    <t>c. Volunteer Literacy Organization</t>
  </si>
  <si>
    <t>d. Institution of Higher Education</t>
  </si>
  <si>
    <t>e. Public or Private Nonprofit Agency</t>
  </si>
  <si>
    <t>f. Library</t>
  </si>
  <si>
    <t>g. Corrections or Institutionalized Agency</t>
  </si>
  <si>
    <t>h. Public Housing Authority</t>
  </si>
  <si>
    <t>i. Nonprofit institution not described in (a) through (g) and has the ability to provide adult education and literacy activities to eligible individuals</t>
  </si>
  <si>
    <t>j. Collective of agencies, organizations, institutions, libraries, or authorities described in (a) through (h)</t>
  </si>
  <si>
    <t>k. Partnership between an employer and an entity described in (a) through (i)</t>
  </si>
  <si>
    <t>Career Clusters</t>
  </si>
  <si>
    <t>Agriculture, Food, &amp; Natural Resources Home</t>
  </si>
  <si>
    <t>Architecture &amp; Construction Home</t>
  </si>
  <si>
    <t>Arts, A/V Technology &amp; Communication Home</t>
  </si>
  <si>
    <t>Business Management &amp; Administration Home</t>
  </si>
  <si>
    <t>Education &amp; Training Home</t>
  </si>
  <si>
    <t>Energy Home</t>
  </si>
  <si>
    <t>Engineering &amp; Technology Education Home</t>
  </si>
  <si>
    <t>Finance Home</t>
  </si>
  <si>
    <t>Government &amp; Public Administration Home</t>
  </si>
  <si>
    <t>Health Science Home</t>
  </si>
  <si>
    <t>Hospitality &amp; Tourism Home</t>
  </si>
  <si>
    <t>Human Services Home</t>
  </si>
  <si>
    <t>Information Technology Home</t>
  </si>
  <si>
    <t>Law, Public Safety &amp; Security Home</t>
  </si>
  <si>
    <t>Manufacturing Home</t>
  </si>
  <si>
    <t>Marketing, Sales, &amp; Service Home</t>
  </si>
  <si>
    <t>Transportation, Distribution, &amp; Logistics Home</t>
  </si>
  <si>
    <t>Y</t>
  </si>
  <si>
    <t>AGE &amp; IELCE</t>
  </si>
  <si>
    <t>Adult ESOL</t>
  </si>
  <si>
    <t>N</t>
  </si>
  <si>
    <t>High School Equivalency (GED)</t>
  </si>
  <si>
    <t>Adult High School</t>
  </si>
  <si>
    <t>ELCATE</t>
  </si>
  <si>
    <t>Type</t>
  </si>
  <si>
    <t>IET</t>
  </si>
  <si>
    <t>Individual</t>
  </si>
  <si>
    <t>Collective</t>
  </si>
  <si>
    <t>2023-2024 
Consolidated Adult Education County Allocation Chart</t>
  </si>
  <si>
    <t>FLORIDA DEPARTMENT OF EDUCATION
BUDGET NARRATIVE FORM 101S</t>
  </si>
  <si>
    <t>B)  DOE Assigned Project Number:</t>
  </si>
  <si>
    <t xml:space="preserve">C)  TAPS Number:          </t>
  </si>
  <si>
    <t>Account Title and Narrative</t>
  </si>
  <si>
    <t>% Allocated to This Project</t>
  </si>
  <si>
    <t xml:space="preserve">D)  TOTAL  </t>
  </si>
  <si>
    <r>
      <rPr>
        <b/>
        <sz val="14"/>
        <rFont val="Times New Roman"/>
        <family val="1"/>
      </rPr>
      <t>DOE ATTESTATION (Program and Grants Management)</t>
    </r>
    <r>
      <rPr>
        <sz val="11"/>
        <rFont val="Times New Roman"/>
        <family val="1"/>
      </rPr>
      <t xml:space="preserve">
The cost for each line item budget category has been evaluated and determined to be allowable, reasonable and necessary as required by Section 216.3475, Florida Statutes. Documentation is on file evidencing the methodology used and the conclusions reached.</t>
    </r>
  </si>
  <si>
    <t>April 2022</t>
  </si>
  <si>
    <t>24B021 (Corrections Education)</t>
  </si>
  <si>
    <t xml:space="preserve">24B023 - IELCE </t>
  </si>
  <si>
    <t>24B022 (AGE)</t>
  </si>
  <si>
    <t>Adult General Education (AGE)
TAPS# 24B022 
Section 231 Allocation</t>
  </si>
  <si>
    <t>Integrated English Literacy and Civics Education (IELCE)
TAPS # 24B023 
Section 243 Allocation</t>
  </si>
  <si>
    <t xml:space="preserve">*Eligible Individuals refers to individuals who are 16 years of age or older, not enrolled or required to be enrolled in secondary school under Florida State Law, AND are basic skills deficient, or do not have a secondary diploma, or are English language learners (see Definitions in the RFP) </t>
  </si>
  <si>
    <t>Adult Education Enrollment Targets</t>
  </si>
  <si>
    <t>2025-26 Enrollment Target</t>
  </si>
  <si>
    <t>Saint Lucie</t>
  </si>
  <si>
    <r>
      <t xml:space="preserve">[C] This column will auto populate based on column A - </t>
    </r>
    <r>
      <rPr>
        <sz val="11"/>
        <color rgb="FFFF0000"/>
        <rFont val="Calibri"/>
        <family val="2"/>
        <scheme val="minor"/>
      </rPr>
      <t>UPDATE Information must be inputted manually from IET Appendix P (SD) or Appendix D (FCS)</t>
    </r>
  </si>
  <si>
    <r>
      <t xml:space="preserve">[A] Select the IET Program Title from the drop down - </t>
    </r>
    <r>
      <rPr>
        <sz val="11"/>
        <color rgb="FFFF0000"/>
        <rFont val="Calibri"/>
        <family val="2"/>
        <scheme val="minor"/>
      </rPr>
      <t>UPDATE Information must be inputted manually from IET Appendix P (SD) or Appendix D (FCS)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</si>
</sst>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2" formatCode="_(&quot;$&quot;* #,##0_);_(&quot;$&quot;* \(#,##0\);_(&quot;$&quot;* &quot;-&quot;_);_(@_)"/>
    <numFmt numFmtId="44" formatCode="_(&quot;$&quot;* #,##0.00_);_(&quot;$&quot;* \(#,##0.00\);_(&quot;$&quot;* &quot;-&quot;??_);_(@_)"/>
    <numFmt numFmtId="164" formatCode="0.0%"/>
    <numFmt numFmtId="165" formatCode="_(&quot;$&quot;* #,##0_);_(&quot;$&quot;* \(#,##0\);_(&quot;$&quot;* &quot;-&quot;??_);_(@_)"/>
    <numFmt numFmtId="166" formatCode="###0;###0"/>
    <numFmt numFmtId="167" formatCode="0.0"/>
    <numFmt numFmtId="168" formatCode="_([$$-409]* #,##0.00_);_([$$-409]* \(#,##0.00\);_([$$-409]* &quot;-&quot;??_);_(@_)"/>
  </numFmts>
  <fonts count="7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9"/>
      <color theme="1"/>
      <name val="Calibri"/>
      <family val="2"/>
      <scheme val="minor"/>
    </font>
    <font>
      <sz val="9"/>
      <color rgb="FFC00000"/>
      <name val="Calibri"/>
      <family val="2"/>
      <scheme val="minor"/>
    </font>
    <font>
      <b/>
      <sz val="10"/>
      <color rgb="FF000000"/>
      <name val="Calibri"/>
      <family val="2"/>
      <scheme val="minor"/>
    </font>
    <font>
      <b/>
      <sz val="10"/>
      <color theme="0"/>
      <name val="Calibri"/>
      <family val="2"/>
      <scheme val="minor"/>
    </font>
    <font>
      <sz val="9.5"/>
      <color theme="1"/>
      <name val="Calibri"/>
      <family val="2"/>
      <scheme val="minor"/>
    </font>
    <font>
      <b/>
      <i/>
      <sz val="11"/>
      <color theme="1"/>
      <name val="Calibri"/>
      <family val="2"/>
      <scheme val="minor"/>
    </font>
    <font>
      <b/>
      <i/>
      <sz val="10"/>
      <color rgb="FF000000"/>
      <name val="Calibri"/>
      <family val="2"/>
      <scheme val="minor"/>
    </font>
    <font>
      <b/>
      <sz val="10"/>
      <name val="Arial"/>
      <family val="2"/>
    </font>
    <font>
      <sz val="11"/>
      <color indexed="8"/>
      <name val="Calibri"/>
      <family val="2"/>
    </font>
    <font>
      <sz val="10"/>
      <color rgb="FF000000"/>
      <name val="Times New Roman"/>
      <family val="1"/>
    </font>
    <font>
      <sz val="10"/>
      <name val="Arial"/>
      <family val="2"/>
    </font>
    <font>
      <u/>
      <sz val="10"/>
      <name val="Arial"/>
      <family val="2"/>
    </font>
    <font>
      <sz val="10"/>
      <color rgb="FF000000"/>
      <name val="Arial"/>
      <family val="2"/>
    </font>
    <font>
      <sz val="9"/>
      <name val="Arial"/>
      <family val="2"/>
    </font>
    <font>
      <sz val="11"/>
      <color rgb="FFFF0000"/>
      <name val="Calibri"/>
      <family val="2"/>
      <scheme val="minor"/>
    </font>
    <font>
      <sz val="11"/>
      <name val="Calibri"/>
      <family val="2"/>
      <scheme val="minor"/>
    </font>
    <font>
      <b/>
      <sz val="10"/>
      <color rgb="FF000000"/>
      <name val="Arial"/>
      <family val="2"/>
    </font>
    <font>
      <b/>
      <sz val="12"/>
      <color theme="1"/>
      <name val="Calibri"/>
      <family val="2"/>
      <scheme val="minor"/>
    </font>
    <font>
      <i/>
      <sz val="10"/>
      <color theme="1"/>
      <name val="Calibri"/>
      <family val="2"/>
      <scheme val="minor"/>
    </font>
    <font>
      <b/>
      <i/>
      <sz val="10"/>
      <color theme="1"/>
      <name val="Calibri"/>
      <family val="2"/>
      <scheme val="minor"/>
    </font>
    <font>
      <sz val="12"/>
      <color theme="1"/>
      <name val="Calibri"/>
      <family val="2"/>
      <scheme val="minor"/>
    </font>
    <font>
      <sz val="22"/>
      <color theme="1"/>
      <name val="Calibri"/>
      <family val="2"/>
      <scheme val="minor"/>
    </font>
    <font>
      <b/>
      <sz val="26"/>
      <color theme="0"/>
      <name val="Calibri"/>
      <family val="2"/>
      <scheme val="minor"/>
    </font>
    <font>
      <i/>
      <sz val="11"/>
      <color theme="1"/>
      <name val="Calibri"/>
      <family val="2"/>
      <scheme val="minor"/>
    </font>
    <font>
      <b/>
      <sz val="12"/>
      <name val="Calibri"/>
      <family val="2"/>
      <scheme val="minor"/>
    </font>
    <font>
      <b/>
      <sz val="11"/>
      <color rgb="FF000000"/>
      <name val="Calibri"/>
      <family val="2"/>
      <scheme val="minor"/>
    </font>
    <font>
      <sz val="10"/>
      <color rgb="FF000000"/>
      <name val="Calibri"/>
      <family val="2"/>
      <scheme val="minor"/>
    </font>
    <font>
      <sz val="10"/>
      <name val="Calibri"/>
      <family val="2"/>
      <scheme val="minor"/>
    </font>
    <font>
      <u/>
      <sz val="10"/>
      <name val="Calibri"/>
      <family val="2"/>
      <scheme val="minor"/>
    </font>
    <font>
      <b/>
      <u/>
      <sz val="10"/>
      <name val="Calibri"/>
      <family val="2"/>
      <scheme val="minor"/>
    </font>
    <font>
      <b/>
      <sz val="10"/>
      <name val="Calibri"/>
      <family val="2"/>
      <scheme val="minor"/>
    </font>
    <font>
      <b/>
      <sz val="10"/>
      <color rgb="FFFFFFFF"/>
      <name val="Calibri"/>
      <family val="2"/>
      <scheme val="minor"/>
    </font>
    <font>
      <b/>
      <sz val="14"/>
      <name val="Calibri"/>
      <family val="2"/>
      <scheme val="minor"/>
    </font>
    <font>
      <b/>
      <sz val="11"/>
      <name val="Calibri"/>
      <family val="2"/>
      <scheme val="minor"/>
    </font>
    <font>
      <b/>
      <sz val="11"/>
      <color theme="0"/>
      <name val="Arial"/>
      <family val="2"/>
    </font>
    <font>
      <u/>
      <sz val="11"/>
      <color theme="10"/>
      <name val="Calibri"/>
      <family val="2"/>
      <scheme val="minor"/>
    </font>
    <font>
      <sz val="8"/>
      <color rgb="FFFF0000"/>
      <name val="Calibri"/>
      <family val="2"/>
      <scheme val="minor"/>
    </font>
    <font>
      <sz val="14"/>
      <color theme="1"/>
      <name val="Calibri"/>
      <family val="2"/>
      <scheme val="minor"/>
    </font>
    <font>
      <sz val="14"/>
      <color rgb="FFFF0000"/>
      <name val="Calibri"/>
      <family val="2"/>
      <scheme val="minor"/>
    </font>
    <font>
      <b/>
      <i/>
      <sz val="14"/>
      <name val="Calibri"/>
      <family val="2"/>
      <scheme val="minor"/>
    </font>
    <font>
      <b/>
      <i/>
      <sz val="13"/>
      <name val="Calibri"/>
      <family val="2"/>
      <scheme val="minor"/>
    </font>
    <font>
      <sz val="11"/>
      <color rgb="FF000000"/>
      <name val="Calibri"/>
      <family val="2"/>
    </font>
    <font>
      <b/>
      <sz val="11"/>
      <color rgb="FF000000"/>
      <name val="Calibri"/>
      <family val="2"/>
    </font>
    <font>
      <b/>
      <i/>
      <sz val="11"/>
      <color rgb="FF000000"/>
      <name val="Calibri"/>
      <family val="2"/>
    </font>
    <font>
      <i/>
      <u/>
      <sz val="11"/>
      <color rgb="FF0563C1"/>
      <name val="Calibri"/>
      <family val="2"/>
    </font>
    <font>
      <b/>
      <sz val="12"/>
      <color rgb="FFFF0000"/>
      <name val="Calibri"/>
      <family val="2"/>
      <scheme val="minor"/>
    </font>
    <font>
      <b/>
      <sz val="12"/>
      <color rgb="FF000000"/>
      <name val="Calibri"/>
      <family val="2"/>
      <scheme val="minor"/>
    </font>
    <font>
      <b/>
      <sz val="11"/>
      <color theme="4" tint="-0.249977111117893"/>
      <name val="Calibri"/>
      <family val="2"/>
      <scheme val="minor"/>
    </font>
    <font>
      <u/>
      <sz val="11"/>
      <color theme="1"/>
      <name val="Calibri"/>
      <family val="2"/>
      <scheme val="minor"/>
    </font>
    <font>
      <sz val="11"/>
      <color rgb="FF000000"/>
      <name val="Calibri"/>
      <family val="2"/>
      <scheme val="minor"/>
    </font>
    <font>
      <sz val="9"/>
      <color indexed="81"/>
      <name val="Tahoma"/>
      <family val="2"/>
    </font>
    <font>
      <b/>
      <sz val="9"/>
      <color indexed="81"/>
      <name val="Tahoma"/>
      <family val="2"/>
    </font>
    <font>
      <b/>
      <sz val="20"/>
      <color theme="1"/>
      <name val="Calibri"/>
      <family val="2"/>
      <scheme val="minor"/>
    </font>
    <font>
      <b/>
      <sz val="20"/>
      <name val="Calibri"/>
      <family val="2"/>
      <scheme val="minor"/>
    </font>
    <font>
      <b/>
      <sz val="20"/>
      <color rgb="FFFF0000"/>
      <name val="Calibri"/>
      <family val="2"/>
      <scheme val="minor"/>
    </font>
    <font>
      <sz val="11"/>
      <name val="Arial"/>
      <family val="2"/>
    </font>
    <font>
      <b/>
      <sz val="11"/>
      <name val="Arial"/>
      <family val="2"/>
    </font>
    <font>
      <u/>
      <sz val="11"/>
      <name val="Arial"/>
      <family val="2"/>
    </font>
    <font>
      <b/>
      <sz val="11"/>
      <color rgb="FF000000"/>
      <name val="Arial"/>
      <family val="2"/>
    </font>
    <font>
      <sz val="11"/>
      <color rgb="FF000000"/>
      <name val="Arial"/>
      <family val="2"/>
    </font>
    <font>
      <u/>
      <sz val="11"/>
      <color rgb="FF000000"/>
      <name val="Arial"/>
      <family val="2"/>
    </font>
    <font>
      <b/>
      <sz val="14"/>
      <name val="Times New Roman"/>
      <family val="1"/>
    </font>
    <font>
      <sz val="14"/>
      <name val="Arial"/>
      <family val="2"/>
    </font>
    <font>
      <b/>
      <sz val="11"/>
      <name val="Times New Roman"/>
      <family val="1"/>
    </font>
    <font>
      <sz val="10"/>
      <name val="Times New Roman"/>
      <family val="1"/>
    </font>
    <font>
      <b/>
      <sz val="10"/>
      <name val="Times New Roman"/>
      <family val="1"/>
    </font>
    <font>
      <b/>
      <sz val="9"/>
      <name val="Times New Roman"/>
      <family val="1"/>
    </font>
    <font>
      <sz val="11"/>
      <name val="Times New Roman"/>
      <family val="1"/>
    </font>
    <font>
      <sz val="8"/>
      <name val="Times New Roman"/>
      <family val="1"/>
    </font>
    <font>
      <b/>
      <sz val="9"/>
      <color rgb="FF000000"/>
      <name val="Tahoma"/>
      <family val="2"/>
    </font>
    <font>
      <sz val="9"/>
      <color rgb="FF000000"/>
      <name val="Tahoma"/>
      <family val="2"/>
    </font>
  </fonts>
  <fills count="29">
    <fill>
      <patternFill patternType="none"/>
    </fill>
    <fill>
      <patternFill patternType="gray125"/>
    </fill>
    <fill>
      <patternFill patternType="solid">
        <fgColor theme="4" tint="-0.499984740745262"/>
        <bgColor indexed="64"/>
      </patternFill>
    </fill>
    <fill>
      <patternFill patternType="solid">
        <fgColor rgb="FFFFFFFF"/>
        <bgColor indexed="64"/>
      </patternFill>
    </fill>
    <fill>
      <patternFill patternType="solid">
        <fgColor theme="0" tint="-0.14999847407452621"/>
        <bgColor indexed="64"/>
      </patternFill>
    </fill>
    <fill>
      <patternFill patternType="solid">
        <fgColor rgb="FF8EA9DB"/>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indexed="22"/>
        <bgColor indexed="64"/>
      </patternFill>
    </fill>
    <fill>
      <patternFill patternType="solid">
        <fgColor rgb="FFB3B3B3"/>
      </patternFill>
    </fill>
    <fill>
      <patternFill patternType="solid">
        <fgColor rgb="FF404040"/>
      </patternFill>
    </fill>
    <fill>
      <patternFill patternType="solid">
        <fgColor rgb="FFE4E4E4"/>
        <bgColor rgb="FF000000"/>
      </patternFill>
    </fill>
    <fill>
      <patternFill patternType="solid">
        <fgColor rgb="FFD9D9D9"/>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EEDBF9"/>
        <bgColor indexed="64"/>
      </patternFill>
    </fill>
    <fill>
      <patternFill patternType="solid">
        <fgColor theme="2" tint="-9.9978637043366805E-2"/>
        <bgColor indexed="64"/>
      </patternFill>
    </fill>
    <fill>
      <patternFill patternType="solid">
        <fgColor rgb="FFA5A5A5"/>
      </patternFill>
    </fill>
    <fill>
      <patternFill patternType="solid">
        <fgColor rgb="FFFFFF00"/>
        <bgColor indexed="64"/>
      </patternFill>
    </fill>
    <fill>
      <patternFill patternType="solid">
        <fgColor rgb="FFFFFFFF"/>
        <bgColor rgb="FF000000"/>
      </patternFill>
    </fill>
    <fill>
      <patternFill patternType="solid">
        <fgColor rgb="FFF2F2F2"/>
        <bgColor indexed="64"/>
      </patternFill>
    </fill>
    <fill>
      <patternFill patternType="solid">
        <fgColor rgb="FF203764"/>
        <bgColor indexed="64"/>
      </patternFill>
    </fill>
    <fill>
      <patternFill patternType="solid">
        <fgColor rgb="FFD0CECE"/>
        <bgColor indexed="64"/>
      </patternFill>
    </fill>
    <fill>
      <patternFill patternType="solid">
        <fgColor theme="2"/>
        <bgColor indexed="64"/>
      </patternFill>
    </fill>
    <fill>
      <patternFill patternType="solid">
        <fgColor rgb="FFB4C6E7"/>
        <bgColor indexed="64"/>
      </patternFill>
    </fill>
    <fill>
      <patternFill patternType="solid">
        <fgColor rgb="FFC6E0B4"/>
        <bgColor indexed="64"/>
      </patternFill>
    </fill>
    <fill>
      <patternFill patternType="solid">
        <fgColor theme="4" tint="0.79998168889431442"/>
        <bgColor theme="4" tint="0.79998168889431442"/>
      </patternFill>
    </fill>
  </fills>
  <borders count="203">
    <border>
      <left/>
      <right/>
      <top/>
      <bottom/>
      <diagonal/>
    </border>
    <border>
      <left style="thin">
        <color theme="4" tint="-0.499984740745262"/>
      </left>
      <right/>
      <top style="thin">
        <color theme="4" tint="-0.499984740745262"/>
      </top>
      <bottom style="thin">
        <color theme="4"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0000"/>
      </left>
      <right/>
      <top style="medium">
        <color rgb="FF000000"/>
      </top>
      <bottom/>
      <diagonal/>
    </border>
    <border>
      <left style="medium">
        <color rgb="FF000000"/>
      </left>
      <right/>
      <top style="medium">
        <color rgb="FF000000"/>
      </top>
      <bottom style="thin">
        <color auto="1"/>
      </bottom>
      <diagonal/>
    </border>
    <border>
      <left style="thin">
        <color theme="4" tint="-0.499984740745262"/>
      </left>
      <right/>
      <top style="medium">
        <color rgb="FF000000"/>
      </top>
      <bottom style="thin">
        <color theme="4" tint="-0.499984740745262"/>
      </bottom>
      <diagonal/>
    </border>
    <border>
      <left style="medium">
        <color rgb="FF000000"/>
      </left>
      <right style="thin">
        <color theme="4" tint="-0.499984740745262"/>
      </right>
      <top style="medium">
        <color rgb="FF000000"/>
      </top>
      <bottom style="thin">
        <color theme="4" tint="-0.499984740745262"/>
      </bottom>
      <diagonal/>
    </border>
    <border>
      <left style="medium">
        <color rgb="FF000000"/>
      </left>
      <right/>
      <top style="thin">
        <color auto="1"/>
      </top>
      <bottom style="thin">
        <color auto="1"/>
      </bottom>
      <diagonal/>
    </border>
    <border>
      <left style="medium">
        <color rgb="FF000000"/>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diagonal/>
    </border>
    <border>
      <left style="medium">
        <color rgb="FF000000"/>
      </left>
      <right style="thin">
        <color theme="4" tint="-0.499984740745262"/>
      </right>
      <top style="thin">
        <color theme="4" tint="-0.499984740745262"/>
      </top>
      <bottom/>
      <diagonal/>
    </border>
    <border>
      <left style="thin">
        <color theme="4" tint="-0.499984740745262"/>
      </left>
      <right/>
      <top style="medium">
        <color theme="4" tint="-0.499984740745262"/>
      </top>
      <bottom style="thin">
        <color theme="4" tint="-0.499984740745262"/>
      </bottom>
      <diagonal/>
    </border>
    <border>
      <left style="medium">
        <color rgb="FF000000"/>
      </left>
      <right/>
      <top style="thin">
        <color auto="1"/>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theme="4" tint="-0.499984740745262"/>
      </right>
      <top style="medium">
        <color rgb="FF000000"/>
      </top>
      <bottom style="medium">
        <color rgb="FF000000"/>
      </bottom>
      <diagonal/>
    </border>
    <border>
      <left style="thin">
        <color theme="4" tint="-0.499984740745262"/>
      </left>
      <right/>
      <top style="medium">
        <color rgb="FF000000"/>
      </top>
      <bottom style="medium">
        <color rgb="FF000000"/>
      </bottom>
      <diagonal/>
    </border>
    <border>
      <left style="medium">
        <color rgb="FF000000"/>
      </left>
      <right/>
      <top/>
      <bottom style="medium">
        <color rgb="FF000000"/>
      </bottom>
      <diagonal/>
    </border>
    <border>
      <left style="thin">
        <color theme="4" tint="-0.499984740745262"/>
      </left>
      <right/>
      <top/>
      <bottom style="medium">
        <color rgb="FF000000"/>
      </bottom>
      <diagonal/>
    </border>
    <border>
      <left style="medium">
        <color rgb="FF000000"/>
      </left>
      <right style="thin">
        <color theme="4" tint="-0.499984740745262"/>
      </right>
      <top/>
      <bottom style="medium">
        <color rgb="FF000000"/>
      </bottom>
      <diagonal/>
    </border>
    <border>
      <left style="thin">
        <color theme="4" tint="-0.499984740745262"/>
      </left>
      <right/>
      <top/>
      <bottom style="medium">
        <color indexed="64"/>
      </bottom>
      <diagonal/>
    </border>
    <border>
      <left style="medium">
        <color rgb="FF000000"/>
      </left>
      <right/>
      <top style="medium">
        <color theme="4" tint="-0.499984740745262"/>
      </top>
      <bottom style="medium">
        <color theme="4" tint="-0.499984740745262"/>
      </bottom>
      <diagonal/>
    </border>
    <border>
      <left/>
      <right/>
      <top style="thin">
        <color indexed="64"/>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ck">
        <color indexed="64"/>
      </right>
      <top style="medium">
        <color indexed="64"/>
      </top>
      <bottom style="medium">
        <color indexed="64"/>
      </bottom>
      <diagonal/>
    </border>
    <border>
      <left style="medium">
        <color indexed="64"/>
      </left>
      <right/>
      <top style="medium">
        <color indexed="64"/>
      </top>
      <bottom style="thin">
        <color theme="4" tint="-0.499984740745262"/>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indexed="64"/>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diagonal/>
    </border>
    <border>
      <left style="medium">
        <color rgb="FF000000"/>
      </left>
      <right style="medium">
        <color rgb="FF000000"/>
      </right>
      <top style="medium">
        <color indexed="64"/>
      </top>
      <bottom style="medium">
        <color indexed="64"/>
      </bottom>
      <diagonal/>
    </border>
    <border>
      <left style="medium">
        <color rgb="FF000000"/>
      </left>
      <right style="medium">
        <color rgb="FF000000"/>
      </right>
      <top style="thin">
        <color indexed="64"/>
      </top>
      <bottom style="medium">
        <color indexed="64"/>
      </bottom>
      <diagonal/>
    </border>
    <border>
      <left style="medium">
        <color rgb="FF000000"/>
      </left>
      <right style="medium">
        <color rgb="FF000000"/>
      </right>
      <top/>
      <bottom style="medium">
        <color rgb="FF000000"/>
      </bottom>
      <diagonal/>
    </border>
    <border>
      <left style="thick">
        <color indexed="64"/>
      </left>
      <right/>
      <top style="medium">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style="medium">
        <color indexed="64"/>
      </bottom>
      <diagonal/>
    </border>
    <border>
      <left style="thick">
        <color indexed="64"/>
      </left>
      <right/>
      <top/>
      <bottom style="medium">
        <color indexed="64"/>
      </bottom>
      <diagonal/>
    </border>
    <border>
      <left/>
      <right style="thick">
        <color indexed="64"/>
      </right>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style="medium">
        <color indexed="64"/>
      </top>
      <bottom style="medium">
        <color indexed="64"/>
      </bottom>
      <diagonal/>
    </border>
    <border>
      <left/>
      <right style="thick">
        <color indexed="64"/>
      </right>
      <top style="thin">
        <color indexed="64"/>
      </top>
      <bottom style="medium">
        <color indexed="64"/>
      </bottom>
      <diagonal/>
    </border>
    <border>
      <left/>
      <right style="thick">
        <color indexed="64"/>
      </right>
      <top/>
      <bottom style="medium">
        <color indexed="64"/>
      </bottom>
      <diagonal/>
    </border>
    <border>
      <left style="thin">
        <color indexed="64"/>
      </left>
      <right style="thin">
        <color indexed="64"/>
      </right>
      <top style="medium">
        <color indexed="64"/>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medium">
        <color rgb="FF000000"/>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rgb="FF000000"/>
      </left>
      <right style="medium">
        <color rgb="FF000000"/>
      </right>
      <top/>
      <bottom style="thin">
        <color indexed="64"/>
      </bottom>
      <diagonal/>
    </border>
    <border>
      <left/>
      <right/>
      <top/>
      <bottom style="thin">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ck">
        <color indexed="64"/>
      </left>
      <right style="thin">
        <color indexed="64"/>
      </right>
      <top style="medium">
        <color indexed="64"/>
      </top>
      <bottom style="medium">
        <color rgb="FF000000"/>
      </bottom>
      <diagonal/>
    </border>
    <border>
      <left style="medium">
        <color rgb="FF000000"/>
      </left>
      <right style="medium">
        <color rgb="FF000000"/>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rgb="FF000000"/>
      </top>
      <bottom/>
      <diagonal/>
    </border>
    <border>
      <left style="medium">
        <color indexed="64"/>
      </left>
      <right style="medium">
        <color indexed="64"/>
      </right>
      <top style="medium">
        <color indexed="64"/>
      </top>
      <bottom/>
      <diagonal/>
    </border>
    <border>
      <left style="medium">
        <color indexed="64"/>
      </left>
      <right style="medium">
        <color indexed="64"/>
      </right>
      <top style="medium">
        <color rgb="FF000000"/>
      </top>
      <bottom style="thin">
        <color theme="4" tint="-0.499984740745262"/>
      </bottom>
      <diagonal/>
    </border>
    <border>
      <left style="medium">
        <color rgb="FF000000"/>
      </left>
      <right style="thin">
        <color theme="4" tint="-0.499984740745262"/>
      </right>
      <top/>
      <bottom/>
      <diagonal/>
    </border>
    <border>
      <left style="thin">
        <color theme="4" tint="-0.499984740745262"/>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style="thin">
        <color theme="4" tint="-0.499984740745262"/>
      </bottom>
      <diagonal/>
    </border>
    <border>
      <left style="medium">
        <color rgb="FF000000"/>
      </left>
      <right style="thin">
        <color theme="4" tint="-0.499984740745262"/>
      </right>
      <top/>
      <bottom style="thin">
        <color theme="4" tint="-0.499984740745262"/>
      </bottom>
      <diagonal/>
    </border>
    <border>
      <left style="thin">
        <color theme="4" tint="-0.499984740745262"/>
      </left>
      <right/>
      <top/>
      <bottom style="thin">
        <color theme="4" tint="-0.499984740745262"/>
      </bottom>
      <diagonal/>
    </border>
    <border>
      <left style="medium">
        <color indexed="64"/>
      </left>
      <right style="medium">
        <color indexed="64"/>
      </right>
      <top/>
      <bottom style="thin">
        <color indexed="64"/>
      </bottom>
      <diagonal/>
    </border>
    <border>
      <left style="medium">
        <color indexed="64"/>
      </left>
      <right style="thin">
        <color theme="4" tint="-0.499984740745262"/>
      </right>
      <top style="medium">
        <color indexed="64"/>
      </top>
      <bottom style="medium">
        <color indexed="64"/>
      </bottom>
      <diagonal/>
    </border>
    <border>
      <left style="thin">
        <color theme="4" tint="-0.499984740745262"/>
      </left>
      <right/>
      <top style="medium">
        <color indexed="64"/>
      </top>
      <bottom style="medium">
        <color indexed="64"/>
      </bottom>
      <diagonal/>
    </border>
    <border>
      <left/>
      <right style="thin">
        <color indexed="64"/>
      </right>
      <top style="thin">
        <color rgb="FF000000"/>
      </top>
      <bottom style="thin">
        <color rgb="FF000000"/>
      </bottom>
      <diagonal/>
    </border>
    <border>
      <left style="thin">
        <color indexed="64"/>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medium">
        <color indexed="64"/>
      </top>
      <bottom style="medium">
        <color rgb="FF000000"/>
      </bottom>
      <diagonal/>
    </border>
    <border>
      <left/>
      <right style="medium">
        <color indexed="64"/>
      </right>
      <top style="medium">
        <color indexed="64"/>
      </top>
      <bottom/>
      <diagonal/>
    </border>
    <border>
      <left/>
      <right style="thin">
        <color indexed="64"/>
      </right>
      <top/>
      <bottom style="medium">
        <color rgb="FF000000"/>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thin">
        <color rgb="FF000000"/>
      </left>
      <right/>
      <top style="thin">
        <color rgb="FF000000"/>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right style="medium">
        <color indexed="64"/>
      </right>
      <top style="medium">
        <color theme="4" tint="-0.499984740745262"/>
      </top>
      <bottom style="medium">
        <color theme="4" tint="-0.499984740745262"/>
      </bottom>
      <diagonal/>
    </border>
    <border>
      <left/>
      <right/>
      <top style="medium">
        <color rgb="FF000000"/>
      </top>
      <bottom style="medium">
        <color rgb="FF000000"/>
      </bottom>
      <diagonal/>
    </border>
    <border>
      <left/>
      <right/>
      <top style="medium">
        <color rgb="FF000000"/>
      </top>
      <bottom/>
      <diagonal/>
    </border>
    <border>
      <left style="medium">
        <color rgb="FF000000"/>
      </left>
      <right/>
      <top/>
      <bottom/>
      <diagonal/>
    </border>
    <border>
      <left/>
      <right style="medium">
        <color rgb="FF000000"/>
      </right>
      <top/>
      <bottom/>
      <diagonal/>
    </border>
    <border>
      <left/>
      <right/>
      <top/>
      <bottom style="medium">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medium">
        <color rgb="FF000000"/>
      </left>
      <right style="medium">
        <color indexed="64"/>
      </right>
      <top style="medium">
        <color indexed="64"/>
      </top>
      <bottom/>
      <diagonal/>
    </border>
    <border>
      <left style="medium">
        <color indexed="64"/>
      </left>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thin">
        <color indexed="64"/>
      </left>
      <right style="medium">
        <color indexed="64"/>
      </right>
      <top style="medium">
        <color indexed="64"/>
      </top>
      <bottom style="medium">
        <color rgb="FF000000"/>
      </bottom>
      <diagonal/>
    </border>
    <border>
      <left/>
      <right style="medium">
        <color indexed="64"/>
      </right>
      <top style="thin">
        <color indexed="64"/>
      </top>
      <bottom/>
      <diagonal/>
    </border>
    <border>
      <left style="medium">
        <color rgb="FF000000"/>
      </left>
      <right style="medium">
        <color rgb="FF000000"/>
      </right>
      <top/>
      <bottom style="medium">
        <color indexed="64"/>
      </bottom>
      <diagonal/>
    </border>
    <border>
      <left/>
      <right/>
      <top style="medium">
        <color indexed="64"/>
      </top>
      <bottom style="thin">
        <color rgb="FF000000"/>
      </bottom>
      <diagonal/>
    </border>
    <border>
      <left style="medium">
        <color indexed="64"/>
      </left>
      <right/>
      <top style="thin">
        <color theme="4" tint="-0.499984740745262"/>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thin">
        <color rgb="FF000000"/>
      </left>
      <right/>
      <top style="thin">
        <color rgb="FF000000"/>
      </top>
      <bottom style="medium">
        <color rgb="FF000000"/>
      </bottom>
      <diagonal/>
    </border>
    <border>
      <left style="medium">
        <color rgb="FF000000"/>
      </left>
      <right style="medium">
        <color indexed="64"/>
      </right>
      <top/>
      <bottom style="thin">
        <color indexed="64"/>
      </bottom>
      <diagonal/>
    </border>
    <border>
      <left style="medium">
        <color rgb="FF000000"/>
      </left>
      <right style="medium">
        <color indexed="64"/>
      </right>
      <top/>
      <bottom style="medium">
        <color rgb="FF000000"/>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theme="4"/>
      </left>
      <right/>
      <top style="thin">
        <color indexed="64"/>
      </top>
      <bottom/>
      <diagonal/>
    </border>
    <border>
      <left style="thin">
        <color theme="4"/>
      </left>
      <right style="thin">
        <color theme="4"/>
      </right>
      <top style="thin">
        <color indexed="64"/>
      </top>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indexed="64"/>
      </left>
      <right style="thin">
        <color indexed="64"/>
      </right>
      <top/>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44" fontId="16" fillId="0" borderId="0" applyFont="0" applyFill="0" applyBorder="0" applyAlignment="0" applyProtection="0"/>
    <xf numFmtId="0" fontId="17" fillId="0" borderId="0"/>
    <xf numFmtId="0" fontId="43" fillId="0" borderId="0" applyNumberFormat="0" applyFill="0" applyBorder="0" applyAlignment="0" applyProtection="0"/>
    <xf numFmtId="0" fontId="2" fillId="19" borderId="159" applyNumberFormat="0" applyAlignment="0" applyProtection="0"/>
    <xf numFmtId="0" fontId="17" fillId="0" borderId="0"/>
  </cellStyleXfs>
  <cellXfs count="650">
    <xf numFmtId="0" fontId="0" fillId="0" borderId="0" xfId="0"/>
    <xf numFmtId="0" fontId="3" fillId="0" borderId="0" xfId="0" applyFont="1" applyAlignment="1">
      <alignment horizontal="center" vertical="center" wrapText="1"/>
    </xf>
    <xf numFmtId="0" fontId="3" fillId="0" borderId="0" xfId="0" applyFont="1" applyAlignment="1">
      <alignment horizontal="left" vertical="center"/>
    </xf>
    <xf numFmtId="0" fontId="0" fillId="0" borderId="0" xfId="0" applyAlignment="1">
      <alignment vertical="center"/>
    </xf>
    <xf numFmtId="0" fontId="0" fillId="0" borderId="0" xfId="0" applyAlignment="1">
      <alignment horizontal="left" vertical="center"/>
    </xf>
    <xf numFmtId="0" fontId="5" fillId="0" borderId="0" xfId="0" applyFont="1" applyAlignment="1">
      <alignment horizontal="left"/>
    </xf>
    <xf numFmtId="0" fontId="5" fillId="0" borderId="0" xfId="0" applyFont="1"/>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left"/>
    </xf>
    <xf numFmtId="0" fontId="8" fillId="0" borderId="0" xfId="0" applyFont="1"/>
    <xf numFmtId="0" fontId="0" fillId="0" borderId="0" xfId="0" applyAlignment="1">
      <alignment horizontal="left" vertical="top"/>
    </xf>
    <xf numFmtId="0" fontId="3" fillId="0" borderId="0" xfId="0" applyFont="1" applyAlignment="1">
      <alignment horizontal="left" vertical="top"/>
    </xf>
    <xf numFmtId="0" fontId="0" fillId="0" borderId="0" xfId="0" applyAlignment="1">
      <alignment vertical="top"/>
    </xf>
    <xf numFmtId="0" fontId="5" fillId="0" borderId="0" xfId="0" applyFont="1" applyAlignment="1">
      <alignment vertical="top"/>
    </xf>
    <xf numFmtId="0" fontId="12" fillId="0" borderId="0" xfId="0" applyFont="1" applyAlignment="1">
      <alignment horizontal="left" vertical="top"/>
    </xf>
    <xf numFmtId="0" fontId="12" fillId="0" borderId="0" xfId="0" applyFont="1" applyAlignment="1">
      <alignment horizontal="left" vertical="top" wrapText="1"/>
    </xf>
    <xf numFmtId="0" fontId="3" fillId="0" borderId="0" xfId="0" applyFont="1" applyAlignment="1">
      <alignment horizontal="center" vertical="top"/>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1" fillId="2" borderId="6" xfId="0" applyFont="1" applyFill="1" applyBorder="1" applyAlignment="1">
      <alignment horizontal="centerContinuous" vertical="center" wrapText="1"/>
    </xf>
    <xf numFmtId="0" fontId="11" fillId="2" borderId="7" xfId="0" applyFont="1" applyFill="1" applyBorder="1" applyAlignment="1">
      <alignment horizontal="centerContinuous" vertical="center" wrapText="1"/>
    </xf>
    <xf numFmtId="0" fontId="11" fillId="2" borderId="8" xfId="0" applyFont="1" applyFill="1" applyBorder="1" applyAlignment="1">
      <alignment horizontal="centerContinuous" vertical="center" wrapText="1"/>
    </xf>
    <xf numFmtId="0" fontId="6" fillId="0" borderId="0" xfId="0" applyFont="1" applyAlignment="1">
      <alignment horizontal="left" vertical="top"/>
    </xf>
    <xf numFmtId="0" fontId="5" fillId="0" borderId="0" xfId="0" applyFont="1" applyAlignment="1">
      <alignment horizontal="left" vertical="top"/>
    </xf>
    <xf numFmtId="0" fontId="11" fillId="2" borderId="53" xfId="0" applyFont="1" applyFill="1" applyBorder="1" applyAlignment="1">
      <alignment horizontal="centerContinuous" vertical="center" wrapText="1"/>
    </xf>
    <xf numFmtId="0" fontId="22" fillId="0" borderId="0" xfId="0" applyFont="1" applyAlignment="1">
      <alignment horizontal="left" vertical="top"/>
    </xf>
    <xf numFmtId="0" fontId="6" fillId="0" borderId="0" xfId="0" applyFont="1"/>
    <xf numFmtId="0" fontId="5" fillId="0" borderId="0" xfId="0" applyFont="1" applyAlignment="1">
      <alignment vertical="center"/>
    </xf>
    <xf numFmtId="0" fontId="3" fillId="0" borderId="0" xfId="0" applyFont="1"/>
    <xf numFmtId="0" fontId="10" fillId="5" borderId="12" xfId="0" applyFont="1" applyFill="1" applyBorder="1" applyAlignment="1">
      <alignment horizontal="center" vertical="center" wrapText="1"/>
    </xf>
    <xf numFmtId="0" fontId="22" fillId="0" borderId="0" xfId="0" applyFont="1"/>
    <xf numFmtId="0" fontId="10" fillId="5" borderId="22" xfId="0" applyFont="1" applyFill="1" applyBorder="1" applyAlignment="1">
      <alignment horizontal="center" vertical="center" wrapText="1"/>
    </xf>
    <xf numFmtId="0" fontId="11" fillId="2" borderId="89" xfId="0" applyFont="1" applyFill="1" applyBorder="1" applyAlignment="1">
      <alignment horizontal="centerContinuous" vertical="center" wrapText="1"/>
    </xf>
    <xf numFmtId="0" fontId="11" fillId="2" borderId="97" xfId="0" applyFont="1" applyFill="1" applyBorder="1" applyAlignment="1">
      <alignment horizontal="centerContinuous" vertical="center" wrapText="1"/>
    </xf>
    <xf numFmtId="0" fontId="22" fillId="3" borderId="0" xfId="0" applyFont="1" applyFill="1"/>
    <xf numFmtId="0" fontId="0" fillId="3" borderId="0" xfId="0" applyFill="1"/>
    <xf numFmtId="0" fontId="0" fillId="0" borderId="0" xfId="0" applyAlignment="1">
      <alignment horizontal="left"/>
    </xf>
    <xf numFmtId="0" fontId="0" fillId="0" borderId="0" xfId="0" applyAlignment="1">
      <alignment horizontal="left" wrapText="1"/>
    </xf>
    <xf numFmtId="0" fontId="27" fillId="0" borderId="0" xfId="0" applyFont="1" applyAlignment="1">
      <alignment horizontal="left" vertical="top"/>
    </xf>
    <xf numFmtId="0" fontId="5" fillId="0" borderId="107" xfId="0" applyFont="1" applyBorder="1" applyAlignment="1">
      <alignment vertical="top"/>
    </xf>
    <xf numFmtId="0" fontId="14" fillId="5" borderId="12" xfId="0" applyFont="1" applyFill="1" applyBorder="1" applyAlignment="1">
      <alignment horizontal="left" vertical="center" wrapText="1"/>
    </xf>
    <xf numFmtId="0" fontId="10" fillId="5" borderId="2" xfId="0" applyFont="1" applyFill="1" applyBorder="1" applyAlignment="1">
      <alignment horizontal="center" vertical="center" wrapText="1"/>
    </xf>
    <xf numFmtId="0" fontId="6" fillId="0" borderId="0" xfId="0" applyFont="1" applyAlignment="1">
      <alignment vertical="top"/>
    </xf>
    <xf numFmtId="0" fontId="6" fillId="0" borderId="0" xfId="0" applyFont="1" applyAlignment="1">
      <alignment horizontal="center" vertical="top" wrapText="1"/>
    </xf>
    <xf numFmtId="0" fontId="7" fillId="0" borderId="0" xfId="0" applyFont="1" applyAlignment="1">
      <alignment horizontal="left" vertical="top"/>
    </xf>
    <xf numFmtId="0" fontId="7" fillId="0" borderId="0" xfId="0" applyFont="1" applyAlignment="1">
      <alignment horizontal="center" vertical="top" wrapText="1"/>
    </xf>
    <xf numFmtId="0" fontId="8" fillId="0" borderId="0" xfId="0" applyFont="1" applyAlignment="1">
      <alignment horizontal="left" vertical="top"/>
    </xf>
    <xf numFmtId="0" fontId="8" fillId="0" borderId="0" xfId="0" applyFont="1" applyAlignment="1">
      <alignment vertical="top"/>
    </xf>
    <xf numFmtId="0" fontId="9" fillId="0" borderId="0" xfId="0" applyFont="1" applyAlignment="1">
      <alignment vertical="top"/>
    </xf>
    <xf numFmtId="0" fontId="3" fillId="0" borderId="0" xfId="0" applyFont="1" applyAlignment="1">
      <alignment horizontal="center" vertical="top" wrapText="1"/>
    </xf>
    <xf numFmtId="0" fontId="5" fillId="0" borderId="0" xfId="0" applyFont="1" applyAlignment="1">
      <alignment horizontal="left" vertical="top" wrapText="1"/>
    </xf>
    <xf numFmtId="0" fontId="5" fillId="0" borderId="0" xfId="0" applyFont="1" applyAlignment="1">
      <alignment vertical="top" wrapText="1"/>
    </xf>
    <xf numFmtId="0" fontId="11" fillId="2" borderId="108" xfId="0" applyFont="1" applyFill="1" applyBorder="1" applyAlignment="1">
      <alignment horizontal="centerContinuous" vertical="center" wrapText="1"/>
    </xf>
    <xf numFmtId="0" fontId="11" fillId="2" borderId="109" xfId="0" applyFont="1" applyFill="1" applyBorder="1" applyAlignment="1">
      <alignment horizontal="centerContinuous" vertical="center" wrapText="1"/>
    </xf>
    <xf numFmtId="0" fontId="17" fillId="0" borderId="0" xfId="0" applyFont="1" applyAlignment="1">
      <alignment wrapText="1"/>
    </xf>
    <xf numFmtId="0" fontId="17" fillId="3" borderId="0" xfId="0" applyFont="1" applyFill="1" applyAlignment="1">
      <alignment wrapText="1"/>
    </xf>
    <xf numFmtId="0" fontId="5" fillId="8" borderId="12" xfId="0" applyFont="1" applyFill="1" applyBorder="1" applyAlignment="1">
      <alignment vertical="top" wrapText="1"/>
    </xf>
    <xf numFmtId="0" fontId="0" fillId="0" borderId="0" xfId="0" applyAlignment="1">
      <alignment horizontal="center"/>
    </xf>
    <xf numFmtId="0" fontId="0" fillId="0" borderId="0" xfId="0" applyProtection="1">
      <protection locked="0"/>
    </xf>
    <xf numFmtId="167" fontId="0" fillId="0" borderId="0" xfId="0" applyNumberFormat="1"/>
    <xf numFmtId="0" fontId="5" fillId="7" borderId="12" xfId="0" applyFont="1" applyFill="1" applyBorder="1" applyAlignment="1" applyProtection="1">
      <alignment horizontal="center" vertical="top" wrapText="1"/>
      <protection locked="0"/>
    </xf>
    <xf numFmtId="0" fontId="5" fillId="9" borderId="12" xfId="0" applyFont="1" applyFill="1" applyBorder="1" applyAlignment="1">
      <alignment horizontal="center" vertical="top" wrapText="1"/>
    </xf>
    <xf numFmtId="0" fontId="34" fillId="0" borderId="0" xfId="4" applyFont="1" applyAlignment="1">
      <alignment horizontal="left" vertical="top"/>
    </xf>
    <xf numFmtId="0" fontId="10" fillId="0" borderId="0" xfId="4" applyFont="1" applyAlignment="1">
      <alignment horizontal="left" vertical="top" wrapText="1"/>
    </xf>
    <xf numFmtId="0" fontId="38" fillId="0" borderId="0" xfId="4" applyFont="1" applyAlignment="1">
      <alignment horizontal="right"/>
    </xf>
    <xf numFmtId="0" fontId="34" fillId="11" borderId="140" xfId="4" applyFont="1" applyFill="1" applyBorder="1" applyAlignment="1">
      <alignment horizontal="left" vertical="top" wrapText="1"/>
    </xf>
    <xf numFmtId="0" fontId="38" fillId="12" borderId="49" xfId="4" applyFont="1" applyFill="1" applyBorder="1" applyAlignment="1">
      <alignment horizontal="center" vertical="top" wrapText="1"/>
    </xf>
    <xf numFmtId="0" fontId="34" fillId="0" borderId="49" xfId="4" applyFont="1" applyBorder="1" applyAlignment="1" applyProtection="1">
      <alignment horizontal="left" vertical="top" wrapText="1"/>
      <protection locked="0"/>
    </xf>
    <xf numFmtId="168" fontId="34" fillId="0" borderId="49" xfId="1" applyNumberFormat="1" applyFont="1" applyBorder="1" applyAlignment="1" applyProtection="1">
      <alignment horizontal="left" vertical="top" wrapText="1"/>
      <protection locked="0"/>
    </xf>
    <xf numFmtId="0" fontId="34" fillId="0" borderId="145" xfId="4" applyFont="1" applyBorder="1" applyAlignment="1" applyProtection="1">
      <alignment horizontal="left" vertical="top" wrapText="1"/>
      <protection locked="0"/>
    </xf>
    <xf numFmtId="168" fontId="34" fillId="0" borderId="145" xfId="1" applyNumberFormat="1" applyFont="1" applyBorder="1" applyAlignment="1" applyProtection="1">
      <alignment horizontal="left" vertical="top" wrapText="1"/>
      <protection locked="0"/>
    </xf>
    <xf numFmtId="0" fontId="35" fillId="0" borderId="0" xfId="4" applyFont="1" applyAlignment="1">
      <alignment horizontal="left" vertical="top"/>
    </xf>
    <xf numFmtId="0" fontId="35" fillId="0" borderId="0" xfId="4" applyFont="1" applyAlignment="1">
      <alignment horizontal="center" vertical="top"/>
    </xf>
    <xf numFmtId="0" fontId="34" fillId="0" borderId="0" xfId="4" applyFont="1" applyAlignment="1" applyProtection="1">
      <alignment vertical="top"/>
      <protection locked="0"/>
    </xf>
    <xf numFmtId="166" fontId="34" fillId="0" borderId="141" xfId="4" applyNumberFormat="1" applyFont="1" applyBorder="1" applyAlignment="1">
      <alignment horizontal="center" vertical="top" wrapText="1"/>
    </xf>
    <xf numFmtId="166" fontId="34" fillId="0" borderId="142" xfId="4" applyNumberFormat="1" applyFont="1" applyBorder="1" applyAlignment="1">
      <alignment horizontal="center" vertical="top" wrapText="1"/>
    </xf>
    <xf numFmtId="0" fontId="35" fillId="0" borderId="0" xfId="4" applyFont="1" applyAlignment="1">
      <alignment horizontal="right" vertical="top"/>
    </xf>
    <xf numFmtId="0" fontId="5" fillId="0" borderId="55" xfId="0" applyFont="1" applyBorder="1" applyAlignment="1" applyProtection="1">
      <alignment horizontal="center" wrapText="1"/>
      <protection locked="0"/>
    </xf>
    <xf numFmtId="0" fontId="5" fillId="0" borderId="70" xfId="0" applyFont="1" applyBorder="1" applyAlignment="1" applyProtection="1">
      <alignment horizontal="center" wrapText="1"/>
      <protection locked="0"/>
    </xf>
    <xf numFmtId="164" fontId="5" fillId="4" borderId="83" xfId="2" applyNumberFormat="1" applyFont="1" applyFill="1" applyBorder="1" applyAlignment="1">
      <alignment horizontal="center" wrapText="1"/>
    </xf>
    <xf numFmtId="0" fontId="5" fillId="0" borderId="76" xfId="0" applyFont="1" applyBorder="1" applyAlignment="1" applyProtection="1">
      <alignment horizontal="center" wrapText="1"/>
      <protection locked="0"/>
    </xf>
    <xf numFmtId="0" fontId="5" fillId="0" borderId="3" xfId="0" applyFont="1" applyBorder="1" applyAlignment="1" applyProtection="1">
      <alignment horizontal="center" wrapText="1"/>
      <protection locked="0"/>
    </xf>
    <xf numFmtId="0" fontId="5" fillId="0" borderId="71" xfId="0" applyFont="1" applyBorder="1" applyAlignment="1" applyProtection="1">
      <alignment horizontal="center" wrapText="1"/>
      <protection locked="0"/>
    </xf>
    <xf numFmtId="164" fontId="5" fillId="4" borderId="84" xfId="2" applyNumberFormat="1" applyFont="1" applyFill="1" applyBorder="1" applyAlignment="1">
      <alignment horizontal="center" wrapText="1"/>
    </xf>
    <xf numFmtId="0" fontId="5" fillId="0" borderId="77" xfId="0" applyFont="1" applyBorder="1" applyAlignment="1" applyProtection="1">
      <alignment horizontal="center" wrapText="1"/>
      <protection locked="0"/>
    </xf>
    <xf numFmtId="0" fontId="5" fillId="0" borderId="46" xfId="0" applyFont="1" applyBorder="1" applyAlignment="1" applyProtection="1">
      <alignment horizontal="center" wrapText="1"/>
      <protection locked="0"/>
    </xf>
    <xf numFmtId="0" fontId="5" fillId="0" borderId="72" xfId="0" applyFont="1" applyBorder="1" applyAlignment="1" applyProtection="1">
      <alignment horizontal="center" wrapText="1"/>
      <protection locked="0"/>
    </xf>
    <xf numFmtId="164" fontId="5" fillId="4" borderId="85" xfId="2" applyNumberFormat="1" applyFont="1" applyFill="1" applyBorder="1" applyAlignment="1">
      <alignment horizontal="center" wrapText="1"/>
    </xf>
    <xf numFmtId="0" fontId="5" fillId="0" borderId="78" xfId="0" applyFont="1" applyBorder="1" applyAlignment="1" applyProtection="1">
      <alignment horizontal="center" wrapText="1"/>
      <protection locked="0"/>
    </xf>
    <xf numFmtId="0" fontId="6" fillId="4" borderId="79" xfId="0" applyFont="1" applyFill="1" applyBorder="1" applyAlignment="1">
      <alignment horizontal="center" wrapText="1"/>
    </xf>
    <xf numFmtId="0" fontId="6" fillId="4" borderId="73" xfId="0" applyFont="1" applyFill="1" applyBorder="1" applyAlignment="1">
      <alignment horizontal="center" wrapText="1"/>
    </xf>
    <xf numFmtId="164" fontId="6" fillId="4" borderId="86" xfId="2" applyNumberFormat="1" applyFont="1" applyFill="1" applyBorder="1" applyAlignment="1">
      <alignment horizontal="center" wrapText="1"/>
    </xf>
    <xf numFmtId="0" fontId="5" fillId="0" borderId="58" xfId="0" applyFont="1" applyBorder="1" applyAlignment="1" applyProtection="1">
      <alignment horizontal="center" wrapText="1"/>
      <protection locked="0"/>
    </xf>
    <xf numFmtId="0" fontId="5" fillId="0" borderId="74" xfId="0" applyFont="1" applyBorder="1" applyAlignment="1" applyProtection="1">
      <alignment horizontal="center" wrapText="1"/>
      <protection locked="0"/>
    </xf>
    <xf numFmtId="164" fontId="5" fillId="4" borderId="87" xfId="2" applyNumberFormat="1" applyFont="1" applyFill="1" applyBorder="1" applyAlignment="1">
      <alignment horizontal="center" wrapText="1"/>
    </xf>
    <xf numFmtId="0" fontId="5" fillId="0" borderId="80" xfId="0" applyFont="1" applyBorder="1" applyAlignment="1" applyProtection="1">
      <alignment horizontal="center" wrapText="1"/>
      <protection locked="0"/>
    </xf>
    <xf numFmtId="0" fontId="6" fillId="4" borderId="81" xfId="0" applyFont="1" applyFill="1" applyBorder="1" applyAlignment="1">
      <alignment horizontal="center" wrapText="1"/>
    </xf>
    <xf numFmtId="164" fontId="6" fillId="4" borderId="88" xfId="2" applyNumberFormat="1" applyFont="1" applyFill="1" applyBorder="1" applyAlignment="1">
      <alignment horizontal="center" wrapText="1"/>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164" fontId="5" fillId="4" borderId="16" xfId="2" applyNumberFormat="1" applyFont="1" applyFill="1" applyBorder="1" applyAlignment="1">
      <alignment horizontal="center" wrapText="1"/>
    </xf>
    <xf numFmtId="0" fontId="5" fillId="0" borderId="17"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164" fontId="5" fillId="4" borderId="19" xfId="2" applyNumberFormat="1" applyFont="1" applyFill="1" applyBorder="1" applyAlignment="1">
      <alignment horizontal="center" vertical="center" wrapText="1"/>
    </xf>
    <xf numFmtId="0" fontId="5" fillId="0" borderId="25" xfId="0" applyFont="1" applyBorder="1" applyAlignment="1" applyProtection="1">
      <alignment horizontal="center" vertical="center" wrapText="1"/>
      <protection locked="0"/>
    </xf>
    <xf numFmtId="165" fontId="5" fillId="0" borderId="26" xfId="1" applyNumberFormat="1" applyFont="1" applyBorder="1" applyAlignment="1" applyProtection="1">
      <alignment horizontal="center" vertical="center" wrapText="1"/>
      <protection locked="0"/>
    </xf>
    <xf numFmtId="164" fontId="5" fillId="4" borderId="16" xfId="2" applyNumberFormat="1" applyFont="1" applyFill="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164" fontId="5" fillId="4" borderId="13" xfId="2" applyNumberFormat="1" applyFont="1" applyFill="1" applyBorder="1" applyAlignment="1">
      <alignment horizontal="center" vertical="center" wrapText="1"/>
    </xf>
    <xf numFmtId="0" fontId="5" fillId="7" borderId="30" xfId="0" applyFont="1" applyFill="1" applyBorder="1" applyAlignment="1" applyProtection="1">
      <alignment horizontal="center" vertical="top" wrapText="1"/>
      <protection locked="0"/>
    </xf>
    <xf numFmtId="0" fontId="5" fillId="7" borderId="29" xfId="0" applyFont="1" applyFill="1" applyBorder="1" applyAlignment="1" applyProtection="1">
      <alignment horizontal="center" vertical="top" wrapText="1"/>
      <protection locked="0"/>
    </xf>
    <xf numFmtId="0" fontId="5" fillId="7" borderId="32" xfId="0" applyFont="1" applyFill="1" applyBorder="1" applyAlignment="1" applyProtection="1">
      <alignment horizontal="center" vertical="top" wrapText="1"/>
      <protection locked="0"/>
    </xf>
    <xf numFmtId="0" fontId="5" fillId="7" borderId="1" xfId="0" applyFont="1" applyFill="1" applyBorder="1" applyAlignment="1" applyProtection="1">
      <alignment horizontal="center" vertical="top" wrapText="1"/>
      <protection locked="0"/>
    </xf>
    <xf numFmtId="0" fontId="5" fillId="7" borderId="34" xfId="0" applyFont="1" applyFill="1" applyBorder="1" applyAlignment="1" applyProtection="1">
      <alignment horizontal="center" vertical="top" wrapText="1"/>
      <protection locked="0"/>
    </xf>
    <xf numFmtId="0" fontId="5" fillId="7" borderId="33" xfId="0" applyFont="1" applyFill="1" applyBorder="1" applyAlignment="1" applyProtection="1">
      <alignment horizontal="center" vertical="top" wrapText="1"/>
      <protection locked="0"/>
    </xf>
    <xf numFmtId="0" fontId="6" fillId="17" borderId="131" xfId="0" applyFont="1" applyFill="1" applyBorder="1" applyAlignment="1">
      <alignment horizontal="center" vertical="top" wrapText="1"/>
    </xf>
    <xf numFmtId="0" fontId="6" fillId="17" borderId="132" xfId="0" applyFont="1" applyFill="1" applyBorder="1" applyAlignment="1">
      <alignment horizontal="center" vertical="top" wrapText="1"/>
    </xf>
    <xf numFmtId="0" fontId="6" fillId="17" borderId="113" xfId="0" applyFont="1" applyFill="1" applyBorder="1" applyAlignment="1">
      <alignment horizontal="center" vertical="top" wrapText="1"/>
    </xf>
    <xf numFmtId="0" fontId="6" fillId="16" borderId="120" xfId="0" applyFont="1" applyFill="1" applyBorder="1" applyAlignment="1">
      <alignment horizontal="center" vertical="top" wrapText="1"/>
    </xf>
    <xf numFmtId="0" fontId="6" fillId="16" borderId="23" xfId="0" applyFont="1" applyFill="1" applyBorder="1" applyAlignment="1">
      <alignment horizontal="center" vertical="top" wrapText="1"/>
    </xf>
    <xf numFmtId="0" fontId="5" fillId="7" borderId="128" xfId="0" applyFont="1" applyFill="1" applyBorder="1" applyAlignment="1" applyProtection="1">
      <alignment horizontal="center" vertical="top" wrapText="1"/>
      <protection locked="0"/>
    </xf>
    <xf numFmtId="0" fontId="5" fillId="7" borderId="129" xfId="0" applyFont="1" applyFill="1" applyBorder="1" applyAlignment="1" applyProtection="1">
      <alignment horizontal="center" vertical="top" wrapText="1"/>
      <protection locked="0"/>
    </xf>
    <xf numFmtId="0" fontId="6" fillId="17" borderId="39" xfId="0" applyFont="1" applyFill="1" applyBorder="1" applyAlignment="1">
      <alignment horizontal="center" vertical="top" wrapText="1"/>
    </xf>
    <xf numFmtId="0" fontId="6" fillId="17" borderId="40" xfId="0" applyFont="1" applyFill="1" applyBorder="1" applyAlignment="1">
      <alignment horizontal="center" vertical="top" wrapText="1"/>
    </xf>
    <xf numFmtId="0" fontId="6" fillId="16" borderId="121" xfId="0" applyFont="1" applyFill="1" applyBorder="1" applyAlignment="1">
      <alignment horizontal="center" vertical="top" wrapText="1"/>
    </xf>
    <xf numFmtId="0" fontId="6" fillId="16" borderId="114" xfId="0" applyFont="1" applyFill="1" applyBorder="1" applyAlignment="1">
      <alignment horizontal="center" vertical="top" wrapText="1"/>
    </xf>
    <xf numFmtId="0" fontId="6" fillId="17" borderId="43" xfId="0" applyFont="1" applyFill="1" applyBorder="1" applyAlignment="1">
      <alignment horizontal="center" vertical="top" wrapText="1"/>
    </xf>
    <xf numFmtId="0" fontId="6" fillId="17" borderId="42" xfId="0" applyFont="1" applyFill="1" applyBorder="1" applyAlignment="1">
      <alignment horizontal="center" vertical="top" wrapText="1"/>
    </xf>
    <xf numFmtId="0" fontId="6" fillId="17" borderId="44" xfId="0" applyFont="1" applyFill="1" applyBorder="1" applyAlignment="1">
      <alignment horizontal="center" vertical="top" wrapText="1"/>
    </xf>
    <xf numFmtId="0" fontId="6" fillId="17" borderId="122" xfId="0" applyFont="1" applyFill="1" applyBorder="1" applyAlignment="1">
      <alignment horizontal="center" vertical="top" wrapText="1"/>
    </xf>
    <xf numFmtId="0" fontId="6" fillId="16" borderId="113" xfId="0" applyFont="1" applyFill="1" applyBorder="1" applyAlignment="1">
      <alignment horizontal="center" vertical="top" wrapText="1"/>
    </xf>
    <xf numFmtId="0" fontId="35" fillId="0" borderId="0" xfId="0" applyFont="1"/>
    <xf numFmtId="0" fontId="34" fillId="0" borderId="0" xfId="0" applyFont="1" applyAlignment="1">
      <alignment wrapText="1"/>
    </xf>
    <xf numFmtId="3" fontId="34" fillId="0" borderId="49" xfId="4" applyNumberFormat="1" applyFont="1" applyBorder="1" applyAlignment="1" applyProtection="1">
      <alignment horizontal="left" vertical="top" wrapText="1"/>
      <protection locked="0"/>
    </xf>
    <xf numFmtId="0" fontId="34" fillId="11" borderId="12" xfId="4" applyFont="1" applyFill="1" applyBorder="1" applyAlignment="1">
      <alignment horizontal="left" vertical="top" wrapText="1"/>
    </xf>
    <xf numFmtId="0" fontId="38" fillId="12" borderId="12" xfId="4" applyFont="1" applyFill="1" applyBorder="1" applyAlignment="1">
      <alignment horizontal="center" vertical="top" wrapText="1"/>
    </xf>
    <xf numFmtId="166" fontId="34" fillId="0" borderId="12" xfId="4" applyNumberFormat="1" applyFont="1" applyBorder="1" applyAlignment="1">
      <alignment horizontal="center" vertical="top" wrapText="1"/>
    </xf>
    <xf numFmtId="0" fontId="34" fillId="0" borderId="12" xfId="4" applyFont="1" applyBorder="1" applyAlignment="1" applyProtection="1">
      <alignment horizontal="left" vertical="top" wrapText="1"/>
      <protection locked="0"/>
    </xf>
    <xf numFmtId="3" fontId="34" fillId="0" borderId="12" xfId="4" applyNumberFormat="1" applyFont="1" applyBorder="1" applyAlignment="1" applyProtection="1">
      <alignment horizontal="left" vertical="top" wrapText="1"/>
      <protection locked="0"/>
    </xf>
    <xf numFmtId="44" fontId="34" fillId="0" borderId="12" xfId="1" applyFont="1" applyBorder="1" applyAlignment="1" applyProtection="1">
      <alignment horizontal="left" vertical="top" wrapText="1"/>
      <protection locked="0"/>
    </xf>
    <xf numFmtId="0" fontId="35" fillId="9" borderId="12" xfId="0" applyFont="1" applyFill="1" applyBorder="1" applyAlignment="1">
      <alignment horizontal="center" vertical="top" wrapText="1"/>
    </xf>
    <xf numFmtId="0" fontId="6" fillId="8" borderId="12" xfId="0" applyFont="1" applyFill="1" applyBorder="1" applyAlignment="1">
      <alignment vertical="top" wrapText="1"/>
    </xf>
    <xf numFmtId="0" fontId="6" fillId="9" borderId="12" xfId="0" applyFont="1" applyFill="1" applyBorder="1" applyAlignment="1">
      <alignment horizontal="center" vertical="top" wrapText="1"/>
    </xf>
    <xf numFmtId="3" fontId="5" fillId="7" borderId="32" xfId="0" applyNumberFormat="1" applyFont="1" applyFill="1" applyBorder="1" applyAlignment="1" applyProtection="1">
      <alignment horizontal="center" vertical="top" wrapText="1"/>
      <protection locked="0"/>
    </xf>
    <xf numFmtId="49" fontId="0" fillId="0" borderId="12" xfId="0" applyNumberFormat="1" applyBorder="1" applyAlignment="1" applyProtection="1">
      <alignment vertical="top" wrapText="1"/>
      <protection locked="0"/>
    </xf>
    <xf numFmtId="0" fontId="11" fillId="2" borderId="110" xfId="0" applyFont="1" applyFill="1" applyBorder="1" applyAlignment="1">
      <alignment horizontal="center" vertical="center" wrapText="1"/>
    </xf>
    <xf numFmtId="0" fontId="42" fillId="2" borderId="0" xfId="0" applyFont="1" applyFill="1"/>
    <xf numFmtId="0" fontId="42" fillId="2" borderId="150" xfId="0" applyFont="1" applyFill="1" applyBorder="1"/>
    <xf numFmtId="0" fontId="3" fillId="0" borderId="0" xfId="0" applyFont="1" applyAlignment="1">
      <alignment horizontal="center"/>
    </xf>
    <xf numFmtId="0" fontId="23" fillId="0" borderId="151" xfId="5" applyFont="1" applyBorder="1" applyAlignment="1">
      <alignment vertical="center" wrapText="1"/>
    </xf>
    <xf numFmtId="0" fontId="0" fillId="0" borderId="152" xfId="0" applyBorder="1" applyAlignment="1">
      <alignment vertical="center" wrapText="1"/>
    </xf>
    <xf numFmtId="0" fontId="0" fillId="0" borderId="151" xfId="0" applyBorder="1" applyAlignment="1">
      <alignment vertical="center" wrapText="1"/>
    </xf>
    <xf numFmtId="49" fontId="0" fillId="0" borderId="2" xfId="0" applyNumberFormat="1" applyBorder="1" applyAlignment="1" applyProtection="1">
      <alignment vertical="top" wrapText="1"/>
      <protection locked="0"/>
    </xf>
    <xf numFmtId="0" fontId="0" fillId="18" borderId="0" xfId="0" applyFill="1"/>
    <xf numFmtId="0" fontId="0" fillId="4" borderId="0" xfId="0" applyFill="1"/>
    <xf numFmtId="0" fontId="0" fillId="0" borderId="155" xfId="0" applyBorder="1"/>
    <xf numFmtId="0" fontId="0" fillId="2" borderId="0" xfId="0" applyFill="1" applyAlignment="1">
      <alignment horizontal="left"/>
    </xf>
    <xf numFmtId="0" fontId="0" fillId="0" borderId="156" xfId="0" applyBorder="1"/>
    <xf numFmtId="0" fontId="0" fillId="0" borderId="24" xfId="0" applyBorder="1"/>
    <xf numFmtId="0" fontId="2" fillId="2" borderId="0" xfId="0" applyFont="1" applyFill="1"/>
    <xf numFmtId="0" fontId="3" fillId="2" borderId="0" xfId="0" applyFont="1" applyFill="1"/>
    <xf numFmtId="0" fontId="46" fillId="0" borderId="0" xfId="0" applyFont="1"/>
    <xf numFmtId="0" fontId="45" fillId="0" borderId="0" xfId="0" applyFont="1"/>
    <xf numFmtId="0" fontId="3" fillId="0" borderId="0" xfId="0" applyFont="1" applyAlignment="1">
      <alignment horizontal="left"/>
    </xf>
    <xf numFmtId="0" fontId="2" fillId="2" borderId="12" xfId="0" applyFont="1" applyFill="1" applyBorder="1"/>
    <xf numFmtId="0" fontId="6" fillId="4" borderId="23" xfId="0" applyFont="1" applyFill="1" applyBorder="1" applyAlignment="1">
      <alignment horizontal="right"/>
    </xf>
    <xf numFmtId="0" fontId="6" fillId="4" borderId="9" xfId="0" applyFont="1" applyFill="1" applyBorder="1" applyAlignment="1">
      <alignment horizontal="right"/>
    </xf>
    <xf numFmtId="0" fontId="6" fillId="4" borderId="24" xfId="0" applyFont="1" applyFill="1" applyBorder="1" applyAlignment="1">
      <alignment horizontal="right"/>
    </xf>
    <xf numFmtId="0" fontId="11" fillId="2" borderId="65" xfId="0" applyFont="1" applyFill="1" applyBorder="1" applyAlignment="1">
      <alignment horizontal="center" wrapText="1"/>
    </xf>
    <xf numFmtId="0" fontId="11" fillId="2" borderId="82" xfId="0" applyFont="1" applyFill="1" applyBorder="1" applyAlignment="1">
      <alignment horizontal="center" wrapText="1"/>
    </xf>
    <xf numFmtId="0" fontId="11" fillId="2" borderId="111" xfId="0" applyFont="1" applyFill="1" applyBorder="1" applyAlignment="1">
      <alignment horizontal="center" wrapText="1"/>
    </xf>
    <xf numFmtId="0" fontId="11" fillId="2" borderId="37" xfId="0" applyFont="1" applyFill="1" applyBorder="1" applyAlignment="1">
      <alignment horizontal="center" wrapText="1"/>
    </xf>
    <xf numFmtId="0" fontId="11" fillId="2" borderId="64" xfId="0" applyFont="1" applyFill="1" applyBorder="1" applyAlignment="1">
      <alignment horizontal="center" wrapText="1"/>
    </xf>
    <xf numFmtId="0" fontId="11" fillId="2" borderId="58" xfId="0" applyFont="1" applyFill="1" applyBorder="1" applyAlignment="1">
      <alignment horizontal="center" wrapText="1"/>
    </xf>
    <xf numFmtId="0" fontId="11" fillId="2" borderId="12" xfId="0" applyFont="1" applyFill="1" applyBorder="1" applyAlignment="1">
      <alignment horizontal="center" wrapText="1"/>
    </xf>
    <xf numFmtId="0" fontId="11" fillId="2" borderId="59" xfId="0" applyFont="1" applyFill="1" applyBorder="1" applyAlignment="1">
      <alignment horizontal="center" wrapText="1"/>
    </xf>
    <xf numFmtId="0" fontId="5" fillId="4" borderId="98" xfId="0" applyFont="1" applyFill="1" applyBorder="1" applyAlignment="1">
      <alignment wrapText="1"/>
    </xf>
    <xf numFmtId="0" fontId="5" fillId="4" borderId="99" xfId="0" applyFont="1" applyFill="1" applyBorder="1" applyAlignment="1">
      <alignment horizontal="center"/>
    </xf>
    <xf numFmtId="0" fontId="5" fillId="4" borderId="94" xfId="0" applyFont="1" applyFill="1" applyBorder="1" applyAlignment="1">
      <alignment wrapText="1"/>
    </xf>
    <xf numFmtId="0" fontId="5" fillId="4" borderId="71" xfId="0" applyFont="1" applyFill="1" applyBorder="1" applyAlignment="1">
      <alignment horizontal="center"/>
    </xf>
    <xf numFmtId="0" fontId="5" fillId="4" borderId="96" xfId="0" applyFont="1" applyFill="1" applyBorder="1" applyAlignment="1">
      <alignment wrapText="1"/>
    </xf>
    <xf numFmtId="0" fontId="5" fillId="4" borderId="92" xfId="0" applyFont="1" applyFill="1" applyBorder="1" applyAlignment="1">
      <alignment horizontal="center"/>
    </xf>
    <xf numFmtId="0" fontId="6" fillId="4" borderId="23" xfId="0" applyFont="1" applyFill="1" applyBorder="1"/>
    <xf numFmtId="0" fontId="5" fillId="4" borderId="93" xfId="0" applyFont="1" applyFill="1" applyBorder="1" applyAlignment="1">
      <alignment wrapText="1"/>
    </xf>
    <xf numFmtId="0" fontId="5" fillId="4" borderId="91" xfId="0" applyFont="1" applyFill="1" applyBorder="1" applyAlignment="1">
      <alignment horizontal="center"/>
    </xf>
    <xf numFmtId="0" fontId="5" fillId="4" borderId="95" xfId="0" applyFont="1" applyFill="1" applyBorder="1" applyAlignment="1">
      <alignment wrapText="1"/>
    </xf>
    <xf numFmtId="0" fontId="5" fillId="0" borderId="14" xfId="0" applyFont="1" applyBorder="1" applyAlignment="1">
      <alignment horizontal="left" wrapText="1"/>
    </xf>
    <xf numFmtId="0" fontId="5" fillId="0" borderId="47" xfId="0" applyFont="1" applyBorder="1" applyAlignment="1" applyProtection="1">
      <alignment horizontal="center" wrapText="1"/>
      <protection locked="0"/>
    </xf>
    <xf numFmtId="1" fontId="5" fillId="0" borderId="47" xfId="0" applyNumberFormat="1" applyFont="1" applyBorder="1" applyAlignment="1" applyProtection="1">
      <alignment horizontal="center" wrapText="1"/>
      <protection locked="0"/>
    </xf>
    <xf numFmtId="164" fontId="5" fillId="14" borderId="49" xfId="0" applyNumberFormat="1" applyFont="1" applyFill="1" applyBorder="1" applyAlignment="1">
      <alignment horizontal="center" wrapText="1"/>
    </xf>
    <xf numFmtId="0" fontId="5" fillId="0" borderId="11" xfId="0" applyFont="1" applyBorder="1" applyAlignment="1">
      <alignment horizontal="left" wrapText="1"/>
    </xf>
    <xf numFmtId="0" fontId="5" fillId="0" borderId="49" xfId="0" applyFont="1" applyBorder="1" applyAlignment="1" applyProtection="1">
      <alignment horizontal="center" wrapText="1"/>
      <protection locked="0"/>
    </xf>
    <xf numFmtId="1" fontId="5" fillId="0" borderId="49" xfId="0" applyNumberFormat="1" applyFont="1" applyBorder="1" applyAlignment="1" applyProtection="1">
      <alignment horizontal="center" wrapText="1"/>
      <protection locked="0"/>
    </xf>
    <xf numFmtId="0" fontId="11" fillId="2" borderId="49" xfId="0" applyFont="1" applyFill="1" applyBorder="1" applyAlignment="1">
      <alignment horizontal="center" wrapText="1"/>
    </xf>
    <xf numFmtId="0" fontId="5" fillId="4" borderId="49" xfId="0" applyFont="1" applyFill="1" applyBorder="1" applyAlignment="1">
      <alignment wrapText="1"/>
    </xf>
    <xf numFmtId="0" fontId="6" fillId="0" borderId="49" xfId="0" applyFont="1" applyBorder="1" applyAlignment="1">
      <alignment horizontal="center" wrapText="1"/>
    </xf>
    <xf numFmtId="164" fontId="6" fillId="14" borderId="49" xfId="0" applyNumberFormat="1" applyFont="1" applyFill="1" applyBorder="1" applyAlignment="1">
      <alignment horizontal="center" wrapText="1"/>
    </xf>
    <xf numFmtId="0" fontId="6" fillId="4" borderId="49" xfId="0" applyFont="1" applyFill="1" applyBorder="1" applyAlignment="1">
      <alignment horizontal="right" wrapText="1"/>
    </xf>
    <xf numFmtId="0" fontId="5" fillId="8" borderId="28" xfId="0" applyFont="1" applyFill="1" applyBorder="1" applyAlignment="1">
      <alignment wrapText="1"/>
    </xf>
    <xf numFmtId="0" fontId="5" fillId="8" borderId="29" xfId="0" applyFont="1" applyFill="1" applyBorder="1" applyAlignment="1">
      <alignment horizontal="center"/>
    </xf>
    <xf numFmtId="0" fontId="5" fillId="8" borderId="31" xfId="0" applyFont="1" applyFill="1" applyBorder="1" applyAlignment="1">
      <alignment wrapText="1"/>
    </xf>
    <xf numFmtId="0" fontId="5" fillId="8" borderId="1" xfId="0" applyFont="1" applyFill="1" applyBorder="1" applyAlignment="1">
      <alignment horizontal="center"/>
    </xf>
    <xf numFmtId="0" fontId="5" fillId="8" borderId="33" xfId="0" applyFont="1" applyFill="1" applyBorder="1" applyAlignment="1">
      <alignment horizontal="center"/>
    </xf>
    <xf numFmtId="0" fontId="5" fillId="8" borderId="35" xfId="0" applyFont="1" applyFill="1" applyBorder="1" applyAlignment="1">
      <alignment horizontal="center"/>
    </xf>
    <xf numFmtId="0" fontId="5" fillId="8" borderId="36" xfId="0" applyFont="1" applyFill="1" applyBorder="1" applyAlignment="1">
      <alignment wrapText="1"/>
    </xf>
    <xf numFmtId="0" fontId="11" fillId="2" borderId="64" xfId="0" applyFont="1" applyFill="1" applyBorder="1" applyAlignment="1">
      <alignment horizontal="center"/>
    </xf>
    <xf numFmtId="0" fontId="33" fillId="5" borderId="106" xfId="0" applyFont="1" applyFill="1" applyBorder="1" applyAlignment="1">
      <alignment horizontal="center" wrapText="1"/>
    </xf>
    <xf numFmtId="0" fontId="41" fillId="5" borderId="106" xfId="0" applyFont="1" applyFill="1" applyBorder="1" applyAlignment="1">
      <alignment horizontal="center" wrapText="1"/>
    </xf>
    <xf numFmtId="0" fontId="33" fillId="5" borderId="153" xfId="0" applyFont="1" applyFill="1" applyBorder="1" applyAlignment="1">
      <alignment horizontal="center" wrapText="1"/>
    </xf>
    <xf numFmtId="0" fontId="41" fillId="5" borderId="12" xfId="0" applyFont="1" applyFill="1" applyBorder="1" applyAlignment="1">
      <alignment horizontal="center" wrapText="1"/>
    </xf>
    <xf numFmtId="0" fontId="38" fillId="11" borderId="137" xfId="4" applyFont="1" applyFill="1" applyBorder="1" applyAlignment="1">
      <alignment horizontal="center" wrapText="1"/>
    </xf>
    <xf numFmtId="0" fontId="34" fillId="11" borderId="137" xfId="4" applyFont="1" applyFill="1" applyBorder="1" applyAlignment="1">
      <alignment horizontal="center" wrapText="1"/>
    </xf>
    <xf numFmtId="0" fontId="34" fillId="11" borderId="134" xfId="4" applyFont="1" applyFill="1" applyBorder="1" applyAlignment="1">
      <alignment horizontal="center" wrapText="1"/>
    </xf>
    <xf numFmtId="0" fontId="34" fillId="11" borderId="12" xfId="4" applyFont="1" applyFill="1" applyBorder="1" applyAlignment="1">
      <alignment horizontal="center" wrapText="1"/>
    </xf>
    <xf numFmtId="0" fontId="38" fillId="11" borderId="12" xfId="4" applyFont="1" applyFill="1" applyBorder="1" applyAlignment="1">
      <alignment horizontal="center" wrapText="1"/>
    </xf>
    <xf numFmtId="0" fontId="25" fillId="0" borderId="0" xfId="0" applyFont="1" applyAlignment="1">
      <alignment horizontal="center" vertical="top"/>
    </xf>
    <xf numFmtId="0" fontId="2" fillId="2" borderId="12" xfId="0" applyFont="1" applyFill="1" applyBorder="1" applyAlignment="1">
      <alignment horizontal="right"/>
    </xf>
    <xf numFmtId="0" fontId="26" fillId="0" borderId="0" xfId="0" applyFont="1" applyAlignment="1">
      <alignment horizontal="left" indent="1"/>
    </xf>
    <xf numFmtId="0" fontId="26" fillId="0" borderId="0" xfId="0" applyFont="1" applyAlignment="1">
      <alignment horizontal="left" vertical="top" indent="1"/>
    </xf>
    <xf numFmtId="0" fontId="0" fillId="0" borderId="12" xfId="0" applyBorder="1" applyAlignment="1">
      <alignment horizontal="center"/>
    </xf>
    <xf numFmtId="0" fontId="3" fillId="0" borderId="0" xfId="0" applyFont="1" applyAlignment="1">
      <alignment horizontal="center" vertical="center"/>
    </xf>
    <xf numFmtId="0" fontId="32" fillId="0" borderId="126" xfId="0" applyFont="1" applyBorder="1" applyAlignment="1">
      <alignment horizontal="center" vertical="center" wrapText="1"/>
    </xf>
    <xf numFmtId="0" fontId="10" fillId="0" borderId="27" xfId="0" applyFont="1" applyBorder="1" applyAlignment="1">
      <alignment horizontal="center" vertical="top" wrapText="1"/>
    </xf>
    <xf numFmtId="0" fontId="41" fillId="0" borderId="54" xfId="0" applyFont="1" applyBorder="1" applyAlignment="1">
      <alignment horizontal="right"/>
    </xf>
    <xf numFmtId="0" fontId="0" fillId="0" borderId="0" xfId="0" applyAlignment="1">
      <alignment horizontal="right"/>
    </xf>
    <xf numFmtId="0" fontId="3" fillId="0" borderId="113" xfId="0" applyFont="1" applyBorder="1" applyAlignment="1">
      <alignment horizontal="center"/>
    </xf>
    <xf numFmtId="0" fontId="50" fillId="0" borderId="0" xfId="0" applyFont="1"/>
    <xf numFmtId="0" fontId="49" fillId="0" borderId="0" xfId="0" applyFont="1"/>
    <xf numFmtId="0" fontId="51" fillId="0" borderId="0" xfId="0" applyFont="1"/>
    <xf numFmtId="0" fontId="52" fillId="0" borderId="0" xfId="0" applyFont="1"/>
    <xf numFmtId="0" fontId="49" fillId="21" borderId="0" xfId="0" applyFont="1" applyFill="1"/>
    <xf numFmtId="0" fontId="41" fillId="0" borderId="0" xfId="0" applyFont="1" applyAlignment="1">
      <alignment vertical="top" wrapText="1"/>
    </xf>
    <xf numFmtId="0" fontId="40" fillId="0" borderId="27" xfId="0" applyFont="1" applyBorder="1" applyAlignment="1">
      <alignment horizontal="center" wrapText="1"/>
    </xf>
    <xf numFmtId="0" fontId="40" fillId="0" borderId="162" xfId="0" applyFont="1" applyBorder="1" applyAlignment="1">
      <alignment horizontal="center" wrapText="1"/>
    </xf>
    <xf numFmtId="0" fontId="0" fillId="0" borderId="163" xfId="0" applyBorder="1"/>
    <xf numFmtId="0" fontId="0" fillId="0" borderId="164" xfId="0" applyBorder="1"/>
    <xf numFmtId="0" fontId="0" fillId="0" borderId="90" xfId="0" applyBorder="1"/>
    <xf numFmtId="0" fontId="0" fillId="0" borderId="49" xfId="0" applyBorder="1"/>
    <xf numFmtId="0" fontId="0" fillId="23" borderId="155" xfId="0" applyFill="1" applyBorder="1"/>
    <xf numFmtId="0" fontId="0" fillId="23" borderId="0" xfId="0" applyFill="1"/>
    <xf numFmtId="0" fontId="44" fillId="23" borderId="0" xfId="0" applyFont="1" applyFill="1"/>
    <xf numFmtId="0" fontId="0" fillId="23" borderId="0" xfId="0" applyFill="1" applyAlignment="1">
      <alignment horizontal="left"/>
    </xf>
    <xf numFmtId="0" fontId="2" fillId="2" borderId="0" xfId="0" applyFont="1" applyFill="1" applyAlignment="1">
      <alignment vertical="center"/>
    </xf>
    <xf numFmtId="0" fontId="25" fillId="0" borderId="49" xfId="0" applyFont="1" applyBorder="1" applyAlignment="1">
      <alignment horizontal="center" vertical="top"/>
    </xf>
    <xf numFmtId="0" fontId="25" fillId="0" borderId="106" xfId="0" applyFont="1" applyBorder="1" applyAlignment="1">
      <alignment horizontal="center"/>
    </xf>
    <xf numFmtId="0" fontId="0" fillId="0" borderId="66" xfId="0" applyBorder="1"/>
    <xf numFmtId="0" fontId="25" fillId="0" borderId="0" xfId="0" applyFont="1"/>
    <xf numFmtId="0" fontId="25" fillId="0" borderId="24" xfId="0" applyFont="1" applyBorder="1"/>
    <xf numFmtId="0" fontId="25" fillId="0" borderId="106" xfId="0" applyFont="1" applyBorder="1" applyAlignment="1">
      <alignment horizontal="center" vertical="top"/>
    </xf>
    <xf numFmtId="0" fontId="27" fillId="24" borderId="52" xfId="0" applyFont="1" applyFill="1" applyBorder="1" applyAlignment="1">
      <alignment horizontal="center" vertical="top"/>
    </xf>
    <xf numFmtId="0" fontId="3" fillId="0" borderId="166" xfId="0" applyFont="1" applyBorder="1"/>
    <xf numFmtId="0" fontId="44" fillId="0" borderId="100" xfId="0" applyFont="1" applyBorder="1"/>
    <xf numFmtId="0" fontId="2" fillId="2" borderId="2" xfId="0" applyFont="1" applyFill="1" applyBorder="1" applyAlignment="1">
      <alignment horizontal="right"/>
    </xf>
    <xf numFmtId="0" fontId="33" fillId="19" borderId="159" xfId="6" applyFont="1" applyAlignment="1">
      <alignment horizontal="center" wrapText="1"/>
    </xf>
    <xf numFmtId="0" fontId="0" fillId="0" borderId="75" xfId="0" applyBorder="1" applyAlignment="1">
      <alignment horizontal="center" vertical="center" wrapText="1"/>
    </xf>
    <xf numFmtId="0" fontId="0" fillId="0" borderId="90" xfId="0" applyBorder="1" applyAlignment="1">
      <alignment wrapText="1"/>
    </xf>
    <xf numFmtId="0" fontId="0" fillId="0" borderId="90" xfId="0" applyBorder="1" applyAlignment="1">
      <alignment horizontal="center" vertical="center" wrapText="1"/>
    </xf>
    <xf numFmtId="0" fontId="0" fillId="0" borderId="90" xfId="0" applyBorder="1" applyAlignment="1">
      <alignment vertical="center" wrapText="1"/>
    </xf>
    <xf numFmtId="0" fontId="57" fillId="0" borderId="90" xfId="0" applyFont="1" applyBorder="1" applyAlignment="1">
      <alignment vertical="center" wrapText="1"/>
    </xf>
    <xf numFmtId="0" fontId="57" fillId="0" borderId="90" xfId="0" applyFont="1" applyBorder="1" applyAlignment="1">
      <alignment horizontal="center" vertical="center" wrapText="1"/>
    </xf>
    <xf numFmtId="0" fontId="2" fillId="2" borderId="2" xfId="0" applyFont="1" applyFill="1" applyBorder="1" applyAlignment="1">
      <alignment horizontal="right" wrapText="1"/>
    </xf>
    <xf numFmtId="0" fontId="31" fillId="0" borderId="0" xfId="0" applyFont="1"/>
    <xf numFmtId="0" fontId="0" fillId="0" borderId="0" xfId="0" applyAlignment="1">
      <alignment wrapText="1"/>
    </xf>
    <xf numFmtId="0" fontId="5" fillId="25" borderId="113" xfId="0" applyFont="1" applyFill="1" applyBorder="1" applyAlignment="1">
      <alignment vertical="top" wrapText="1"/>
    </xf>
    <xf numFmtId="0" fontId="27" fillId="20" borderId="113" xfId="0" applyFont="1" applyFill="1" applyBorder="1" applyAlignment="1">
      <alignment vertical="top"/>
    </xf>
    <xf numFmtId="0" fontId="6" fillId="0" borderId="0" xfId="0" applyFont="1" applyAlignment="1">
      <alignment horizontal="left" vertical="center"/>
    </xf>
    <xf numFmtId="0" fontId="27" fillId="20" borderId="113" xfId="0" applyFont="1" applyFill="1" applyBorder="1" applyAlignment="1">
      <alignment horizontal="left" vertical="top"/>
    </xf>
    <xf numFmtId="0" fontId="5" fillId="25" borderId="113" xfId="0" applyFont="1" applyFill="1" applyBorder="1" applyAlignment="1">
      <alignment horizontal="left" vertical="top" wrapText="1"/>
    </xf>
    <xf numFmtId="0" fontId="11" fillId="2" borderId="0" xfId="0" applyFont="1" applyFill="1" applyAlignment="1">
      <alignment horizontal="center" wrapText="1"/>
    </xf>
    <xf numFmtId="0" fontId="11" fillId="2" borderId="156" xfId="0" applyFont="1" applyFill="1" applyBorder="1" applyAlignment="1">
      <alignment horizontal="center" wrapText="1"/>
    </xf>
    <xf numFmtId="164" fontId="5" fillId="4" borderId="56" xfId="2" applyNumberFormat="1" applyFont="1" applyFill="1" applyBorder="1" applyAlignment="1">
      <alignment horizontal="center" wrapText="1"/>
    </xf>
    <xf numFmtId="164" fontId="5" fillId="4" borderId="57" xfId="2" applyNumberFormat="1" applyFont="1" applyFill="1" applyBorder="1" applyAlignment="1">
      <alignment horizontal="center" wrapText="1"/>
    </xf>
    <xf numFmtId="164" fontId="5" fillId="4" borderId="172" xfId="2" applyNumberFormat="1" applyFont="1" applyFill="1" applyBorder="1" applyAlignment="1">
      <alignment horizontal="center" wrapText="1"/>
    </xf>
    <xf numFmtId="0" fontId="6" fillId="4" borderId="0" xfId="0" applyFont="1" applyFill="1" applyAlignment="1">
      <alignment horizontal="right"/>
    </xf>
    <xf numFmtId="164" fontId="6" fillId="4" borderId="120" xfId="2" applyNumberFormat="1" applyFont="1" applyFill="1" applyBorder="1" applyAlignment="1">
      <alignment horizontal="center" wrapText="1"/>
    </xf>
    <xf numFmtId="164" fontId="5" fillId="4" borderId="59" xfId="2" applyNumberFormat="1" applyFont="1" applyFill="1" applyBorder="1" applyAlignment="1">
      <alignment horizontal="center" wrapText="1"/>
    </xf>
    <xf numFmtId="0" fontId="6" fillId="4" borderId="173" xfId="0" applyFont="1" applyFill="1" applyBorder="1" applyAlignment="1">
      <alignment horizontal="center" wrapText="1"/>
    </xf>
    <xf numFmtId="164" fontId="6" fillId="4" borderId="158" xfId="2" applyNumberFormat="1" applyFont="1" applyFill="1" applyBorder="1" applyAlignment="1">
      <alignment horizontal="center" wrapText="1"/>
    </xf>
    <xf numFmtId="0" fontId="0" fillId="7" borderId="12" xfId="0" applyFill="1" applyBorder="1" applyAlignment="1" applyProtection="1">
      <alignment horizontal="left" vertical="center"/>
      <protection locked="0"/>
    </xf>
    <xf numFmtId="0" fontId="0" fillId="7" borderId="22" xfId="0" applyFill="1" applyBorder="1" applyAlignment="1" applyProtection="1">
      <alignment horizontal="left" vertical="center"/>
      <protection locked="0"/>
    </xf>
    <xf numFmtId="0" fontId="0" fillId="7" borderId="106" xfId="0" applyFill="1" applyBorder="1" applyAlignment="1" applyProtection="1">
      <alignment horizontal="left" vertical="center" wrapText="1"/>
      <protection locked="0"/>
    </xf>
    <xf numFmtId="0" fontId="3" fillId="7" borderId="12" xfId="0" applyFont="1" applyFill="1" applyBorder="1"/>
    <xf numFmtId="0" fontId="3" fillId="20" borderId="113" xfId="0" applyFont="1" applyFill="1" applyBorder="1"/>
    <xf numFmtId="0" fontId="0" fillId="25" borderId="115" xfId="0" applyFill="1" applyBorder="1"/>
    <xf numFmtId="0" fontId="0" fillId="25" borderId="125" xfId="0" applyFill="1" applyBorder="1"/>
    <xf numFmtId="0" fontId="0" fillId="25" borderId="122" xfId="0" applyFill="1" applyBorder="1"/>
    <xf numFmtId="0" fontId="41" fillId="0" borderId="175" xfId="0" applyFont="1" applyBorder="1" applyAlignment="1">
      <alignment horizontal="right"/>
    </xf>
    <xf numFmtId="0" fontId="0" fillId="20" borderId="113" xfId="0" applyFill="1" applyBorder="1"/>
    <xf numFmtId="0" fontId="0" fillId="22" borderId="115" xfId="0" applyFill="1" applyBorder="1"/>
    <xf numFmtId="0" fontId="0" fillId="22" borderId="125" xfId="0" applyFill="1" applyBorder="1"/>
    <xf numFmtId="0" fontId="0" fillId="22" borderId="122" xfId="0" applyFill="1" applyBorder="1"/>
    <xf numFmtId="0" fontId="50" fillId="20" borderId="113" xfId="0" applyFont="1" applyFill="1" applyBorder="1" applyAlignment="1">
      <alignment wrapText="1"/>
    </xf>
    <xf numFmtId="0" fontId="50" fillId="20" borderId="113" xfId="0" applyFont="1" applyFill="1" applyBorder="1" applyAlignment="1">
      <alignment vertical="top" wrapText="1"/>
    </xf>
    <xf numFmtId="0" fontId="0" fillId="22" borderId="113" xfId="0" applyFill="1" applyBorder="1"/>
    <xf numFmtId="0" fontId="41" fillId="0" borderId="0" xfId="0" applyFont="1" applyAlignment="1">
      <alignment wrapText="1"/>
    </xf>
    <xf numFmtId="0" fontId="47" fillId="0" borderId="0" xfId="0" applyFont="1" applyAlignment="1">
      <alignment wrapText="1"/>
    </xf>
    <xf numFmtId="0" fontId="60" fillId="8" borderId="113" xfId="0" applyFont="1" applyFill="1" applyBorder="1"/>
    <xf numFmtId="0" fontId="48" fillId="20" borderId="113" xfId="0" applyFont="1" applyFill="1" applyBorder="1" applyAlignment="1">
      <alignment wrapText="1"/>
    </xf>
    <xf numFmtId="0" fontId="23" fillId="0" borderId="0" xfId="4" applyFont="1" applyAlignment="1">
      <alignment horizontal="left" vertical="top"/>
    </xf>
    <xf numFmtId="0" fontId="57" fillId="0" borderId="0" xfId="4" applyFont="1" applyAlignment="1">
      <alignment horizontal="left" vertical="top"/>
    </xf>
    <xf numFmtId="0" fontId="0" fillId="0" borderId="113" xfId="0" applyBorder="1" applyAlignment="1">
      <alignment wrapText="1"/>
    </xf>
    <xf numFmtId="0" fontId="10" fillId="0" borderId="117" xfId="0" applyFont="1" applyBorder="1" applyAlignment="1">
      <alignment horizontal="center" wrapText="1"/>
    </xf>
    <xf numFmtId="0" fontId="10" fillId="0" borderId="118" xfId="0" applyFont="1" applyBorder="1" applyAlignment="1">
      <alignment horizontal="center" wrapText="1"/>
    </xf>
    <xf numFmtId="0" fontId="10" fillId="0" borderId="121" xfId="0" applyFont="1" applyBorder="1" applyAlignment="1">
      <alignment horizontal="center" wrapText="1"/>
    </xf>
    <xf numFmtId="1" fontId="6" fillId="4" borderId="116" xfId="0" applyNumberFormat="1" applyFont="1" applyFill="1" applyBorder="1" applyAlignment="1">
      <alignment horizontal="center" vertical="top" wrapText="1"/>
    </xf>
    <xf numFmtId="0" fontId="6" fillId="4" borderId="116" xfId="0" applyFont="1" applyFill="1" applyBorder="1" applyAlignment="1">
      <alignment horizontal="center" vertical="top" wrapText="1"/>
    </xf>
    <xf numFmtId="0" fontId="6" fillId="4" borderId="121" xfId="0" applyFont="1" applyFill="1" applyBorder="1" applyAlignment="1">
      <alignment horizontal="center" vertical="top" wrapText="1"/>
    </xf>
    <xf numFmtId="0" fontId="6" fillId="4" borderId="130" xfId="0" applyFont="1" applyFill="1" applyBorder="1" applyAlignment="1">
      <alignment horizontal="center" vertical="top" wrapText="1"/>
    </xf>
    <xf numFmtId="0" fontId="6" fillId="4" borderId="123" xfId="0" applyFont="1" applyFill="1" applyBorder="1" applyAlignment="1">
      <alignment horizontal="center" vertical="top" wrapText="1"/>
    </xf>
    <xf numFmtId="0" fontId="6" fillId="4" borderId="124" xfId="0" applyFont="1" applyFill="1" applyBorder="1" applyAlignment="1">
      <alignment horizontal="center" vertical="top" wrapText="1"/>
    </xf>
    <xf numFmtId="1" fontId="6" fillId="16" borderId="113" xfId="0" applyNumberFormat="1" applyFont="1" applyFill="1" applyBorder="1" applyAlignment="1">
      <alignment horizontal="center" vertical="top" wrapText="1"/>
    </xf>
    <xf numFmtId="0" fontId="6" fillId="16" borderId="122" xfId="0" applyFont="1" applyFill="1" applyBorder="1" applyAlignment="1">
      <alignment horizontal="center" vertical="top" wrapText="1"/>
    </xf>
    <xf numFmtId="0" fontId="5" fillId="4" borderId="127" xfId="0" applyFont="1" applyFill="1" applyBorder="1" applyAlignment="1">
      <alignment horizontal="center" vertical="top" wrapText="1"/>
    </xf>
    <xf numFmtId="0" fontId="5" fillId="4" borderId="125" xfId="0" applyFont="1" applyFill="1" applyBorder="1" applyAlignment="1">
      <alignment horizontal="center" vertical="top" wrapText="1"/>
    </xf>
    <xf numFmtId="0" fontId="5" fillId="4" borderId="122" xfId="0" applyFont="1" applyFill="1" applyBorder="1" applyAlignment="1">
      <alignment horizontal="center" vertical="top" wrapText="1"/>
    </xf>
    <xf numFmtId="0" fontId="10" fillId="0" borderId="113" xfId="0" applyFont="1" applyBorder="1" applyAlignment="1">
      <alignment horizontal="center" wrapText="1"/>
    </xf>
    <xf numFmtId="42" fontId="0" fillId="0" borderId="0" xfId="0" applyNumberFormat="1"/>
    <xf numFmtId="0" fontId="3" fillId="26" borderId="115" xfId="0" applyFont="1" applyFill="1" applyBorder="1" applyAlignment="1">
      <alignment horizontal="center" wrapText="1"/>
    </xf>
    <xf numFmtId="0" fontId="3" fillId="27" borderId="20" xfId="0" applyFont="1" applyFill="1" applyBorder="1" applyAlignment="1">
      <alignment horizontal="center" wrapText="1"/>
    </xf>
    <xf numFmtId="42" fontId="3" fillId="0" borderId="113" xfId="0" applyNumberFormat="1" applyFont="1" applyBorder="1"/>
    <xf numFmtId="42" fontId="3" fillId="0" borderId="113" xfId="0" applyNumberFormat="1" applyFont="1" applyBorder="1" applyAlignment="1">
      <alignment horizontal="right"/>
    </xf>
    <xf numFmtId="0" fontId="3" fillId="7" borderId="0" xfId="0" applyFont="1" applyFill="1" applyAlignment="1">
      <alignment horizontal="left" vertical="top" wrapText="1"/>
    </xf>
    <xf numFmtId="0" fontId="3" fillId="7" borderId="0" xfId="0" applyFont="1" applyFill="1" applyAlignment="1">
      <alignment horizontal="left" vertical="top"/>
    </xf>
    <xf numFmtId="0" fontId="70" fillId="0" borderId="0" xfId="0" applyFont="1" applyAlignment="1">
      <alignment horizontal="center"/>
    </xf>
    <xf numFmtId="0" fontId="0" fillId="0" borderId="20" xfId="0" applyBorder="1"/>
    <xf numFmtId="0" fontId="71" fillId="0" borderId="149" xfId="0" applyFont="1" applyBorder="1"/>
    <xf numFmtId="0" fontId="71" fillId="0" borderId="183" xfId="0" applyFont="1" applyBorder="1" applyAlignment="1">
      <alignment wrapText="1"/>
    </xf>
    <xf numFmtId="0" fontId="71" fillId="0" borderId="156" xfId="0" applyFont="1" applyBorder="1"/>
    <xf numFmtId="0" fontId="71" fillId="0" borderId="186" xfId="0" applyFont="1" applyBorder="1" applyAlignment="1">
      <alignment wrapText="1"/>
    </xf>
    <xf numFmtId="0" fontId="71" fillId="0" borderId="189" xfId="0" applyFont="1" applyBorder="1"/>
    <xf numFmtId="0" fontId="15" fillId="0" borderId="0" xfId="0" applyFont="1"/>
    <xf numFmtId="49" fontId="73" fillId="0" borderId="192" xfId="0" applyNumberFormat="1" applyFont="1" applyBorder="1" applyAlignment="1">
      <alignment horizontal="center"/>
    </xf>
    <xf numFmtId="49" fontId="73" fillId="0" borderId="193" xfId="0" applyNumberFormat="1" applyFont="1" applyBorder="1" applyAlignment="1">
      <alignment horizontal="center"/>
    </xf>
    <xf numFmtId="49" fontId="73" fillId="0" borderId="55" xfId="0" applyNumberFormat="1" applyFont="1" applyBorder="1" applyAlignment="1">
      <alignment horizontal="center"/>
    </xf>
    <xf numFmtId="49" fontId="73" fillId="0" borderId="194" xfId="0" applyNumberFormat="1" applyFont="1" applyBorder="1" applyAlignment="1">
      <alignment horizontal="center"/>
    </xf>
    <xf numFmtId="0" fontId="74" fillId="0" borderId="195" xfId="0" applyFont="1" applyBorder="1" applyAlignment="1">
      <alignment horizontal="center" wrapText="1"/>
    </xf>
    <xf numFmtId="0" fontId="74" fillId="0" borderId="22" xfId="0" applyFont="1" applyBorder="1" applyAlignment="1">
      <alignment horizontal="center" wrapText="1"/>
    </xf>
    <xf numFmtId="0" fontId="73" fillId="0" borderId="3" xfId="0" applyFont="1" applyBorder="1" applyAlignment="1">
      <alignment horizontal="center" wrapText="1"/>
    </xf>
    <xf numFmtId="49" fontId="74" fillId="0" borderId="22" xfId="0" applyNumberFormat="1" applyFont="1" applyBorder="1" applyAlignment="1">
      <alignment horizontal="center" wrapText="1"/>
    </xf>
    <xf numFmtId="0" fontId="74" fillId="0" borderId="196" xfId="0" applyFont="1" applyBorder="1" applyAlignment="1">
      <alignment horizontal="center" wrapText="1"/>
    </xf>
    <xf numFmtId="0" fontId="75" fillId="0" borderId="11" xfId="0" applyFont="1" applyBorder="1" applyAlignment="1" applyProtection="1">
      <alignment horizontal="center" vertical="center"/>
      <protection locked="0"/>
    </xf>
    <xf numFmtId="0" fontId="75" fillId="0" borderId="12" xfId="0" applyFont="1" applyBorder="1" applyAlignment="1" applyProtection="1">
      <alignment horizontal="center" vertical="center"/>
      <protection locked="0"/>
    </xf>
    <xf numFmtId="0" fontId="72" fillId="0" borderId="3" xfId="0" applyFont="1" applyBorder="1" applyAlignment="1" applyProtection="1">
      <alignment horizontal="left" vertical="center" wrapText="1"/>
      <protection locked="0"/>
    </xf>
    <xf numFmtId="44" fontId="75" fillId="0" borderId="12" xfId="3" applyFont="1" applyBorder="1" applyProtection="1">
      <protection locked="0"/>
    </xf>
    <xf numFmtId="9" fontId="75" fillId="0" borderId="13" xfId="2" applyFont="1" applyBorder="1" applyProtection="1">
      <protection locked="0"/>
    </xf>
    <xf numFmtId="44" fontId="73" fillId="0" borderId="18" xfId="3" applyFont="1" applyBorder="1" applyAlignment="1" applyProtection="1">
      <alignment horizontal="left"/>
    </xf>
    <xf numFmtId="9" fontId="73" fillId="0" borderId="19" xfId="2" applyFont="1" applyBorder="1" applyAlignment="1" applyProtection="1">
      <alignment horizontal="left"/>
    </xf>
    <xf numFmtId="0" fontId="76" fillId="0" borderId="20" xfId="0" applyFont="1" applyBorder="1"/>
    <xf numFmtId="0" fontId="76" fillId="0" borderId="149" xfId="0" applyFont="1" applyBorder="1"/>
    <xf numFmtId="49" fontId="76" fillId="0" borderId="0" xfId="0" applyNumberFormat="1" applyFont="1"/>
    <xf numFmtId="49" fontId="76" fillId="0" borderId="156" xfId="0" applyNumberFormat="1" applyFont="1" applyBorder="1"/>
    <xf numFmtId="0" fontId="69" fillId="0" borderId="0" xfId="0" applyFont="1" applyAlignment="1">
      <alignment vertical="center" wrapText="1"/>
    </xf>
    <xf numFmtId="0" fontId="69" fillId="0" borderId="156" xfId="0" applyFont="1" applyBorder="1" applyAlignment="1">
      <alignment vertical="center" wrapText="1"/>
    </xf>
    <xf numFmtId="0" fontId="69" fillId="0" borderId="0" xfId="0" applyFont="1" applyAlignment="1">
      <alignment vertical="center"/>
    </xf>
    <xf numFmtId="49" fontId="73" fillId="0" borderId="95" xfId="0" applyNumberFormat="1" applyFont="1" applyBorder="1" applyAlignment="1">
      <alignment horizontal="center" vertical="center"/>
    </xf>
    <xf numFmtId="0" fontId="73" fillId="0" borderId="59" xfId="0" applyFont="1" applyBorder="1" applyAlignment="1">
      <alignment horizontal="center" vertical="center"/>
    </xf>
    <xf numFmtId="0" fontId="75" fillId="0" borderId="0" xfId="0" applyFont="1" applyAlignment="1">
      <alignment wrapText="1"/>
    </xf>
    <xf numFmtId="0" fontId="75" fillId="0" borderId="0" xfId="0" applyFont="1" applyAlignment="1">
      <alignment vertical="center" wrapText="1"/>
    </xf>
    <xf numFmtId="0" fontId="0" fillId="0" borderId="130" xfId="0" applyBorder="1" applyAlignment="1">
      <alignment vertical="top"/>
    </xf>
    <xf numFmtId="42" fontId="57" fillId="0" borderId="166" xfId="0" applyNumberFormat="1" applyFont="1" applyBorder="1"/>
    <xf numFmtId="42" fontId="57" fillId="0" borderId="181" xfId="0" applyNumberFormat="1" applyFont="1" applyBorder="1"/>
    <xf numFmtId="0" fontId="0" fillId="0" borderId="123" xfId="0" applyBorder="1" applyAlignment="1">
      <alignment vertical="top"/>
    </xf>
    <xf numFmtId="42" fontId="57" fillId="0" borderId="50" xfId="0" applyNumberFormat="1" applyFont="1" applyBorder="1"/>
    <xf numFmtId="42" fontId="57" fillId="0" borderId="181" xfId="0" quotePrefix="1" applyNumberFormat="1" applyFont="1" applyBorder="1" applyAlignment="1">
      <alignment horizontal="right"/>
    </xf>
    <xf numFmtId="0" fontId="0" fillId="0" borderId="124" xfId="0" applyBorder="1" applyAlignment="1">
      <alignment vertical="top"/>
    </xf>
    <xf numFmtId="42" fontId="57" fillId="0" borderId="180" xfId="0" applyNumberFormat="1" applyFont="1" applyBorder="1"/>
    <xf numFmtId="42" fontId="57" fillId="0" borderId="182" xfId="0" quotePrefix="1" applyNumberFormat="1" applyFont="1" applyBorder="1" applyAlignment="1">
      <alignment horizontal="right"/>
    </xf>
    <xf numFmtId="0" fontId="6" fillId="16" borderId="119" xfId="0" applyFont="1" applyFill="1" applyBorder="1" applyAlignment="1">
      <alignment horizontal="center" vertical="top" wrapText="1"/>
    </xf>
    <xf numFmtId="0" fontId="0" fillId="0" borderId="94" xfId="0" applyBorder="1" applyAlignment="1">
      <alignment vertical="top"/>
    </xf>
    <xf numFmtId="42" fontId="57" fillId="0" borderId="153" xfId="0" applyNumberFormat="1" applyFont="1" applyBorder="1"/>
    <xf numFmtId="42" fontId="57" fillId="0" borderId="31" xfId="0" applyNumberFormat="1" applyFont="1" applyBorder="1"/>
    <xf numFmtId="42" fontId="57" fillId="0" borderId="123" xfId="0" applyNumberFormat="1" applyFont="1" applyBorder="1"/>
    <xf numFmtId="42" fontId="57" fillId="0" borderId="3" xfId="0" applyNumberFormat="1" applyFont="1" applyBorder="1"/>
    <xf numFmtId="42" fontId="57" fillId="0" borderId="57" xfId="0" applyNumberFormat="1" applyFont="1" applyBorder="1"/>
    <xf numFmtId="42" fontId="57" fillId="0" borderId="57" xfId="0" applyNumberFormat="1" applyFont="1" applyBorder="1" applyAlignment="1">
      <alignment horizontal="right"/>
    </xf>
    <xf numFmtId="42" fontId="57" fillId="0" borderId="123" xfId="0" applyNumberFormat="1" applyFont="1" applyBorder="1" applyAlignment="1">
      <alignment horizontal="right"/>
    </xf>
    <xf numFmtId="42" fontId="57" fillId="0" borderId="3" xfId="0" applyNumberFormat="1" applyFont="1" applyBorder="1" applyAlignment="1">
      <alignment horizontal="right"/>
    </xf>
    <xf numFmtId="0" fontId="0" fillId="0" borderId="27" xfId="0" applyBorder="1" applyAlignment="1">
      <alignment horizontal="center"/>
    </xf>
    <xf numFmtId="0" fontId="0" fillId="0" borderId="162" xfId="0" applyBorder="1" applyAlignment="1">
      <alignment horizontal="center"/>
    </xf>
    <xf numFmtId="0" fontId="0" fillId="0" borderId="66" xfId="0" applyBorder="1" applyAlignment="1">
      <alignment horizontal="center"/>
    </xf>
    <xf numFmtId="0" fontId="0" fillId="0" borderId="163" xfId="0" applyBorder="1" applyAlignment="1">
      <alignment horizontal="center"/>
    </xf>
    <xf numFmtId="0" fontId="0" fillId="0" borderId="0" xfId="0" applyAlignment="1">
      <alignment horizontal="center"/>
    </xf>
    <xf numFmtId="0" fontId="0" fillId="0" borderId="164" xfId="0" applyBorder="1" applyAlignment="1">
      <alignment horizontal="center"/>
    </xf>
    <xf numFmtId="0" fontId="30" fillId="2" borderId="37" xfId="0" applyFont="1" applyFill="1" applyBorder="1" applyAlignment="1">
      <alignment horizontal="center" vertical="center" wrapText="1"/>
    </xf>
    <xf numFmtId="0" fontId="29" fillId="2" borderId="161" xfId="0" applyFont="1" applyFill="1" applyBorder="1" applyAlignment="1">
      <alignment horizontal="center" vertical="center"/>
    </xf>
    <xf numFmtId="0" fontId="29" fillId="2" borderId="38" xfId="0" applyFont="1" applyFill="1" applyBorder="1" applyAlignment="1">
      <alignment horizontal="center" vertical="center"/>
    </xf>
    <xf numFmtId="0" fontId="28" fillId="15" borderId="163" xfId="0" applyFont="1" applyFill="1" applyBorder="1" applyAlignment="1">
      <alignment horizontal="center" vertical="center"/>
    </xf>
    <xf numFmtId="0" fontId="28" fillId="15" borderId="0" xfId="0" applyFont="1" applyFill="1" applyAlignment="1">
      <alignment horizontal="center" vertical="center"/>
    </xf>
    <xf numFmtId="0" fontId="28" fillId="15" borderId="164"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162" xfId="0" applyFont="1" applyFill="1" applyBorder="1" applyAlignment="1">
      <alignment horizontal="center" vertical="center"/>
    </xf>
    <xf numFmtId="0" fontId="28" fillId="4" borderId="66" xfId="0" applyFont="1" applyFill="1" applyBorder="1" applyAlignment="1">
      <alignment horizontal="center" vertical="center"/>
    </xf>
    <xf numFmtId="0" fontId="25" fillId="0" borderId="41" xfId="0" applyFont="1" applyBorder="1" applyAlignment="1">
      <alignment horizontal="center"/>
    </xf>
    <xf numFmtId="0" fontId="28" fillId="0" borderId="165" xfId="0" applyFont="1" applyBorder="1" applyAlignment="1">
      <alignment horizontal="center"/>
    </xf>
    <xf numFmtId="0" fontId="40" fillId="0" borderId="163" xfId="0" applyFont="1" applyBorder="1" applyAlignment="1">
      <alignment horizontal="center" wrapText="1"/>
    </xf>
    <xf numFmtId="0" fontId="40" fillId="0" borderId="0" xfId="0" applyFont="1" applyAlignment="1">
      <alignment horizontal="center" wrapText="1"/>
    </xf>
    <xf numFmtId="0" fontId="25" fillId="0" borderId="0" xfId="0" applyFont="1" applyAlignment="1">
      <alignment horizontal="center"/>
    </xf>
    <xf numFmtId="0" fontId="25" fillId="0" borderId="163" xfId="0" applyFont="1" applyBorder="1" applyAlignment="1">
      <alignment horizontal="center"/>
    </xf>
    <xf numFmtId="0" fontId="60" fillId="8" borderId="23" xfId="0" applyFont="1" applyFill="1" applyBorder="1" applyAlignment="1">
      <alignment horizontal="left"/>
    </xf>
    <xf numFmtId="0" fontId="60" fillId="8" borderId="120" xfId="0" applyFont="1" applyFill="1" applyBorder="1" applyAlignment="1">
      <alignment horizontal="left"/>
    </xf>
    <xf numFmtId="0" fontId="0" fillId="0" borderId="0" xfId="0" applyAlignment="1">
      <alignment horizontal="center" vertical="top" wrapText="1"/>
    </xf>
    <xf numFmtId="0" fontId="0" fillId="0" borderId="0" xfId="0" applyAlignment="1">
      <alignment horizontal="right" wrapText="1"/>
    </xf>
    <xf numFmtId="0" fontId="60" fillId="8" borderId="0" xfId="0" applyFont="1" applyFill="1" applyAlignment="1">
      <alignment horizontal="left"/>
    </xf>
    <xf numFmtId="0" fontId="5" fillId="0" borderId="14" xfId="0" applyFont="1" applyBorder="1" applyAlignment="1">
      <alignment horizontal="left" wrapText="1"/>
    </xf>
    <xf numFmtId="0" fontId="5" fillId="0" borderId="11" xfId="0" applyFont="1" applyBorder="1" applyAlignment="1">
      <alignment horizontal="left" wrapText="1"/>
    </xf>
    <xf numFmtId="0" fontId="5" fillId="0" borderId="17" xfId="0" applyFont="1" applyBorder="1" applyAlignment="1">
      <alignment horizontal="left" wrapText="1"/>
    </xf>
    <xf numFmtId="0" fontId="11" fillId="2" borderId="5" xfId="0" applyFont="1" applyFill="1" applyBorder="1" applyAlignment="1">
      <alignment horizontal="center" vertical="center"/>
    </xf>
    <xf numFmtId="0" fontId="11" fillId="2" borderId="5" xfId="0" applyFont="1" applyFill="1" applyBorder="1" applyAlignment="1">
      <alignment horizontal="center" vertical="center" wrapText="1"/>
    </xf>
    <xf numFmtId="0" fontId="11" fillId="2" borderId="168" xfId="0" applyFont="1" applyFill="1" applyBorder="1" applyAlignment="1">
      <alignment horizontal="center" vertical="center" wrapText="1"/>
    </xf>
    <xf numFmtId="0" fontId="11" fillId="2" borderId="169" xfId="0" applyFont="1" applyFill="1" applyBorder="1" applyAlignment="1">
      <alignment horizontal="center" vertical="center" wrapText="1"/>
    </xf>
    <xf numFmtId="0" fontId="11" fillId="2" borderId="170" xfId="0" applyFont="1" applyFill="1" applyBorder="1" applyAlignment="1">
      <alignment horizontal="center" vertical="center" wrapText="1"/>
    </xf>
    <xf numFmtId="0" fontId="5" fillId="0" borderId="25" xfId="0" applyFont="1" applyBorder="1" applyAlignment="1">
      <alignment horizontal="left" vertical="center" wrapText="1"/>
    </xf>
    <xf numFmtId="0" fontId="0" fillId="3" borderId="23" xfId="0" applyFill="1" applyBorder="1" applyAlignment="1">
      <alignment vertical="top" wrapText="1"/>
    </xf>
    <xf numFmtId="0" fontId="0" fillId="3" borderId="119" xfId="0" applyFill="1" applyBorder="1" applyAlignment="1">
      <alignment vertical="top" wrapText="1"/>
    </xf>
    <xf numFmtId="0" fontId="0" fillId="3" borderId="120" xfId="0" applyFill="1" applyBorder="1" applyAlignment="1">
      <alignment vertical="top" wrapText="1"/>
    </xf>
    <xf numFmtId="0" fontId="0" fillId="25" borderId="5" xfId="0" applyFill="1" applyBorder="1" applyAlignment="1">
      <alignment horizontal="left" vertical="top" wrapText="1"/>
    </xf>
    <xf numFmtId="0" fontId="0" fillId="25" borderId="20" xfId="0" applyFill="1" applyBorder="1" applyAlignment="1">
      <alignment horizontal="left" vertical="top" wrapText="1"/>
    </xf>
    <xf numFmtId="0" fontId="0" fillId="25" borderId="149" xfId="0" applyFill="1" applyBorder="1" applyAlignment="1">
      <alignment horizontal="left" vertical="top" wrapText="1"/>
    </xf>
    <xf numFmtId="0" fontId="0" fillId="25" borderId="155" xfId="0" applyFill="1" applyBorder="1" applyAlignment="1">
      <alignment horizontal="left" wrapText="1"/>
    </xf>
    <xf numFmtId="0" fontId="0" fillId="25" borderId="0" xfId="0" applyFill="1" applyAlignment="1">
      <alignment horizontal="left" wrapText="1"/>
    </xf>
    <xf numFmtId="0" fontId="0" fillId="25" borderId="156" xfId="0" applyFill="1" applyBorder="1" applyAlignment="1">
      <alignment horizontal="left" wrapText="1"/>
    </xf>
    <xf numFmtId="0" fontId="60" fillId="8" borderId="119" xfId="0" applyFont="1" applyFill="1" applyBorder="1" applyAlignment="1">
      <alignment horizontal="left"/>
    </xf>
    <xf numFmtId="0" fontId="11" fillId="2" borderId="148" xfId="0" applyFont="1" applyFill="1" applyBorder="1" applyAlignment="1">
      <alignment horizontal="center" vertical="center" wrapText="1"/>
    </xf>
    <xf numFmtId="0" fontId="11" fillId="2" borderId="171" xfId="0" applyFont="1" applyFill="1" applyBorder="1" applyAlignment="1">
      <alignment horizontal="center" vertical="center" wrapText="1"/>
    </xf>
    <xf numFmtId="0" fontId="5" fillId="0" borderId="0" xfId="0" applyFont="1" applyAlignment="1">
      <alignment horizontal="left" vertical="top" wrapText="1"/>
    </xf>
    <xf numFmtId="0" fontId="11" fillId="2" borderId="93" xfId="0" applyFont="1" applyFill="1" applyBorder="1" applyAlignment="1">
      <alignment horizontal="center" vertical="center" wrapText="1"/>
    </xf>
    <xf numFmtId="0" fontId="27" fillId="20" borderId="23" xfId="0" applyFont="1" applyFill="1" applyBorder="1" applyAlignment="1">
      <alignment horizontal="left" vertical="top"/>
    </xf>
    <xf numFmtId="0" fontId="27" fillId="20" borderId="119" xfId="0" applyFont="1" applyFill="1" applyBorder="1" applyAlignment="1">
      <alignment horizontal="left" vertical="top"/>
    </xf>
    <xf numFmtId="0" fontId="27" fillId="20" borderId="120" xfId="0" applyFont="1" applyFill="1" applyBorder="1" applyAlignment="1">
      <alignment horizontal="left" vertical="top"/>
    </xf>
    <xf numFmtId="0" fontId="0" fillId="0" borderId="155" xfId="0" applyBorder="1" applyAlignment="1">
      <alignment horizontal="left" wrapText="1"/>
    </xf>
    <xf numFmtId="0" fontId="0" fillId="0" borderId="0" xfId="0" applyAlignment="1">
      <alignment horizontal="left" wrapText="1"/>
    </xf>
    <xf numFmtId="0" fontId="0" fillId="0" borderId="156" xfId="0" applyBorder="1" applyAlignment="1">
      <alignment horizontal="left" wrapText="1"/>
    </xf>
    <xf numFmtId="0" fontId="0" fillId="25" borderId="9" xfId="0" applyFill="1" applyBorder="1" applyAlignment="1">
      <alignment horizontal="left" wrapText="1"/>
    </xf>
    <xf numFmtId="0" fontId="0" fillId="25" borderId="24" xfId="0" applyFill="1" applyBorder="1" applyAlignment="1">
      <alignment horizontal="left" wrapText="1"/>
    </xf>
    <xf numFmtId="0" fontId="0" fillId="25" borderId="158" xfId="0" applyFill="1" applyBorder="1" applyAlignment="1">
      <alignment horizontal="left" wrapText="1"/>
    </xf>
    <xf numFmtId="0" fontId="11" fillId="2" borderId="49" xfId="0" applyFont="1" applyFill="1" applyBorder="1" applyAlignment="1">
      <alignment horizontal="center" vertical="center"/>
    </xf>
    <xf numFmtId="0" fontId="11" fillId="2" borderId="50" xfId="0" applyFont="1" applyFill="1" applyBorder="1" applyAlignment="1">
      <alignment horizontal="center" vertical="top" wrapText="1"/>
    </xf>
    <xf numFmtId="0" fontId="11" fillId="2" borderId="51" xfId="0" applyFont="1" applyFill="1" applyBorder="1" applyAlignment="1">
      <alignment horizontal="center" vertical="top" wrapText="1"/>
    </xf>
    <xf numFmtId="0" fontId="11" fillId="2" borderId="48" xfId="0" applyFont="1" applyFill="1" applyBorder="1" applyAlignment="1">
      <alignment horizontal="center" vertical="top" wrapText="1"/>
    </xf>
    <xf numFmtId="0" fontId="5" fillId="0" borderId="106" xfId="0" applyFont="1" applyBorder="1" applyAlignment="1" applyProtection="1">
      <alignment horizontal="center" wrapText="1"/>
      <protection locked="0"/>
    </xf>
    <xf numFmtId="0" fontId="5" fillId="0" borderId="47" xfId="0" applyFont="1" applyBorder="1" applyAlignment="1" applyProtection="1">
      <alignment horizontal="center" wrapText="1"/>
      <protection locked="0"/>
    </xf>
    <xf numFmtId="1" fontId="5" fillId="0" borderId="106" xfId="0" applyNumberFormat="1" applyFont="1" applyBorder="1" applyAlignment="1" applyProtection="1">
      <alignment horizontal="center" wrapText="1"/>
      <protection locked="0"/>
    </xf>
    <xf numFmtId="1" fontId="5" fillId="0" borderId="47" xfId="0" applyNumberFormat="1" applyFont="1" applyBorder="1" applyAlignment="1" applyProtection="1">
      <alignment horizontal="center" wrapText="1"/>
      <protection locked="0"/>
    </xf>
    <xf numFmtId="164" fontId="5" fillId="14" borderId="106" xfId="0" applyNumberFormat="1" applyFont="1" applyFill="1" applyBorder="1" applyAlignment="1">
      <alignment horizontal="center" wrapText="1"/>
    </xf>
    <xf numFmtId="164" fontId="5" fillId="14" borderId="47" xfId="0" applyNumberFormat="1" applyFont="1" applyFill="1" applyBorder="1" applyAlignment="1">
      <alignment horizontal="center" wrapText="1"/>
    </xf>
    <xf numFmtId="164" fontId="5" fillId="14" borderId="52" xfId="0" applyNumberFormat="1" applyFont="1" applyFill="1" applyBorder="1" applyAlignment="1">
      <alignment horizontal="center" wrapText="1"/>
    </xf>
    <xf numFmtId="164" fontId="5" fillId="14" borderId="100" xfId="0" applyNumberFormat="1" applyFont="1" applyFill="1" applyBorder="1" applyAlignment="1">
      <alignment horizontal="center" wrapText="1"/>
    </xf>
    <xf numFmtId="0" fontId="5" fillId="4" borderId="52" xfId="0" applyFont="1" applyFill="1" applyBorder="1" applyAlignment="1">
      <alignment horizontal="left" wrapText="1"/>
    </xf>
    <xf numFmtId="0" fontId="5" fillId="4" borderId="100" xfId="0" applyFont="1" applyFill="1" applyBorder="1" applyAlignment="1">
      <alignment horizontal="left" wrapText="1"/>
    </xf>
    <xf numFmtId="0" fontId="0" fillId="3" borderId="23" xfId="0" applyFill="1" applyBorder="1" applyAlignment="1">
      <alignment horizontal="left" vertical="top" wrapText="1"/>
    </xf>
    <xf numFmtId="0" fontId="0" fillId="3" borderId="119" xfId="0" applyFill="1" applyBorder="1" applyAlignment="1">
      <alignment horizontal="left" vertical="top" wrapText="1"/>
    </xf>
    <xf numFmtId="0" fontId="0" fillId="3" borderId="120" xfId="0" applyFill="1" applyBorder="1" applyAlignment="1">
      <alignment horizontal="left" vertical="top" wrapText="1"/>
    </xf>
    <xf numFmtId="0" fontId="11" fillId="2" borderId="49" xfId="0" applyFont="1" applyFill="1" applyBorder="1" applyAlignment="1">
      <alignment horizontal="center" vertical="center" wrapText="1"/>
    </xf>
    <xf numFmtId="0" fontId="11" fillId="2" borderId="106"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6" fillId="0" borderId="174" xfId="0" applyFont="1" applyBorder="1" applyAlignment="1">
      <alignment horizontal="left" vertical="center"/>
    </xf>
    <xf numFmtId="0" fontId="6" fillId="8" borderId="45" xfId="0" applyFont="1" applyFill="1" applyBorder="1" applyAlignment="1">
      <alignment horizontal="right" vertical="top"/>
    </xf>
    <xf numFmtId="0" fontId="6" fillId="8" borderId="160" xfId="0" applyFont="1" applyFill="1" applyBorder="1" applyAlignment="1">
      <alignment horizontal="right" vertical="top"/>
    </xf>
    <xf numFmtId="0" fontId="6" fillId="8" borderId="37" xfId="0" applyFont="1" applyFill="1" applyBorder="1" applyAlignment="1">
      <alignment horizontal="right"/>
    </xf>
    <xf numFmtId="0" fontId="6" fillId="8" borderId="38" xfId="0" applyFont="1" applyFill="1" applyBorder="1" applyAlignment="1">
      <alignment horizontal="right"/>
    </xf>
    <xf numFmtId="0" fontId="61" fillId="8" borderId="23" xfId="0" applyFont="1" applyFill="1" applyBorder="1" applyAlignment="1">
      <alignment horizontal="left"/>
    </xf>
    <xf numFmtId="0" fontId="62" fillId="8" borderId="119" xfId="0" applyFont="1" applyFill="1" applyBorder="1" applyAlignment="1">
      <alignment horizontal="left"/>
    </xf>
    <xf numFmtId="0" fontId="62" fillId="8" borderId="120" xfId="0" applyFont="1" applyFill="1" applyBorder="1" applyAlignment="1">
      <alignment horizontal="left"/>
    </xf>
    <xf numFmtId="0" fontId="13" fillId="6" borderId="23" xfId="0" applyFont="1" applyFill="1" applyBorder="1" applyAlignment="1">
      <alignment horizontal="left" vertical="center"/>
    </xf>
    <xf numFmtId="0" fontId="13" fillId="6" borderId="119" xfId="0" applyFont="1" applyFill="1" applyBorder="1" applyAlignment="1">
      <alignment horizontal="left" vertical="center"/>
    </xf>
    <xf numFmtId="0" fontId="13" fillId="6" borderId="120" xfId="0" applyFont="1" applyFill="1" applyBorder="1" applyAlignment="1">
      <alignment horizontal="left" vertical="center"/>
    </xf>
    <xf numFmtId="0" fontId="32" fillId="0" borderId="37" xfId="0" applyFont="1" applyBorder="1" applyAlignment="1">
      <alignment horizontal="center" wrapText="1"/>
    </xf>
    <xf numFmtId="0" fontId="32" fillId="0" borderId="161" xfId="0" applyFont="1" applyBorder="1" applyAlignment="1">
      <alignment horizontal="center" wrapText="1"/>
    </xf>
    <xf numFmtId="0" fontId="32" fillId="0" borderId="38" xfId="0" applyFont="1" applyBorder="1" applyAlignment="1">
      <alignment horizontal="center" wrapText="1"/>
    </xf>
    <xf numFmtId="0" fontId="32" fillId="0" borderId="119" xfId="0" applyFont="1" applyBorder="1" applyAlignment="1">
      <alignment horizontal="center" wrapText="1"/>
    </xf>
    <xf numFmtId="0" fontId="32" fillId="0" borderId="120" xfId="0" applyFont="1" applyBorder="1" applyAlignment="1">
      <alignment horizontal="center" wrapText="1"/>
    </xf>
    <xf numFmtId="0" fontId="10" fillId="0" borderId="66" xfId="0" applyFont="1" applyBorder="1" applyAlignment="1">
      <alignment horizontal="center" vertical="center" wrapText="1"/>
    </xf>
    <xf numFmtId="0" fontId="10" fillId="0" borderId="41" xfId="0" applyFont="1" applyBorder="1" applyAlignment="1">
      <alignment horizontal="center" vertical="center" wrapText="1"/>
    </xf>
    <xf numFmtId="0" fontId="0" fillId="0" borderId="176" xfId="0" applyBorder="1" applyAlignment="1" applyProtection="1">
      <alignment horizontal="left" vertical="top"/>
      <protection locked="0"/>
    </xf>
    <xf numFmtId="0" fontId="0" fillId="0" borderId="58" xfId="0" applyBorder="1" applyAlignment="1" applyProtection="1">
      <alignment horizontal="left" vertical="top"/>
      <protection locked="0"/>
    </xf>
    <xf numFmtId="0" fontId="0" fillId="0" borderId="59" xfId="0" applyBorder="1" applyAlignment="1" applyProtection="1">
      <alignment horizontal="left" vertical="top"/>
      <protection locked="0"/>
    </xf>
    <xf numFmtId="0" fontId="22" fillId="0" borderId="10" xfId="0" applyFont="1" applyBorder="1" applyAlignment="1" applyProtection="1">
      <alignment horizontal="left" vertical="top"/>
      <protection locked="0"/>
    </xf>
    <xf numFmtId="0" fontId="22" fillId="0" borderId="55" xfId="0" applyFont="1" applyBorder="1" applyAlignment="1" applyProtection="1">
      <alignment horizontal="left" vertical="top"/>
      <protection locked="0"/>
    </xf>
    <xf numFmtId="0" fontId="22" fillId="0" borderId="56" xfId="0" applyFont="1" applyBorder="1" applyAlignment="1" applyProtection="1">
      <alignment horizontal="left" vertical="top"/>
      <protection locked="0"/>
    </xf>
    <xf numFmtId="0" fontId="2" fillId="0" borderId="112" xfId="0" applyFont="1" applyBorder="1" applyAlignment="1">
      <alignment horizontal="center" vertical="top" wrapText="1"/>
    </xf>
    <xf numFmtId="0" fontId="0" fillId="0" borderId="0" xfId="0" applyAlignment="1">
      <alignment vertical="top"/>
    </xf>
    <xf numFmtId="9" fontId="0" fillId="20" borderId="12" xfId="2" applyFont="1" applyFill="1" applyBorder="1" applyAlignment="1" applyProtection="1">
      <alignment horizontal="center"/>
    </xf>
    <xf numFmtId="0" fontId="0" fillId="20" borderId="12" xfId="0" applyFill="1" applyBorder="1"/>
    <xf numFmtId="0" fontId="0" fillId="14" borderId="49" xfId="0" applyFill="1" applyBorder="1" applyAlignment="1">
      <alignment horizontal="center"/>
    </xf>
    <xf numFmtId="0" fontId="0" fillId="0" borderId="24" xfId="0" applyBorder="1" applyAlignment="1">
      <alignment horizontal="left"/>
    </xf>
    <xf numFmtId="0" fontId="0" fillId="0" borderId="158" xfId="0" applyBorder="1" applyAlignment="1">
      <alignment horizontal="left"/>
    </xf>
    <xf numFmtId="0" fontId="0" fillId="0" borderId="48" xfId="0" applyBorder="1" applyAlignment="1">
      <alignment horizontal="center"/>
    </xf>
    <xf numFmtId="0" fontId="0" fillId="0" borderId="49" xfId="0" applyBorder="1" applyAlignment="1">
      <alignment horizontal="center"/>
    </xf>
    <xf numFmtId="0" fontId="0" fillId="0" borderId="167" xfId="0" applyBorder="1" applyAlignment="1">
      <alignment horizontal="center"/>
    </xf>
    <xf numFmtId="0" fontId="0" fillId="0" borderId="106" xfId="0" applyBorder="1" applyAlignment="1">
      <alignment horizontal="center"/>
    </xf>
    <xf numFmtId="0" fontId="0" fillId="0" borderId="167" xfId="0" applyBorder="1" applyAlignment="1">
      <alignment horizontal="left" vertical="top"/>
    </xf>
    <xf numFmtId="0" fontId="0" fillId="0" borderId="49" xfId="0" applyBorder="1" applyAlignment="1">
      <alignment horizontal="left" vertical="top"/>
    </xf>
    <xf numFmtId="0" fontId="0" fillId="0" borderId="106" xfId="0" applyBorder="1" applyAlignment="1">
      <alignment horizontal="left" vertical="top"/>
    </xf>
    <xf numFmtId="0" fontId="25" fillId="0" borderId="49" xfId="0" applyFont="1" applyBorder="1" applyAlignment="1">
      <alignment horizontal="left" vertical="top"/>
    </xf>
    <xf numFmtId="0" fontId="54" fillId="0" borderId="5" xfId="0" applyFont="1" applyBorder="1" applyAlignment="1">
      <alignment horizontal="center"/>
    </xf>
    <xf numFmtId="0" fontId="54" fillId="0" borderId="20" xfId="0" applyFont="1" applyBorder="1" applyAlignment="1">
      <alignment horizontal="center"/>
    </xf>
    <xf numFmtId="0" fontId="54" fillId="0" borderId="154" xfId="0" applyFont="1" applyBorder="1" applyAlignment="1">
      <alignment horizontal="center"/>
    </xf>
    <xf numFmtId="0" fontId="54" fillId="0" borderId="157" xfId="0" applyFont="1" applyBorder="1" applyAlignment="1">
      <alignment horizontal="center"/>
    </xf>
    <xf numFmtId="0" fontId="54" fillId="0" borderId="149" xfId="0" applyFont="1" applyBorder="1" applyAlignment="1">
      <alignment horizontal="center"/>
    </xf>
    <xf numFmtId="0" fontId="0" fillId="14" borderId="50" xfId="0" applyFill="1" applyBorder="1" applyAlignment="1">
      <alignment horizontal="center"/>
    </xf>
    <xf numFmtId="0" fontId="0" fillId="14" borderId="51" xfId="0" applyFill="1" applyBorder="1" applyAlignment="1">
      <alignment horizontal="center"/>
    </xf>
    <xf numFmtId="0" fontId="0" fillId="14" borderId="48" xfId="0" applyFill="1" applyBorder="1" applyAlignment="1">
      <alignment horizontal="center"/>
    </xf>
    <xf numFmtId="0" fontId="60" fillId="8" borderId="37" xfId="0" applyFont="1" applyFill="1" applyBorder="1" applyAlignment="1">
      <alignment horizontal="left"/>
    </xf>
    <xf numFmtId="0" fontId="60" fillId="8" borderId="161" xfId="0" applyFont="1" applyFill="1" applyBorder="1" applyAlignment="1">
      <alignment horizontal="left"/>
    </xf>
    <xf numFmtId="0" fontId="60" fillId="8" borderId="38" xfId="0" applyFont="1" applyFill="1" applyBorder="1" applyAlignment="1">
      <alignment horizontal="left"/>
    </xf>
    <xf numFmtId="0" fontId="0" fillId="0" borderId="0" xfId="0" applyAlignment="1">
      <alignment horizontal="left"/>
    </xf>
    <xf numFmtId="0" fontId="60" fillId="8" borderId="177" xfId="0" applyFont="1" applyFill="1" applyBorder="1" applyAlignment="1">
      <alignment horizontal="left"/>
    </xf>
    <xf numFmtId="0" fontId="60" fillId="8" borderId="178" xfId="0" applyFont="1" applyFill="1" applyBorder="1" applyAlignment="1">
      <alignment horizontal="left"/>
    </xf>
    <xf numFmtId="0" fontId="60" fillId="8" borderId="179" xfId="0" applyFont="1" applyFill="1" applyBorder="1" applyAlignment="1">
      <alignment horizontal="left"/>
    </xf>
    <xf numFmtId="0" fontId="0" fillId="0" borderId="0" xfId="0" applyAlignment="1">
      <alignment horizontal="left" vertical="top" wrapText="1"/>
    </xf>
    <xf numFmtId="0" fontId="25" fillId="0" borderId="103" xfId="0" applyFont="1" applyBorder="1" applyAlignment="1">
      <alignment horizontal="center" wrapText="1"/>
    </xf>
    <xf numFmtId="0" fontId="25" fillId="0" borderId="104" xfId="0" applyFont="1" applyBorder="1" applyAlignment="1">
      <alignment horizontal="center"/>
    </xf>
    <xf numFmtId="0" fontId="25" fillId="0" borderId="105" xfId="0" applyFont="1" applyBorder="1" applyAlignment="1">
      <alignment horizontal="center"/>
    </xf>
    <xf numFmtId="0" fontId="20" fillId="0" borderId="60" xfId="0" applyFont="1" applyBorder="1" applyAlignment="1">
      <alignment horizontal="center" vertical="center" wrapText="1"/>
    </xf>
    <xf numFmtId="0" fontId="20" fillId="0" borderId="48" xfId="0" applyFont="1" applyBorder="1" applyAlignment="1">
      <alignment horizontal="center" vertical="center" wrapText="1"/>
    </xf>
    <xf numFmtId="0" fontId="20" fillId="0" borderId="51" xfId="0" applyFont="1" applyBorder="1" applyAlignment="1">
      <alignment horizontal="center" vertical="center" wrapText="1"/>
    </xf>
    <xf numFmtId="0" fontId="18" fillId="0" borderId="51" xfId="0" applyFont="1" applyBorder="1" applyAlignment="1">
      <alignment wrapText="1"/>
    </xf>
    <xf numFmtId="0" fontId="18" fillId="0" borderId="48" xfId="0" applyFont="1" applyBorder="1" applyAlignment="1">
      <alignment wrapText="1"/>
    </xf>
    <xf numFmtId="0" fontId="17" fillId="0" borderId="51" xfId="0" applyFont="1" applyBorder="1" applyAlignment="1">
      <alignment wrapText="1"/>
    </xf>
    <xf numFmtId="0" fontId="17" fillId="0" borderId="48" xfId="0" applyFont="1" applyBorder="1" applyAlignment="1">
      <alignment wrapText="1"/>
    </xf>
    <xf numFmtId="6" fontId="20" fillId="0" borderId="51" xfId="0" applyNumberFormat="1" applyFont="1" applyBorder="1" applyAlignment="1">
      <alignment horizontal="center" wrapText="1"/>
    </xf>
    <xf numFmtId="6" fontId="20" fillId="0" borderId="48" xfId="0" applyNumberFormat="1" applyFont="1" applyBorder="1" applyAlignment="1">
      <alignment horizontal="center" wrapText="1"/>
    </xf>
    <xf numFmtId="9" fontId="20" fillId="0" borderId="51" xfId="0" applyNumberFormat="1" applyFont="1" applyBorder="1" applyAlignment="1">
      <alignment horizontal="center" wrapText="1"/>
    </xf>
    <xf numFmtId="0" fontId="20" fillId="0" borderId="62" xfId="0" applyFont="1" applyBorder="1" applyAlignment="1">
      <alignment horizontal="center" wrapText="1"/>
    </xf>
    <xf numFmtId="0" fontId="15" fillId="0" borderId="61" xfId="0" applyFont="1" applyBorder="1" applyAlignment="1">
      <alignment horizontal="right" wrapText="1"/>
    </xf>
    <xf numFmtId="0" fontId="15" fillId="0" borderId="101" xfId="0" applyFont="1" applyBorder="1" applyAlignment="1">
      <alignment horizontal="right" wrapText="1"/>
    </xf>
    <xf numFmtId="0" fontId="15" fillId="0" borderId="102" xfId="0" applyFont="1" applyBorder="1" applyAlignment="1">
      <alignment horizontal="right" wrapText="1"/>
    </xf>
    <xf numFmtId="6" fontId="24" fillId="0" borderId="101" xfId="0" applyNumberFormat="1" applyFont="1" applyBorder="1" applyAlignment="1">
      <alignment wrapText="1"/>
    </xf>
    <xf numFmtId="6" fontId="24" fillId="0" borderId="102" xfId="0" applyNumberFormat="1" applyFont="1" applyBorder="1" applyAlignment="1">
      <alignment wrapText="1"/>
    </xf>
    <xf numFmtId="0" fontId="17" fillId="13" borderId="101" xfId="0" applyFont="1" applyFill="1" applyBorder="1" applyAlignment="1">
      <alignment wrapText="1"/>
    </xf>
    <xf numFmtId="0" fontId="17" fillId="13" borderId="63" xfId="0" applyFont="1" applyFill="1" applyBorder="1" applyAlignment="1">
      <alignment wrapText="1"/>
    </xf>
    <xf numFmtId="0" fontId="18" fillId="0" borderId="51" xfId="0" applyFont="1" applyBorder="1" applyAlignment="1">
      <alignment horizontal="center" vertical="center" wrapText="1"/>
    </xf>
    <xf numFmtId="0" fontId="18" fillId="0" borderId="48" xfId="0" applyFont="1" applyBorder="1" applyAlignment="1">
      <alignment horizontal="center" vertical="center" wrapText="1"/>
    </xf>
    <xf numFmtId="0" fontId="21" fillId="0" borderId="51" xfId="0" applyFont="1" applyBorder="1" applyAlignment="1">
      <alignment vertical="top" wrapText="1"/>
    </xf>
    <xf numFmtId="0" fontId="21" fillId="0" borderId="48" xfId="0" applyFont="1" applyBorder="1" applyAlignment="1">
      <alignment vertical="top" wrapText="1"/>
    </xf>
    <xf numFmtId="0" fontId="20" fillId="0" borderId="48" xfId="0" applyFont="1" applyBorder="1" applyAlignment="1">
      <alignment horizontal="center" wrapText="1"/>
    </xf>
    <xf numFmtId="0" fontId="21" fillId="0" borderId="51" xfId="0" applyFont="1" applyBorder="1" applyAlignment="1">
      <alignment wrapText="1"/>
    </xf>
    <xf numFmtId="0" fontId="21" fillId="0" borderId="48" xfId="0" applyFont="1" applyBorder="1" applyAlignment="1">
      <alignment wrapText="1"/>
    </xf>
    <xf numFmtId="0" fontId="15" fillId="0" borderId="51" xfId="0" applyFont="1" applyBorder="1" applyAlignment="1">
      <alignment horizontal="center" vertical="center" wrapText="1"/>
    </xf>
    <xf numFmtId="0" fontId="15" fillId="0" borderId="62" xfId="0" applyFont="1" applyBorder="1" applyAlignment="1">
      <alignment horizontal="center" vertical="center" wrapText="1"/>
    </xf>
    <xf numFmtId="0" fontId="24" fillId="3" borderId="67" xfId="0" applyFont="1" applyFill="1" applyBorder="1" applyAlignment="1">
      <alignment horizontal="center" vertical="center" wrapText="1"/>
    </xf>
    <xf numFmtId="0" fontId="24" fillId="3" borderId="69" xfId="0" applyFont="1" applyFill="1" applyBorder="1" applyAlignment="1">
      <alignment horizontal="center" vertical="center" wrapText="1"/>
    </xf>
    <xf numFmtId="0" fontId="24" fillId="3" borderId="100" xfId="0" applyFont="1" applyFill="1" applyBorder="1" applyAlignment="1">
      <alignment horizontal="center" vertical="center" wrapText="1"/>
    </xf>
    <xf numFmtId="0" fontId="24" fillId="3" borderId="68" xfId="0" applyFont="1" applyFill="1" applyBorder="1" applyAlignment="1">
      <alignment horizontal="center" vertical="center" wrapText="1"/>
    </xf>
    <xf numFmtId="0" fontId="15" fillId="0" borderId="60" xfId="0" applyFont="1" applyBorder="1" applyAlignment="1">
      <alignment horizontal="center" vertical="center" wrapText="1"/>
    </xf>
    <xf numFmtId="0" fontId="15" fillId="0" borderId="48" xfId="0" applyFont="1" applyBorder="1" applyAlignment="1">
      <alignment horizontal="center" vertical="center" wrapText="1"/>
    </xf>
    <xf numFmtId="0" fontId="73" fillId="10" borderId="95" xfId="0" applyFont="1" applyFill="1" applyBorder="1" applyAlignment="1">
      <alignment horizontal="right"/>
    </xf>
    <xf numFmtId="0" fontId="73" fillId="10" borderId="58" xfId="0" applyFont="1" applyFill="1" applyBorder="1" applyAlignment="1">
      <alignment horizontal="right"/>
    </xf>
    <xf numFmtId="0" fontId="73" fillId="10" borderId="197" xfId="0" applyFont="1" applyFill="1" applyBorder="1" applyAlignment="1">
      <alignment horizontal="right"/>
    </xf>
    <xf numFmtId="0" fontId="75" fillId="0" borderId="5" xfId="0" applyFont="1" applyBorder="1" applyAlignment="1">
      <alignment horizontal="center" vertical="center" wrapText="1"/>
    </xf>
    <xf numFmtId="0" fontId="75" fillId="0" borderId="20" xfId="0" applyFont="1" applyBorder="1" applyAlignment="1">
      <alignment horizontal="center" vertical="center" wrapText="1"/>
    </xf>
    <xf numFmtId="0" fontId="75" fillId="0" borderId="149" xfId="0" applyFont="1" applyBorder="1" applyAlignment="1">
      <alignment horizontal="center" vertical="center" wrapText="1"/>
    </xf>
    <xf numFmtId="0" fontId="75" fillId="0" borderId="155" xfId="0" applyFont="1" applyBorder="1" applyAlignment="1">
      <alignment horizontal="center" vertical="center" wrapText="1"/>
    </xf>
    <xf numFmtId="0" fontId="75" fillId="0" borderId="0" xfId="0" applyFont="1" applyAlignment="1">
      <alignment horizontal="center" vertical="center" wrapText="1"/>
    </xf>
    <xf numFmtId="0" fontId="75" fillId="0" borderId="156" xfId="0" applyFont="1" applyBorder="1" applyAlignment="1">
      <alignment horizontal="center" vertical="center" wrapText="1"/>
    </xf>
    <xf numFmtId="0" fontId="75" fillId="0" borderId="9" xfId="0" applyFont="1" applyBorder="1" applyAlignment="1">
      <alignment horizontal="center" vertical="center" wrapText="1"/>
    </xf>
    <xf numFmtId="0" fontId="75" fillId="0" borderId="24" xfId="0" applyFont="1" applyBorder="1" applyAlignment="1">
      <alignment horizontal="center" vertical="center" wrapText="1"/>
    </xf>
    <xf numFmtId="0" fontId="75" fillId="0" borderId="158" xfId="0" applyFont="1" applyBorder="1" applyAlignment="1">
      <alignment horizontal="center" vertical="center" wrapText="1"/>
    </xf>
    <xf numFmtId="0" fontId="69" fillId="0" borderId="23" xfId="0" applyFont="1" applyBorder="1" applyAlignment="1">
      <alignment horizontal="center" wrapText="1"/>
    </xf>
    <xf numFmtId="0" fontId="69" fillId="0" borderId="119" xfId="0" applyFont="1" applyBorder="1" applyAlignment="1">
      <alignment horizontal="center" wrapText="1"/>
    </xf>
    <xf numFmtId="0" fontId="69" fillId="0" borderId="120" xfId="0" applyFont="1" applyBorder="1" applyAlignment="1">
      <alignment horizontal="center" wrapText="1"/>
    </xf>
    <xf numFmtId="0" fontId="71" fillId="0" borderId="184" xfId="0" applyFont="1" applyBorder="1" applyAlignment="1">
      <alignment horizontal="center" vertical="center"/>
    </xf>
    <xf numFmtId="0" fontId="71" fillId="0" borderId="185" xfId="0" applyFont="1" applyBorder="1" applyAlignment="1">
      <alignment horizontal="center" vertical="center"/>
    </xf>
    <xf numFmtId="0" fontId="71" fillId="0" borderId="187" xfId="0" applyFont="1" applyBorder="1" applyAlignment="1">
      <alignment horizontal="center" vertical="center"/>
    </xf>
    <xf numFmtId="0" fontId="71" fillId="0" borderId="188" xfId="0" applyFont="1" applyBorder="1" applyAlignment="1">
      <alignment horizontal="center" vertical="center"/>
    </xf>
    <xf numFmtId="0" fontId="71" fillId="0" borderId="190" xfId="0" applyFont="1" applyBorder="1" applyAlignment="1">
      <alignment horizontal="center" vertical="center"/>
    </xf>
    <xf numFmtId="0" fontId="71" fillId="0" borderId="191" xfId="0" applyFont="1" applyBorder="1" applyAlignment="1">
      <alignment horizontal="center" vertical="center"/>
    </xf>
    <xf numFmtId="0" fontId="72" fillId="0" borderId="0" xfId="0" applyFont="1" applyAlignment="1">
      <alignment horizontal="center" vertical="center"/>
    </xf>
    <xf numFmtId="0" fontId="63" fillId="0" borderId="0" xfId="7" applyFont="1" applyAlignment="1">
      <alignment horizontal="left" vertical="top" wrapText="1"/>
    </xf>
    <xf numFmtId="0" fontId="41" fillId="0" borderId="0" xfId="4" applyFont="1" applyAlignment="1">
      <alignment horizontal="left" vertical="top" wrapText="1"/>
    </xf>
    <xf numFmtId="0" fontId="57" fillId="0" borderId="0" xfId="4" applyFont="1" applyAlignment="1">
      <alignment horizontal="left" vertical="top" wrapText="1"/>
    </xf>
    <xf numFmtId="0" fontId="35" fillId="0" borderId="0" xfId="4" applyFont="1" applyAlignment="1">
      <alignment horizontal="left" vertical="top"/>
    </xf>
    <xf numFmtId="0" fontId="35" fillId="0" borderId="0" xfId="4" applyFont="1" applyAlignment="1">
      <alignment horizontal="left" vertical="top" wrapText="1"/>
    </xf>
    <xf numFmtId="0" fontId="34" fillId="0" borderId="0" xfId="4" applyFont="1" applyAlignment="1">
      <alignment horizontal="left" vertical="top" wrapText="1"/>
    </xf>
    <xf numFmtId="0" fontId="57" fillId="0" borderId="0" xfId="4" applyFont="1" applyAlignment="1">
      <alignment horizontal="center" vertical="top" wrapText="1"/>
    </xf>
    <xf numFmtId="0" fontId="57" fillId="0" borderId="0" xfId="4" applyFont="1" applyAlignment="1">
      <alignment horizontal="center" vertical="top"/>
    </xf>
    <xf numFmtId="0" fontId="41" fillId="0" borderId="0" xfId="4" applyFont="1" applyAlignment="1">
      <alignment horizontal="center" vertical="top"/>
    </xf>
    <xf numFmtId="0" fontId="34" fillId="0" borderId="50" xfId="4" applyFont="1" applyBorder="1" applyAlignment="1" applyProtection="1">
      <alignment horizontal="left" vertical="top" wrapText="1"/>
      <protection locked="0"/>
    </xf>
    <xf numFmtId="0" fontId="34" fillId="0" borderId="48" xfId="4" applyFont="1" applyBorder="1" applyAlignment="1" applyProtection="1">
      <alignment horizontal="left" vertical="top" wrapText="1"/>
      <protection locked="0"/>
    </xf>
    <xf numFmtId="168" fontId="34" fillId="0" borderId="50" xfId="1" applyNumberFormat="1" applyFont="1" applyBorder="1" applyAlignment="1" applyProtection="1">
      <alignment horizontal="left" vertical="top" wrapText="1"/>
      <protection locked="0"/>
    </xf>
    <xf numFmtId="168" fontId="34" fillId="0" borderId="51" xfId="1" applyNumberFormat="1" applyFont="1" applyBorder="1" applyAlignment="1" applyProtection="1">
      <alignment horizontal="left" vertical="top" wrapText="1"/>
      <protection locked="0"/>
    </xf>
    <xf numFmtId="168" fontId="34" fillId="0" borderId="133" xfId="1" applyNumberFormat="1" applyFont="1" applyBorder="1" applyAlignment="1" applyProtection="1">
      <alignment horizontal="left" vertical="top" wrapText="1"/>
      <protection locked="0"/>
    </xf>
    <xf numFmtId="0" fontId="34" fillId="0" borderId="143" xfId="4" applyFont="1" applyBorder="1" applyAlignment="1" applyProtection="1">
      <alignment horizontal="left" vertical="top" wrapText="1"/>
      <protection locked="0"/>
    </xf>
    <xf numFmtId="0" fontId="34" fillId="0" borderId="144" xfId="4" applyFont="1" applyBorder="1" applyAlignment="1" applyProtection="1">
      <alignment horizontal="left" vertical="top" wrapText="1"/>
      <protection locked="0"/>
    </xf>
    <xf numFmtId="168" fontId="34" fillId="0" borderId="143" xfId="1" applyNumberFormat="1" applyFont="1" applyBorder="1" applyAlignment="1" applyProtection="1">
      <alignment horizontal="left" vertical="top" wrapText="1"/>
      <protection locked="0"/>
    </xf>
    <xf numFmtId="168" fontId="34" fillId="0" borderId="146" xfId="1" applyNumberFormat="1" applyFont="1" applyBorder="1" applyAlignment="1" applyProtection="1">
      <alignment horizontal="left" vertical="top" wrapText="1"/>
      <protection locked="0"/>
    </xf>
    <xf numFmtId="168" fontId="34" fillId="0" borderId="147" xfId="1" applyNumberFormat="1" applyFont="1" applyBorder="1" applyAlignment="1" applyProtection="1">
      <alignment horizontal="left" vertical="top" wrapText="1"/>
      <protection locked="0"/>
    </xf>
    <xf numFmtId="0" fontId="37" fillId="0" borderId="0" xfId="4" applyFont="1" applyAlignment="1">
      <alignment horizontal="center" vertical="center"/>
    </xf>
    <xf numFmtId="0" fontId="0" fillId="0" borderId="48" xfId="0" applyBorder="1" applyAlignment="1" applyProtection="1">
      <alignment horizontal="left" vertical="top" wrapText="1"/>
      <protection locked="0"/>
    </xf>
    <xf numFmtId="0" fontId="38" fillId="0" borderId="0" xfId="4" applyFont="1" applyAlignment="1">
      <alignment horizontal="center" vertical="top"/>
    </xf>
    <xf numFmtId="0" fontId="38" fillId="11" borderId="135" xfId="4" applyFont="1" applyFill="1" applyBorder="1" applyAlignment="1">
      <alignment horizontal="center" wrapText="1"/>
    </xf>
    <xf numFmtId="0" fontId="38" fillId="11" borderId="136" xfId="4" applyFont="1" applyFill="1" applyBorder="1" applyAlignment="1">
      <alignment horizontal="center" wrapText="1"/>
    </xf>
    <xf numFmtId="0" fontId="34" fillId="11" borderId="135" xfId="4" applyFont="1" applyFill="1" applyBorder="1" applyAlignment="1">
      <alignment horizontal="center" wrapText="1"/>
    </xf>
    <xf numFmtId="0" fontId="34" fillId="11" borderId="138" xfId="4" applyFont="1" applyFill="1" applyBorder="1" applyAlignment="1">
      <alignment horizontal="center" wrapText="1"/>
    </xf>
    <xf numFmtId="0" fontId="34" fillId="11" borderId="139" xfId="4" applyFont="1" applyFill="1" applyBorder="1" applyAlignment="1">
      <alignment horizontal="center" wrapText="1"/>
    </xf>
    <xf numFmtId="0" fontId="38" fillId="12" borderId="50" xfId="4" applyFont="1" applyFill="1" applyBorder="1" applyAlignment="1">
      <alignment horizontal="center" vertical="top" wrapText="1"/>
    </xf>
    <xf numFmtId="0" fontId="38" fillId="12" borderId="48" xfId="4" applyFont="1" applyFill="1" applyBorder="1" applyAlignment="1">
      <alignment horizontal="center" vertical="top" wrapText="1"/>
    </xf>
    <xf numFmtId="0" fontId="38" fillId="12" borderId="51" xfId="4" applyFont="1" applyFill="1" applyBorder="1" applyAlignment="1">
      <alignment horizontal="center" vertical="top" wrapText="1"/>
    </xf>
    <xf numFmtId="0" fontId="38" fillId="12" borderId="133" xfId="4" applyFont="1" applyFill="1" applyBorder="1" applyAlignment="1">
      <alignment horizontal="center" vertical="top" wrapText="1"/>
    </xf>
    <xf numFmtId="0" fontId="54" fillId="0" borderId="2" xfId="4" applyFont="1" applyBorder="1" applyAlignment="1">
      <alignment horizontal="center" vertical="top" wrapText="1"/>
    </xf>
    <xf numFmtId="0" fontId="54" fillId="0" borderId="3" xfId="4" applyFont="1" applyBorder="1" applyAlignment="1">
      <alignment horizontal="center" vertical="top" wrapText="1"/>
    </xf>
    <xf numFmtId="0" fontId="54" fillId="0" borderId="4" xfId="4" applyFont="1" applyBorder="1" applyAlignment="1">
      <alignment horizontal="center" vertical="top" wrapText="1"/>
    </xf>
    <xf numFmtId="0" fontId="35" fillId="0" borderId="0" xfId="4" applyFont="1" applyAlignment="1">
      <alignment horizontal="center" vertical="center"/>
    </xf>
    <xf numFmtId="0" fontId="35" fillId="0" borderId="0" xfId="4" applyFont="1" applyAlignment="1">
      <alignment horizontal="left" wrapText="1"/>
    </xf>
    <xf numFmtId="0" fontId="34" fillId="0" borderId="21" xfId="4" applyFont="1" applyBorder="1" applyAlignment="1" applyProtection="1">
      <alignment horizontal="left"/>
      <protection locked="0"/>
    </xf>
    <xf numFmtId="0" fontId="34" fillId="0" borderId="0" xfId="4" applyFont="1" applyAlignment="1">
      <alignment horizontal="center" vertical="top"/>
    </xf>
    <xf numFmtId="0" fontId="35" fillId="0" borderId="0" xfId="4" applyFont="1" applyAlignment="1">
      <alignment horizontal="left"/>
    </xf>
    <xf numFmtId="0" fontId="34" fillId="0" borderId="0" xfId="4" applyFont="1" applyAlignment="1">
      <alignment horizontal="left"/>
    </xf>
    <xf numFmtId="0" fontId="33" fillId="0" borderId="3" xfId="4" applyFont="1" applyBorder="1" applyAlignment="1">
      <alignment horizontal="center" vertical="top" wrapText="1"/>
    </xf>
    <xf numFmtId="0" fontId="33" fillId="0" borderId="4" xfId="4" applyFont="1" applyBorder="1" applyAlignment="1">
      <alignment horizontal="center" vertical="top" wrapText="1"/>
    </xf>
    <xf numFmtId="0" fontId="34" fillId="0" borderId="12" xfId="4" applyFont="1" applyBorder="1" applyAlignment="1" applyProtection="1">
      <alignment horizontal="left" vertical="top" wrapText="1"/>
      <protection locked="0"/>
    </xf>
    <xf numFmtId="44" fontId="34" fillId="0" borderId="12" xfId="1" applyFont="1" applyBorder="1" applyAlignment="1" applyProtection="1">
      <alignment horizontal="left" vertical="top" wrapText="1"/>
      <protection locked="0"/>
    </xf>
    <xf numFmtId="0" fontId="10" fillId="0" borderId="0" xfId="4" applyFont="1" applyAlignment="1">
      <alignment horizontal="center" vertical="top"/>
    </xf>
    <xf numFmtId="0" fontId="34" fillId="0" borderId="0" xfId="4" applyFont="1" applyAlignment="1">
      <alignment horizontal="left" vertical="top"/>
    </xf>
    <xf numFmtId="0" fontId="0" fillId="0" borderId="0" xfId="0" applyAlignment="1">
      <alignment horizontal="left" vertical="top"/>
    </xf>
    <xf numFmtId="0" fontId="35" fillId="0" borderId="0" xfId="4" applyFont="1" applyAlignment="1">
      <alignment horizontal="left" vertical="center"/>
    </xf>
    <xf numFmtId="0" fontId="38" fillId="11" borderId="12" xfId="4" applyFont="1" applyFill="1" applyBorder="1" applyAlignment="1">
      <alignment horizontal="center" wrapText="1"/>
    </xf>
    <xf numFmtId="0" fontId="34" fillId="11" borderId="12" xfId="4" applyFont="1" applyFill="1" applyBorder="1" applyAlignment="1">
      <alignment horizontal="center" wrapText="1"/>
    </xf>
    <xf numFmtId="0" fontId="38" fillId="12" borderId="12" xfId="4" applyFont="1" applyFill="1" applyBorder="1" applyAlignment="1">
      <alignment horizontal="center" vertical="top" wrapText="1"/>
    </xf>
    <xf numFmtId="0" fontId="35" fillId="0" borderId="0" xfId="4" applyFont="1" applyAlignment="1">
      <alignment horizontal="center" vertical="top"/>
    </xf>
    <xf numFmtId="0" fontId="34" fillId="0" borderId="0" xfId="4" applyFont="1" applyAlignment="1">
      <alignment horizontal="center" vertical="top" wrapText="1"/>
    </xf>
    <xf numFmtId="0" fontId="67" fillId="0" borderId="0" xfId="7" applyFont="1" applyAlignment="1">
      <alignment horizontal="left" vertical="top" wrapText="1"/>
    </xf>
    <xf numFmtId="0" fontId="4" fillId="20" borderId="5" xfId="0" applyFont="1" applyFill="1" applyBorder="1" applyAlignment="1">
      <alignment horizontal="center" wrapText="1"/>
    </xf>
    <xf numFmtId="0" fontId="4" fillId="20" borderId="20" xfId="0" applyFont="1" applyFill="1" applyBorder="1" applyAlignment="1">
      <alignment horizontal="center"/>
    </xf>
    <xf numFmtId="0" fontId="4" fillId="20" borderId="149" xfId="0" applyFont="1" applyFill="1" applyBorder="1" applyAlignment="1">
      <alignment horizontal="center"/>
    </xf>
    <xf numFmtId="0" fontId="4" fillId="20" borderId="9" xfId="0" applyFont="1" applyFill="1" applyBorder="1" applyAlignment="1">
      <alignment horizontal="center"/>
    </xf>
    <xf numFmtId="0" fontId="45" fillId="20" borderId="24" xfId="0" applyFont="1" applyFill="1" applyBorder="1" applyAlignment="1">
      <alignment horizontal="center"/>
    </xf>
    <xf numFmtId="0" fontId="45" fillId="20" borderId="158" xfId="0" applyFont="1" applyFill="1" applyBorder="1" applyAlignment="1">
      <alignment horizontal="center"/>
    </xf>
    <xf numFmtId="0" fontId="0" fillId="28" borderId="198" xfId="0" applyFont="1" applyFill="1" applyBorder="1" applyAlignment="1">
      <alignment horizontal="left" vertical="top" wrapText="1"/>
    </xf>
    <xf numFmtId="0" fontId="0" fillId="28" borderId="198" xfId="0" applyFont="1" applyFill="1" applyBorder="1" applyAlignment="1">
      <alignment horizontal="center" vertical="top" wrapText="1"/>
    </xf>
    <xf numFmtId="0" fontId="0" fillId="28" borderId="199" xfId="0" applyFont="1" applyFill="1" applyBorder="1" applyAlignment="1">
      <alignment horizontal="center" vertical="top" wrapText="1"/>
    </xf>
    <xf numFmtId="0" fontId="0" fillId="0" borderId="200" xfId="0" applyFont="1" applyBorder="1" applyAlignment="1">
      <alignment horizontal="left" vertical="top" wrapText="1"/>
    </xf>
    <xf numFmtId="0" fontId="23" fillId="0" borderId="200" xfId="0" applyFont="1" applyBorder="1" applyAlignment="1">
      <alignment horizontal="left" vertical="top" wrapText="1"/>
    </xf>
    <xf numFmtId="0" fontId="0" fillId="0" borderId="200" xfId="0" applyFont="1" applyBorder="1" applyAlignment="1">
      <alignment horizontal="center" vertical="top" wrapText="1"/>
    </xf>
    <xf numFmtId="0" fontId="0" fillId="0" borderId="201" xfId="0" applyFont="1" applyBorder="1" applyAlignment="1">
      <alignment horizontal="center" vertical="top" wrapText="1"/>
    </xf>
    <xf numFmtId="0" fontId="0" fillId="28" borderId="200" xfId="0" applyFont="1" applyFill="1" applyBorder="1" applyAlignment="1">
      <alignment horizontal="left" vertical="top" wrapText="1"/>
    </xf>
    <xf numFmtId="0" fontId="0" fillId="28" borderId="200" xfId="0" applyFont="1" applyFill="1" applyBorder="1" applyAlignment="1">
      <alignment horizontal="center" vertical="top" wrapText="1"/>
    </xf>
    <xf numFmtId="0" fontId="0" fillId="28" borderId="201" xfId="0" applyFont="1" applyFill="1" applyBorder="1" applyAlignment="1">
      <alignment horizontal="center" vertical="top" wrapText="1"/>
    </xf>
    <xf numFmtId="0" fontId="12" fillId="0" borderId="200" xfId="0" applyFont="1" applyBorder="1" applyAlignment="1">
      <alignment horizontal="left" vertical="top" wrapText="1"/>
    </xf>
    <xf numFmtId="0" fontId="12" fillId="0" borderId="200" xfId="0" applyFont="1" applyBorder="1" applyAlignment="1">
      <alignment horizontal="center" vertical="top" wrapText="1"/>
    </xf>
    <xf numFmtId="0" fontId="0" fillId="28" borderId="200" xfId="0" applyFont="1" applyFill="1" applyBorder="1" applyAlignment="1">
      <alignment horizontal="left" wrapText="1"/>
    </xf>
    <xf numFmtId="0" fontId="0" fillId="28" borderId="200" xfId="0" applyFont="1" applyFill="1" applyBorder="1" applyAlignment="1">
      <alignment horizontal="center" wrapText="1"/>
    </xf>
    <xf numFmtId="0" fontId="0" fillId="0" borderId="200" xfId="0" applyFont="1" applyBorder="1" applyAlignment="1">
      <alignment horizontal="left" wrapText="1"/>
    </xf>
    <xf numFmtId="0" fontId="0" fillId="0" borderId="200" xfId="0" applyFont="1" applyBorder="1" applyAlignment="1">
      <alignment horizontal="center" wrapText="1"/>
    </xf>
    <xf numFmtId="0" fontId="33" fillId="5" borderId="112" xfId="0" applyFont="1" applyFill="1" applyBorder="1" applyAlignment="1">
      <alignment horizontal="center" wrapText="1"/>
    </xf>
    <xf numFmtId="0" fontId="41" fillId="5" borderId="112" xfId="0" applyFont="1" applyFill="1" applyBorder="1" applyAlignment="1">
      <alignment horizontal="center" wrapText="1"/>
    </xf>
    <xf numFmtId="0" fontId="10" fillId="5" borderId="112" xfId="0" applyFont="1" applyFill="1" applyBorder="1" applyAlignment="1">
      <alignment horizontal="center" wrapText="1"/>
    </xf>
    <xf numFmtId="0" fontId="41" fillId="5" borderId="202" xfId="0" applyFont="1" applyFill="1" applyBorder="1" applyAlignment="1">
      <alignment horizontal="center" wrapText="1"/>
    </xf>
  </cellXfs>
  <cellStyles count="8">
    <cellStyle name="Check Cell" xfId="6" builtinId="23"/>
    <cellStyle name="Currency" xfId="1" builtinId="4"/>
    <cellStyle name="Currency 2" xfId="3" xr:uid="{00000000-0005-0000-0000-000002000000}"/>
    <cellStyle name="Hyperlink" xfId="5" builtinId="8"/>
    <cellStyle name="Normal" xfId="0" builtinId="0"/>
    <cellStyle name="Normal 2" xfId="4" xr:uid="{00000000-0005-0000-0000-000005000000}"/>
    <cellStyle name="Normal 2 2" xfId="7" xr:uid="{00000000-0005-0000-0000-000006000000}"/>
    <cellStyle name="Percent" xfId="2" builtinId="5"/>
  </cellStyles>
  <dxfs count="14">
    <dxf>
      <font>
        <b/>
        <i val="0"/>
        <strike val="0"/>
        <condense val="0"/>
        <extend val="0"/>
        <outline val="0"/>
        <shadow val="0"/>
        <u val="none"/>
        <vertAlign val="baseline"/>
        <sz val="10"/>
        <color rgb="FF000000"/>
        <name val="Calibri"/>
        <family val="2"/>
        <scheme val="minor"/>
      </font>
      <fill>
        <patternFill patternType="solid">
          <fgColor indexed="64"/>
          <bgColor rgb="FF8EA9D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1" indent="0" justifyLastLine="0" shrinkToFit="0" readingOrder="0"/>
      <border diagonalUp="0" diagonalDown="0">
        <left style="thin">
          <color theme="4"/>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minor"/>
      </font>
      <alignment horizontal="center" vertical="top" textRotation="0" wrapText="1" indent="0" justifyLastLine="0" shrinkToFit="0" readingOrder="0"/>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Calibri"/>
        <family val="2"/>
        <scheme val="minor"/>
      </font>
      <alignment horizontal="center" vertical="bottom" textRotation="0" wrapText="1" indent="0" justifyLastLine="0" shrinkToFit="0" readingOrder="0"/>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Calibri"/>
        <family val="2"/>
        <scheme val="minor"/>
      </font>
      <alignment horizontal="center" vertical="bottom" textRotation="0" wrapText="1" indent="0" justifyLastLine="0" shrinkToFit="0" readingOrder="0"/>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Calibri"/>
        <family val="2"/>
        <scheme val="minor"/>
      </font>
      <alignment horizontal="center" vertical="bottom" textRotation="0" wrapText="1" indent="0" justifyLastLine="0" shrinkToFit="0" readingOrder="0"/>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Calibri"/>
        <family val="2"/>
        <scheme val="minor"/>
      </font>
      <alignment horizontal="center" vertical="bottom" textRotation="0" wrapText="1" indent="0" justifyLastLine="0" shrinkToFit="0" readingOrder="0"/>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Calibri"/>
        <family val="2"/>
        <scheme val="minor"/>
      </font>
      <alignment horizontal="left" vertical="bottom" textRotation="0" wrapText="1" indent="0" justifyLastLine="0" shrinkToFit="0" readingOrder="0"/>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Calibri"/>
        <family val="2"/>
        <scheme val="minor"/>
      </font>
      <alignment horizontal="left" vertical="bottom" textRotation="0" wrapText="1" indent="0" justifyLastLine="0" shrinkToFit="0" readingOrder="0"/>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Calibri"/>
        <family val="2"/>
        <scheme val="minor"/>
      </font>
      <alignment horizontal="left" vertical="bottom" textRotation="0" wrapText="1" indent="0" justifyLastLine="0" shrinkToFit="0" readingOrder="0"/>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left style="thin">
          <color theme="4"/>
        </left>
        <right/>
        <top style="thin">
          <color theme="4"/>
        </top>
        <bottom/>
        <vertical/>
        <horizontal/>
      </border>
    </dxf>
    <dxf>
      <border outline="0">
        <top style="thin">
          <color indexed="64"/>
        </top>
        <bottom style="thin">
          <color theme="4"/>
        </bottom>
      </border>
    </dxf>
  </dxfs>
  <tableStyles count="0" defaultTableStyle="TableStyleMedium2" defaultPivotStyle="PivotStyleLight16"/>
  <colors>
    <mruColors>
      <color rgb="FF1EE82C"/>
      <color rgb="FFEEDBF9"/>
      <color rgb="FFD7A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142875</xdr:rowOff>
    </xdr:from>
    <xdr:to>
      <xdr:col>12</xdr:col>
      <xdr:colOff>295275</xdr:colOff>
      <xdr:row>11</xdr:row>
      <xdr:rowOff>170537</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142875"/>
          <a:ext cx="7429500" cy="20183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597647</xdr:colOff>
      <xdr:row>67</xdr:row>
      <xdr:rowOff>22412</xdr:rowOff>
    </xdr:from>
    <xdr:to>
      <xdr:col>8</xdr:col>
      <xdr:colOff>502397</xdr:colOff>
      <xdr:row>68</xdr:row>
      <xdr:rowOff>228787</xdr:rowOff>
    </xdr:to>
    <xdr:pic>
      <xdr:nvPicPr>
        <xdr:cNvPr id="4" name="Picture 1" descr="FDOE Logo_Small (2)">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22747" y="27858272"/>
          <a:ext cx="2152650" cy="457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438150</xdr:colOff>
      <xdr:row>53</xdr:row>
      <xdr:rowOff>47625</xdr:rowOff>
    </xdr:from>
    <xdr:to>
      <xdr:col>8</xdr:col>
      <xdr:colOff>342900</xdr:colOff>
      <xdr:row>54</xdr:row>
      <xdr:rowOff>285750</xdr:rowOff>
    </xdr:to>
    <xdr:pic>
      <xdr:nvPicPr>
        <xdr:cNvPr id="5" name="Picture 1" descr="FDOE Logo_Small (2)">
          <a:extLst>
            <a:ext uri="{FF2B5EF4-FFF2-40B4-BE49-F238E27FC236}">
              <a16:creationId xmlns:a16="http://schemas.microsoft.com/office/drawing/2014/main" id="{00000000-0008-0000-0900-000005000000}"/>
            </a:ext>
            <a:ext uri="{147F2762-F138-4A5C-976F-8EAC2B608ADB}">
              <a16:predDERef xmlns:a16="http://schemas.microsoft.com/office/drawing/2014/main" pre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0" y="24987885"/>
          <a:ext cx="2152650" cy="451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47625</xdr:colOff>
      <xdr:row>27</xdr:row>
      <xdr:rowOff>57150</xdr:rowOff>
    </xdr:from>
    <xdr:to>
      <xdr:col>6</xdr:col>
      <xdr:colOff>981075</xdr:colOff>
      <xdr:row>29</xdr:row>
      <xdr:rowOff>247650</xdr:rowOff>
    </xdr:to>
    <xdr:pic>
      <xdr:nvPicPr>
        <xdr:cNvPr id="2" name="Picture 1" descr="FDOE Logo_Small (2)">
          <a:extLst>
            <a:ext uri="{FF2B5EF4-FFF2-40B4-BE49-F238E27FC236}">
              <a16:creationId xmlns:a16="http://schemas.microsoft.com/office/drawing/2014/main" id="{383F30B4-7F78-41FE-8574-9D12CE7F0F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6100" y="5486400"/>
          <a:ext cx="19621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597647</xdr:colOff>
      <xdr:row>69</xdr:row>
      <xdr:rowOff>22412</xdr:rowOff>
    </xdr:from>
    <xdr:to>
      <xdr:col>8</xdr:col>
      <xdr:colOff>502397</xdr:colOff>
      <xdr:row>70</xdr:row>
      <xdr:rowOff>228787</xdr:rowOff>
    </xdr:to>
    <xdr:pic>
      <xdr:nvPicPr>
        <xdr:cNvPr id="6" name="Picture 1" descr="FDOE Logo_Small (2)">
          <a:extLst>
            <a:ext uri="{FF2B5EF4-FFF2-40B4-BE49-F238E27FC236}">
              <a16:creationId xmlns:a16="http://schemas.microsoft.com/office/drawing/2014/main" id="{44A4B36A-C7EF-4223-8E67-0848B9D3E7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50847" y="15186212"/>
          <a:ext cx="3308350" cy="46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438150</xdr:colOff>
      <xdr:row>54</xdr:row>
      <xdr:rowOff>47625</xdr:rowOff>
    </xdr:from>
    <xdr:to>
      <xdr:col>8</xdr:col>
      <xdr:colOff>342900</xdr:colOff>
      <xdr:row>55</xdr:row>
      <xdr:rowOff>285750</xdr:rowOff>
    </xdr:to>
    <xdr:pic>
      <xdr:nvPicPr>
        <xdr:cNvPr id="7" name="Picture 1" descr="FDOE Logo_Small (2)">
          <a:extLst>
            <a:ext uri="{FF2B5EF4-FFF2-40B4-BE49-F238E27FC236}">
              <a16:creationId xmlns:a16="http://schemas.microsoft.com/office/drawing/2014/main" id="{13F590A0-C382-4F26-8465-67471AA04437}"/>
            </a:ext>
            <a:ext uri="{147F2762-F138-4A5C-976F-8EAC2B608ADB}">
              <a16:predDERef xmlns:a16="http://schemas.microsoft.com/office/drawing/2014/main" pre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91350" y="12093575"/>
          <a:ext cx="3308350" cy="46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47625</xdr:colOff>
      <xdr:row>27</xdr:row>
      <xdr:rowOff>57150</xdr:rowOff>
    </xdr:from>
    <xdr:to>
      <xdr:col>6</xdr:col>
      <xdr:colOff>981075</xdr:colOff>
      <xdr:row>29</xdr:row>
      <xdr:rowOff>247650</xdr:rowOff>
    </xdr:to>
    <xdr:pic>
      <xdr:nvPicPr>
        <xdr:cNvPr id="2" name="Picture 1" descr="FDOE Logo_Small (2)">
          <a:extLst>
            <a:ext uri="{FF2B5EF4-FFF2-40B4-BE49-F238E27FC236}">
              <a16:creationId xmlns:a16="http://schemas.microsoft.com/office/drawing/2014/main" id="{A977BE74-B0EF-422F-A1A1-7413ED6666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6100" y="5486400"/>
          <a:ext cx="19621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597647</xdr:colOff>
      <xdr:row>67</xdr:row>
      <xdr:rowOff>22412</xdr:rowOff>
    </xdr:from>
    <xdr:to>
      <xdr:col>8</xdr:col>
      <xdr:colOff>502397</xdr:colOff>
      <xdr:row>68</xdr:row>
      <xdr:rowOff>228787</xdr:rowOff>
    </xdr:to>
    <xdr:pic>
      <xdr:nvPicPr>
        <xdr:cNvPr id="2" name="Picture 1" descr="FDOE Logo_Small (2)">
          <a:extLst>
            <a:ext uri="{FF2B5EF4-FFF2-40B4-BE49-F238E27FC236}">
              <a16:creationId xmlns:a16="http://schemas.microsoft.com/office/drawing/2014/main" id="{D70D7A94-DF06-463A-9136-D082DACE8B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36997" y="15948212"/>
          <a:ext cx="2095500" cy="45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438150</xdr:colOff>
      <xdr:row>53</xdr:row>
      <xdr:rowOff>47625</xdr:rowOff>
    </xdr:from>
    <xdr:to>
      <xdr:col>8</xdr:col>
      <xdr:colOff>342900</xdr:colOff>
      <xdr:row>54</xdr:row>
      <xdr:rowOff>285750</xdr:rowOff>
    </xdr:to>
    <xdr:pic>
      <xdr:nvPicPr>
        <xdr:cNvPr id="3" name="Picture 1" descr="FDOE Logo_Small (2)">
          <a:extLst>
            <a:ext uri="{FF2B5EF4-FFF2-40B4-BE49-F238E27FC236}">
              <a16:creationId xmlns:a16="http://schemas.microsoft.com/office/drawing/2014/main" id="{FD03A683-A75A-4E90-8A45-11530BCF0157}"/>
            </a:ext>
            <a:ext uri="{147F2762-F138-4A5C-976F-8EAC2B608ADB}">
              <a16:predDERef xmlns:a16="http://schemas.microsoft.com/office/drawing/2014/main" pred="{D70D7A94-DF06-463A-9136-D082DACE8B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00" y="13115925"/>
          <a:ext cx="20955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47625</xdr:colOff>
      <xdr:row>27</xdr:row>
      <xdr:rowOff>57150</xdr:rowOff>
    </xdr:from>
    <xdr:to>
      <xdr:col>6</xdr:col>
      <xdr:colOff>981075</xdr:colOff>
      <xdr:row>29</xdr:row>
      <xdr:rowOff>247650</xdr:rowOff>
    </xdr:to>
    <xdr:pic>
      <xdr:nvPicPr>
        <xdr:cNvPr id="4" name="Picture 1" descr="FDOE Logo_Small (2)">
          <a:extLst>
            <a:ext uri="{FF2B5EF4-FFF2-40B4-BE49-F238E27FC236}">
              <a16:creationId xmlns:a16="http://schemas.microsoft.com/office/drawing/2014/main" id="{AA2A1B93-1542-438B-89FA-AC5CAE4E27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6100" y="5486400"/>
          <a:ext cx="19621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763905</xdr:colOff>
      <xdr:row>2</xdr:row>
      <xdr:rowOff>220980</xdr:rowOff>
    </xdr:from>
    <xdr:to>
      <xdr:col>8</xdr:col>
      <xdr:colOff>400050</xdr:colOff>
      <xdr:row>4</xdr:row>
      <xdr:rowOff>106680</xdr:rowOff>
    </xdr:to>
    <xdr:sp macro="" textlink="">
      <xdr:nvSpPr>
        <xdr:cNvPr id="3" name="Rectangle 2">
          <a:extLst>
            <a:ext uri="{FF2B5EF4-FFF2-40B4-BE49-F238E27FC236}">
              <a16:creationId xmlns:a16="http://schemas.microsoft.com/office/drawing/2014/main" id="{00000000-0008-0000-0B00-000003000000}"/>
            </a:ext>
          </a:extLst>
        </xdr:cNvPr>
        <xdr:cNvSpPr/>
      </xdr:nvSpPr>
      <xdr:spPr>
        <a:xfrm>
          <a:off x="6412230" y="1583055"/>
          <a:ext cx="1636395" cy="4762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b="1">
              <a:latin typeface="+mn-lt"/>
            </a:rPr>
            <a:t>TAPS Number : 24B022</a:t>
          </a:r>
          <a:r>
            <a:rPr lang="en-US">
              <a:latin typeface="+mn-lt"/>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19050</xdr:colOff>
      <xdr:row>2</xdr:row>
      <xdr:rowOff>219075</xdr:rowOff>
    </xdr:from>
    <xdr:to>
      <xdr:col>7</xdr:col>
      <xdr:colOff>381000</xdr:colOff>
      <xdr:row>4</xdr:row>
      <xdr:rowOff>180974</xdr:rowOff>
    </xdr:to>
    <xdr:sp macro="" textlink="">
      <xdr:nvSpPr>
        <xdr:cNvPr id="3" name="TextBox 2">
          <a:extLst>
            <a:ext uri="{FF2B5EF4-FFF2-40B4-BE49-F238E27FC236}">
              <a16:creationId xmlns:a16="http://schemas.microsoft.com/office/drawing/2014/main" id="{EC666249-2B40-43CA-A934-27FACB6590F8}"/>
            </a:ext>
            <a:ext uri="{147F2762-F138-4A5C-976F-8EAC2B608ADB}">
              <a16:predDERef xmlns:a16="http://schemas.microsoft.com/office/drawing/2014/main" pred="{6035D87B-7571-43AA-9EE7-9B080C25F83A}"/>
            </a:ext>
          </a:extLst>
        </xdr:cNvPr>
        <xdr:cNvSpPr txBox="1"/>
      </xdr:nvSpPr>
      <xdr:spPr>
        <a:xfrm>
          <a:off x="5130800" y="1387475"/>
          <a:ext cx="1631950" cy="55244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000" b="1">
              <a:latin typeface="Arial" panose="020B0604020202020204" pitchFamily="34" charset="0"/>
              <a:cs typeface="Arial" panose="020B0604020202020204" pitchFamily="34" charset="0"/>
            </a:rPr>
            <a:t>TAPS Number</a:t>
          </a:r>
          <a:r>
            <a:rPr lang="en-US" sz="1100" b="1">
              <a:solidFill>
                <a:schemeClr val="dk1"/>
              </a:solidFill>
              <a:latin typeface="+mn-lt"/>
              <a:ea typeface="+mn-ea"/>
              <a:cs typeface="+mn-cs"/>
            </a:rPr>
            <a:t>:</a:t>
          </a:r>
          <a:r>
            <a:rPr lang="en-US" sz="1100" b="1" baseline="0">
              <a:solidFill>
                <a:schemeClr val="dk1"/>
              </a:solidFill>
              <a:latin typeface="+mn-lt"/>
              <a:ea typeface="+mn-ea"/>
              <a:cs typeface="+mn-cs"/>
            </a:rPr>
            <a:t> 24B021</a:t>
          </a:r>
          <a:endParaRPr lang="en-US" sz="1000" b="1">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19050</xdr:colOff>
      <xdr:row>2</xdr:row>
      <xdr:rowOff>219075</xdr:rowOff>
    </xdr:from>
    <xdr:to>
      <xdr:col>7</xdr:col>
      <xdr:colOff>381000</xdr:colOff>
      <xdr:row>4</xdr:row>
      <xdr:rowOff>180974</xdr:rowOff>
    </xdr:to>
    <xdr:sp macro="" textlink="">
      <xdr:nvSpPr>
        <xdr:cNvPr id="6" name="TextBox 5">
          <a:extLst>
            <a:ext uri="{FF2B5EF4-FFF2-40B4-BE49-F238E27FC236}">
              <a16:creationId xmlns:a16="http://schemas.microsoft.com/office/drawing/2014/main" id="{AA03B45D-63A6-4DB8-8622-F71B9F052725}"/>
            </a:ext>
            <a:ext uri="{147F2762-F138-4A5C-976F-8EAC2B608ADB}">
              <a16:predDERef xmlns:a16="http://schemas.microsoft.com/office/drawing/2014/main" pred="{6035D87B-7571-43AA-9EE7-9B080C25F83A}"/>
            </a:ext>
          </a:extLst>
        </xdr:cNvPr>
        <xdr:cNvSpPr txBox="1"/>
      </xdr:nvSpPr>
      <xdr:spPr>
        <a:xfrm>
          <a:off x="6667500" y="1381125"/>
          <a:ext cx="1228725" cy="55244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000" b="1">
              <a:latin typeface="Arial" panose="020B0604020202020204" pitchFamily="34" charset="0"/>
              <a:cs typeface="Arial" panose="020B0604020202020204" pitchFamily="34" charset="0"/>
            </a:rPr>
            <a:t>TAPS Number: 24B023</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loridadoe.sharepoint.com/Users/TARA~1.GOO/AppData/Local/Temp/TAPS-21B088-RapidCredentialingAp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arters"/>
      <sheetName val="Schools"/>
      <sheetName val="Object_Function Codes"/>
      <sheetName val="Percent Complete"/>
      <sheetName val="Title"/>
      <sheetName val="Assurances"/>
      <sheetName val="Part A - Program Chart"/>
      <sheetName val="Part B - Matching"/>
      <sheetName val="Part C - Narrative"/>
      <sheetName val="DOE 101S"/>
      <sheetName val="Projected Equipment"/>
      <sheetName val="Appendix A"/>
      <sheetName val="Appendix B"/>
      <sheetName val="Allocation"/>
      <sheetName val="2021 Programs"/>
      <sheetName val="TAPS-21B088-RapidCredentialingA"/>
    </sheetNames>
    <sheetDataSet>
      <sheetData sheetId="0"/>
      <sheetData sheetId="1"/>
      <sheetData sheetId="2"/>
      <sheetData sheetId="3"/>
      <sheetData sheetId="4"/>
      <sheetData sheetId="5"/>
      <sheetData sheetId="6"/>
      <sheetData sheetId="7"/>
      <sheetData sheetId="8"/>
      <sheetData sheetId="9"/>
      <sheetData sheetId="10"/>
      <sheetData sheetId="11">
        <row r="3">
          <cell r="A3" t="str">
            <v>0615100103</v>
          </cell>
        </row>
        <row r="4">
          <cell r="A4" t="str">
            <v>0615130204</v>
          </cell>
        </row>
        <row r="5">
          <cell r="A5" t="str">
            <v>0647010305</v>
          </cell>
          <cell r="B5" t="str">
            <v>K200200</v>
          </cell>
        </row>
        <row r="6">
          <cell r="A6" t="str">
            <v>0450040807</v>
          </cell>
        </row>
        <row r="7">
          <cell r="A7" t="str">
            <v>0609049902</v>
          </cell>
        </row>
        <row r="8">
          <cell r="A8" t="str">
            <v>0609070209</v>
          </cell>
        </row>
        <row r="9">
          <cell r="A9" t="str">
            <v>0609070210</v>
          </cell>
        </row>
        <row r="10">
          <cell r="A10" t="str">
            <v>0609070211</v>
          </cell>
        </row>
        <row r="11">
          <cell r="A11" t="str">
            <v>0609070219</v>
          </cell>
        </row>
        <row r="12">
          <cell r="A12" t="str">
            <v>0610010507</v>
          </cell>
        </row>
        <row r="13">
          <cell r="A13" t="str">
            <v>0610010513</v>
          </cell>
        </row>
        <row r="14">
          <cell r="A14" t="str">
            <v>0610030414</v>
          </cell>
        </row>
        <row r="15">
          <cell r="A15" t="str">
            <v>0611080302</v>
          </cell>
        </row>
        <row r="16">
          <cell r="A16" t="str">
            <v>0615030508</v>
          </cell>
        </row>
        <row r="17">
          <cell r="A17" t="str">
            <v>0647010304</v>
          </cell>
        </row>
        <row r="18">
          <cell r="A18" t="str">
            <v>0650010203</v>
          </cell>
        </row>
        <row r="19">
          <cell r="A19" t="str">
            <v>0650010208</v>
          </cell>
        </row>
        <row r="20">
          <cell r="A20" t="str">
            <v>0650010215</v>
          </cell>
        </row>
        <row r="21">
          <cell r="A21" t="str">
            <v>0650050201</v>
          </cell>
        </row>
        <row r="22">
          <cell r="A22" t="str">
            <v>0650060204</v>
          </cell>
        </row>
        <row r="23">
          <cell r="A23" t="str">
            <v>0650060205</v>
          </cell>
        </row>
        <row r="24">
          <cell r="A24" t="str">
            <v>0650060206</v>
          </cell>
        </row>
        <row r="25">
          <cell r="A25" t="str">
            <v>0650060209</v>
          </cell>
        </row>
        <row r="26">
          <cell r="A26" t="str">
            <v>0650091302</v>
          </cell>
        </row>
        <row r="27">
          <cell r="A27" t="str">
            <v>0552020103</v>
          </cell>
        </row>
        <row r="28">
          <cell r="A28" t="str">
            <v>0552020104</v>
          </cell>
        </row>
        <row r="29">
          <cell r="A29" t="str">
            <v>0552020108</v>
          </cell>
        </row>
        <row r="30">
          <cell r="A30" t="str">
            <v>0552030203</v>
          </cell>
        </row>
        <row r="31">
          <cell r="A31" t="str">
            <v>0552030204</v>
          </cell>
        </row>
        <row r="32">
          <cell r="A32" t="str">
            <v>0419070905</v>
          </cell>
          <cell r="B32" t="str">
            <v>V200410</v>
          </cell>
        </row>
        <row r="33">
          <cell r="A33" t="str">
            <v>0419070914</v>
          </cell>
          <cell r="B33" t="str">
            <v>V200310</v>
          </cell>
        </row>
        <row r="34">
          <cell r="A34" t="str">
            <v>0419070907</v>
          </cell>
        </row>
        <row r="35">
          <cell r="A35" t="str">
            <v>0419070908</v>
          </cell>
        </row>
        <row r="36">
          <cell r="A36" t="str">
            <v>0615050304</v>
          </cell>
        </row>
        <row r="37">
          <cell r="A37" t="str">
            <v>0252190805</v>
          </cell>
          <cell r="B37" t="str">
            <v>M810014</v>
          </cell>
        </row>
        <row r="38">
          <cell r="A38" t="str">
            <v>0252190806</v>
          </cell>
          <cell r="B38" t="str">
            <v>M810015</v>
          </cell>
        </row>
        <row r="39">
          <cell r="A39" t="str">
            <v>0252190809</v>
          </cell>
          <cell r="B39" t="str">
            <v>M810017</v>
          </cell>
        </row>
        <row r="40">
          <cell r="A40" t="str">
            <v>0252190810</v>
          </cell>
          <cell r="B40" t="str">
            <v>M810021</v>
          </cell>
        </row>
        <row r="41">
          <cell r="A41" t="str">
            <v>0252080302</v>
          </cell>
        </row>
        <row r="42">
          <cell r="A42" t="str">
            <v>0252080303</v>
          </cell>
        </row>
        <row r="43">
          <cell r="A43" t="str">
            <v>0351090408</v>
          </cell>
        </row>
        <row r="44">
          <cell r="A44" t="str">
            <v>0351100901</v>
          </cell>
          <cell r="B44" t="str">
            <v>H170302</v>
          </cell>
        </row>
        <row r="45">
          <cell r="A45" t="str">
            <v>0351260200</v>
          </cell>
          <cell r="B45" t="str">
            <v>H170604</v>
          </cell>
        </row>
        <row r="46">
          <cell r="A46" t="str">
            <v>0351390200</v>
          </cell>
          <cell r="B46" t="str">
            <v>H170602</v>
          </cell>
        </row>
        <row r="47">
          <cell r="A47" t="str">
            <v>0351390202</v>
          </cell>
          <cell r="B47" t="str">
            <v>H170692</v>
          </cell>
        </row>
        <row r="48">
          <cell r="A48" t="str">
            <v>0351390203</v>
          </cell>
          <cell r="B48" t="str">
            <v>H170690</v>
          </cell>
        </row>
        <row r="49">
          <cell r="A49" t="str">
            <v>0351090413</v>
          </cell>
          <cell r="B49" t="str">
            <v>W170212</v>
          </cell>
        </row>
        <row r="50">
          <cell r="A50" t="str">
            <v>0351090415</v>
          </cell>
        </row>
        <row r="51">
          <cell r="A51" t="str">
            <v>0451159903</v>
          </cell>
        </row>
        <row r="52">
          <cell r="A52" t="str">
            <v>0511010307</v>
          </cell>
        </row>
        <row r="53">
          <cell r="A53" t="str">
            <v>0511010311</v>
          </cell>
        </row>
        <row r="54">
          <cell r="A54" t="str">
            <v>0511010313</v>
          </cell>
        </row>
        <row r="55">
          <cell r="A55" t="str">
            <v>0511020103</v>
          </cell>
        </row>
        <row r="56">
          <cell r="A56" t="str">
            <v>0511020307</v>
          </cell>
        </row>
        <row r="57">
          <cell r="A57" t="str">
            <v>0511020309</v>
          </cell>
        </row>
        <row r="58">
          <cell r="A58" t="str">
            <v>0511100311</v>
          </cell>
        </row>
        <row r="59">
          <cell r="A59" t="str">
            <v>0611050101</v>
          </cell>
        </row>
        <row r="60">
          <cell r="A60" t="str">
            <v>0743010907</v>
          </cell>
          <cell r="B60" t="str">
            <v>P430208</v>
          </cell>
        </row>
        <row r="61">
          <cell r="A61" t="str">
            <v>0722030203</v>
          </cell>
        </row>
        <row r="62">
          <cell r="A62" t="str">
            <v>0615000007</v>
          </cell>
        </row>
        <row r="63">
          <cell r="A63" t="str">
            <v>0615000012</v>
          </cell>
        </row>
        <row r="64">
          <cell r="A64" t="str">
            <v>0615000015</v>
          </cell>
        </row>
        <row r="65">
          <cell r="A65" t="str">
            <v>0615030310</v>
          </cell>
        </row>
        <row r="66">
          <cell r="A66" t="str">
            <v>0615030313</v>
          </cell>
        </row>
        <row r="67">
          <cell r="A67" t="str">
            <v>0615030411</v>
          </cell>
        </row>
        <row r="68">
          <cell r="A68" t="str">
            <v>0615040514</v>
          </cell>
        </row>
        <row r="69">
          <cell r="A69" t="str">
            <v>0615050303</v>
          </cell>
        </row>
        <row r="70">
          <cell r="A70" t="str">
            <v>0615050517</v>
          </cell>
        </row>
        <row r="71">
          <cell r="A71" t="str">
            <v>0615061203</v>
          </cell>
        </row>
        <row r="72">
          <cell r="A72" t="str">
            <v>0615070202</v>
          </cell>
        </row>
        <row r="73">
          <cell r="A73" t="str">
            <v>0615070203</v>
          </cell>
        </row>
        <row r="74">
          <cell r="A74" t="str">
            <v>0615080501</v>
          </cell>
        </row>
        <row r="75">
          <cell r="A75" t="str">
            <v>0615080503</v>
          </cell>
        </row>
        <row r="76">
          <cell r="A76" t="str">
            <v>0647010406</v>
          </cell>
        </row>
        <row r="77">
          <cell r="A77" t="str">
            <v>0648051002</v>
          </cell>
        </row>
        <row r="78">
          <cell r="A78" t="str">
            <v>0652020502</v>
          </cell>
        </row>
        <row r="79">
          <cell r="A79" t="str">
            <v>0252150101</v>
          </cell>
          <cell r="B79" t="str">
            <v>M200100</v>
          </cell>
        </row>
        <row r="80">
          <cell r="A80" t="str">
            <v>0252150107</v>
          </cell>
          <cell r="B80" t="str">
            <v>M807010</v>
          </cell>
        </row>
        <row r="81">
          <cell r="A81" t="str">
            <v>0252070100</v>
          </cell>
        </row>
        <row r="82">
          <cell r="A82" t="str">
            <v>0649020500</v>
          </cell>
          <cell r="B82" t="str">
            <v>I490205</v>
          </cell>
        </row>
        <row r="83">
          <cell r="A83" t="str">
            <v>0649020502</v>
          </cell>
          <cell r="B83" t="str">
            <v>I490251</v>
          </cell>
        </row>
        <row r="84">
          <cell r="A84" t="str">
            <v>0647060516</v>
          </cell>
        </row>
        <row r="85">
          <cell r="A85" t="str">
            <v>0649010403</v>
          </cell>
        </row>
        <row r="86">
          <cell r="A86" t="str">
            <v>0649010404</v>
          </cell>
        </row>
        <row r="87">
          <cell r="A87" t="str">
            <v>0649010405</v>
          </cell>
        </row>
        <row r="88">
          <cell r="A88" t="str">
            <v>0649010408</v>
          </cell>
        </row>
        <row r="89">
          <cell r="A89" t="str">
            <v>0652020302</v>
          </cell>
        </row>
        <row r="90">
          <cell r="A90" t="str">
            <v>0652020303</v>
          </cell>
        </row>
        <row r="91">
          <cell r="A91" t="str">
            <v>0652020901</v>
          </cell>
        </row>
        <row r="92">
          <cell r="A92" t="str">
            <v>0101010102</v>
          </cell>
        </row>
        <row r="93">
          <cell r="A93" t="str">
            <v>0101050703</v>
          </cell>
        </row>
        <row r="94">
          <cell r="A94" t="str">
            <v>0101060503</v>
          </cell>
        </row>
        <row r="95">
          <cell r="A95" t="str">
            <v>0101060504</v>
          </cell>
        </row>
        <row r="96">
          <cell r="A96" t="str">
            <v>0103060101</v>
          </cell>
        </row>
        <row r="97">
          <cell r="A97" t="str">
            <v>0703010403</v>
          </cell>
        </row>
        <row r="98">
          <cell r="A98" t="str">
            <v>0703010404</v>
          </cell>
        </row>
        <row r="99">
          <cell r="A99" t="str">
            <v>0615050101</v>
          </cell>
        </row>
        <row r="100">
          <cell r="A100" t="str">
            <v>0715020102</v>
          </cell>
        </row>
        <row r="101">
          <cell r="A101" t="str">
            <v>0552041102</v>
          </cell>
          <cell r="B101" t="str">
            <v>B079100</v>
          </cell>
        </row>
        <row r="102">
          <cell r="A102" t="str">
            <v>0552020403</v>
          </cell>
        </row>
        <row r="103">
          <cell r="A103" t="str">
            <v>0552040704</v>
          </cell>
        </row>
        <row r="104">
          <cell r="A104" t="str">
            <v>0552070308</v>
          </cell>
        </row>
        <row r="105">
          <cell r="A105" t="str">
            <v>0419070802</v>
          </cell>
          <cell r="B105" t="str">
            <v>V200206</v>
          </cell>
        </row>
        <row r="106">
          <cell r="A106" t="str">
            <v>0413030111</v>
          </cell>
        </row>
        <row r="107">
          <cell r="A107" t="str">
            <v>0413121000</v>
          </cell>
        </row>
        <row r="108">
          <cell r="A108" t="str">
            <v>0419070906</v>
          </cell>
        </row>
        <row r="109">
          <cell r="A109" t="str">
            <v>0713100306</v>
          </cell>
        </row>
        <row r="110">
          <cell r="A110" t="str">
            <v>0713150100</v>
          </cell>
        </row>
        <row r="111">
          <cell r="A111" t="str">
            <v>0252190807</v>
          </cell>
          <cell r="B111" t="str">
            <v>M810016</v>
          </cell>
        </row>
        <row r="112">
          <cell r="A112" t="str">
            <v>0615050600</v>
          </cell>
          <cell r="B112" t="str">
            <v>I470304</v>
          </cell>
        </row>
        <row r="113">
          <cell r="A113" t="str">
            <v>0249030401</v>
          </cell>
        </row>
        <row r="114">
          <cell r="A114" t="str">
            <v>0249030403</v>
          </cell>
        </row>
        <row r="115">
          <cell r="A115" t="str">
            <v>0249030404</v>
          </cell>
        </row>
        <row r="116">
          <cell r="A116" t="str">
            <v>0252090403</v>
          </cell>
        </row>
        <row r="117">
          <cell r="A117" t="str">
            <v>0252090405</v>
          </cell>
        </row>
        <row r="118">
          <cell r="A118" t="str">
            <v>0252090507</v>
          </cell>
        </row>
        <row r="119">
          <cell r="A119" t="str">
            <v>0252090508</v>
          </cell>
        </row>
        <row r="120">
          <cell r="A120" t="str">
            <v>0612050104</v>
          </cell>
        </row>
        <row r="121">
          <cell r="A121" t="str">
            <v>0612050105</v>
          </cell>
        </row>
        <row r="122">
          <cell r="A122" t="str">
            <v>0612050302</v>
          </cell>
        </row>
        <row r="123">
          <cell r="A123" t="str">
            <v>0612050401</v>
          </cell>
        </row>
        <row r="124">
          <cell r="A124" t="str">
            <v>0451159902</v>
          </cell>
        </row>
        <row r="125">
          <cell r="A125" t="str">
            <v>0451159904</v>
          </cell>
        </row>
        <row r="126">
          <cell r="A126" t="str">
            <v>0451159905</v>
          </cell>
        </row>
        <row r="127">
          <cell r="A127" t="str">
            <v>0451159906</v>
          </cell>
        </row>
        <row r="128">
          <cell r="A128" t="str">
            <v>0743010200</v>
          </cell>
          <cell r="B128" t="str">
            <v>P430102</v>
          </cell>
        </row>
        <row r="129">
          <cell r="A129" t="str">
            <v>0743010205</v>
          </cell>
          <cell r="B129" t="str">
            <v>P430152</v>
          </cell>
        </row>
        <row r="130">
          <cell r="A130" t="str">
            <v>0743010709</v>
          </cell>
          <cell r="B130" t="str">
            <v>P430116</v>
          </cell>
        </row>
        <row r="131">
          <cell r="A131" t="str">
            <v>0743010900</v>
          </cell>
          <cell r="B131" t="str">
            <v>P430109</v>
          </cell>
        </row>
        <row r="132">
          <cell r="A132" t="str">
            <v>0743019903</v>
          </cell>
          <cell r="B132" t="str">
            <v>P439991</v>
          </cell>
        </row>
        <row r="133">
          <cell r="A133" t="str">
            <v>0743020303</v>
          </cell>
          <cell r="B133" t="str">
            <v>P430210</v>
          </cell>
        </row>
        <row r="134">
          <cell r="A134" t="str">
            <v>0743039900</v>
          </cell>
          <cell r="B134" t="str">
            <v>P090101</v>
          </cell>
        </row>
        <row r="135">
          <cell r="A135" t="str">
            <v>0743010306</v>
          </cell>
        </row>
        <row r="136">
          <cell r="A136" t="str">
            <v>0743011202</v>
          </cell>
        </row>
        <row r="137">
          <cell r="A137" t="str">
            <v>0743020111</v>
          </cell>
        </row>
        <row r="138">
          <cell r="A138" t="str">
            <v>0615040601</v>
          </cell>
        </row>
        <row r="139">
          <cell r="A139" t="str">
            <v>0615061302</v>
          </cell>
        </row>
        <row r="140">
          <cell r="A140" t="str">
            <v>0615061303</v>
          </cell>
        </row>
        <row r="141">
          <cell r="A141" t="str">
            <v>0252140112</v>
          </cell>
        </row>
        <row r="142">
          <cell r="A142" t="str">
            <v>0647060506</v>
          </cell>
        </row>
        <row r="143">
          <cell r="A143" t="str">
            <v>0649010406</v>
          </cell>
        </row>
      </sheetData>
      <sheetData sheetId="12"/>
      <sheetData sheetId="13"/>
      <sheetData sheetId="14">
        <row r="2">
          <cell r="A2" t="str">
            <v>0351060108</v>
          </cell>
          <cell r="B2" t="str">
            <v/>
          </cell>
          <cell r="C2" t="str">
            <v>Dental Assisting Technology and Management--ATD</v>
          </cell>
          <cell r="D2" t="str">
            <v>ATD</v>
          </cell>
        </row>
        <row r="3">
          <cell r="A3" t="str">
            <v>0351070706</v>
          </cell>
          <cell r="B3" t="str">
            <v/>
          </cell>
          <cell r="C3" t="str">
            <v>Medical Record Transcribing--ATD</v>
          </cell>
          <cell r="D3" t="str">
            <v>ATD</v>
          </cell>
        </row>
        <row r="4">
          <cell r="A4" t="str">
            <v>0351070713</v>
          </cell>
          <cell r="B4" t="str">
            <v/>
          </cell>
          <cell r="C4" t="str">
            <v>Medical Coder/Biller--ATD</v>
          </cell>
          <cell r="D4" t="str">
            <v>ATD</v>
          </cell>
        </row>
        <row r="5">
          <cell r="A5" t="str">
            <v>0351080503</v>
          </cell>
          <cell r="B5" t="str">
            <v/>
          </cell>
          <cell r="C5" t="str">
            <v>Pharmacy Technician -ATD</v>
          </cell>
          <cell r="D5" t="str">
            <v>ATD</v>
          </cell>
        </row>
        <row r="6">
          <cell r="A6" t="str">
            <v>0351090408</v>
          </cell>
          <cell r="B6" t="str">
            <v/>
          </cell>
          <cell r="C6" t="str">
            <v>Emergency Medical Technician - ATD</v>
          </cell>
          <cell r="D6" t="str">
            <v>ATD</v>
          </cell>
        </row>
        <row r="7">
          <cell r="A7" t="str">
            <v>0351090417</v>
          </cell>
          <cell r="B7" t="str">
            <v/>
          </cell>
          <cell r="C7" t="str">
            <v>Paramedic</v>
          </cell>
          <cell r="D7" t="str">
            <v>ATD</v>
          </cell>
        </row>
        <row r="8">
          <cell r="A8" t="str">
            <v>0351100401</v>
          </cell>
          <cell r="B8" t="str">
            <v/>
          </cell>
          <cell r="C8" t="str">
            <v>Medical Clinical Laboratory Technician -ATD</v>
          </cell>
          <cell r="D8" t="str">
            <v>ATD</v>
          </cell>
        </row>
        <row r="9">
          <cell r="A9" t="str">
            <v>0101060602</v>
          </cell>
          <cell r="B9" t="str">
            <v>A010616</v>
          </cell>
          <cell r="C9" t="str">
            <v>Nursery Management</v>
          </cell>
          <cell r="D9" t="str">
            <v>CAR</v>
          </cell>
        </row>
        <row r="10">
          <cell r="A10" t="str">
            <v>0101060703</v>
          </cell>
          <cell r="B10" t="str">
            <v>A200100</v>
          </cell>
          <cell r="C10" t="str">
            <v>Landscape &amp; Turf Management</v>
          </cell>
          <cell r="D10" t="str">
            <v>CAR</v>
          </cell>
        </row>
        <row r="11">
          <cell r="A11" t="str">
            <v>0151080810</v>
          </cell>
          <cell r="B11" t="str">
            <v>A010512</v>
          </cell>
          <cell r="C11" t="str">
            <v>Veterinary Assisting</v>
          </cell>
          <cell r="D11" t="str">
            <v>CAR</v>
          </cell>
        </row>
        <row r="12">
          <cell r="A12" t="str">
            <v>0252040900</v>
          </cell>
          <cell r="B12" t="str">
            <v>M812040</v>
          </cell>
          <cell r="C12" t="str">
            <v>Distribution and Logistics Management</v>
          </cell>
          <cell r="D12" t="str">
            <v>CAR</v>
          </cell>
        </row>
        <row r="13">
          <cell r="A13" t="str">
            <v>0252080112</v>
          </cell>
          <cell r="B13" t="str">
            <v>F100300</v>
          </cell>
          <cell r="C13" t="str">
            <v>Loan Originator - Mortgage</v>
          </cell>
          <cell r="D13" t="str">
            <v>CAR</v>
          </cell>
        </row>
        <row r="14">
          <cell r="A14" t="str">
            <v>0252150101</v>
          </cell>
          <cell r="B14" t="str">
            <v>M200100</v>
          </cell>
          <cell r="C14" t="str">
            <v>Real Estate Sales Associate Post Licensing</v>
          </cell>
          <cell r="D14" t="str">
            <v>CAR</v>
          </cell>
        </row>
        <row r="15">
          <cell r="A15" t="str">
            <v>0252150107</v>
          </cell>
          <cell r="B15" t="str">
            <v>M807010</v>
          </cell>
          <cell r="C15" t="str">
            <v>Real Estate Sales Agent</v>
          </cell>
          <cell r="D15" t="str">
            <v>CAR</v>
          </cell>
        </row>
        <row r="16">
          <cell r="A16" t="str">
            <v>0252190803</v>
          </cell>
          <cell r="B16" t="str">
            <v>M810012</v>
          </cell>
          <cell r="C16" t="str">
            <v>Insurance Sales Agent - Life, Health and Annuities</v>
          </cell>
          <cell r="D16" t="str">
            <v>CAR</v>
          </cell>
        </row>
        <row r="17">
          <cell r="A17" t="str">
            <v>0252190805</v>
          </cell>
          <cell r="B17" t="str">
            <v>M810014</v>
          </cell>
          <cell r="C17" t="str">
            <v>Insurance General Lines Agent</v>
          </cell>
          <cell r="D17" t="str">
            <v>CAR</v>
          </cell>
        </row>
        <row r="18">
          <cell r="A18" t="str">
            <v>0252190806</v>
          </cell>
          <cell r="B18" t="str">
            <v>M810015</v>
          </cell>
          <cell r="C18" t="str">
            <v>Insurance Claims Adjuster</v>
          </cell>
          <cell r="D18" t="str">
            <v>CAR</v>
          </cell>
        </row>
        <row r="19">
          <cell r="A19" t="str">
            <v>0252190807</v>
          </cell>
          <cell r="B19" t="str">
            <v>M810016</v>
          </cell>
          <cell r="C19" t="str">
            <v>Insurance Customer Service Representative</v>
          </cell>
          <cell r="D19" t="str">
            <v>CAR</v>
          </cell>
        </row>
        <row r="20">
          <cell r="A20" t="str">
            <v>0252190809</v>
          </cell>
          <cell r="B20" t="str">
            <v>M810017</v>
          </cell>
          <cell r="C20" t="str">
            <v>Life Insurance Marketing</v>
          </cell>
          <cell r="D20" t="str">
            <v>CAR</v>
          </cell>
        </row>
        <row r="21">
          <cell r="A21" t="str">
            <v>0252190810</v>
          </cell>
          <cell r="B21" t="str">
            <v>M810021</v>
          </cell>
          <cell r="C21" t="str">
            <v>Personal Lines Insurance Agent (20-44)</v>
          </cell>
          <cell r="D21" t="str">
            <v>CAR</v>
          </cell>
        </row>
        <row r="22">
          <cell r="A22" t="str">
            <v>0252190811</v>
          </cell>
          <cell r="B22" t="str">
            <v>F100400</v>
          </cell>
          <cell r="C22" t="str">
            <v>Property Adjuster Estimating</v>
          </cell>
          <cell r="D22" t="str">
            <v>CAR</v>
          </cell>
        </row>
        <row r="23">
          <cell r="A23" t="str">
            <v>0351060112</v>
          </cell>
          <cell r="B23" t="str">
            <v>H170106</v>
          </cell>
          <cell r="C23" t="str">
            <v>Dental Assisting</v>
          </cell>
          <cell r="D23" t="str">
            <v>CAR</v>
          </cell>
        </row>
        <row r="24">
          <cell r="A24" t="str">
            <v>0351060306</v>
          </cell>
          <cell r="B24" t="str">
            <v>H170108</v>
          </cell>
          <cell r="C24" t="str">
            <v>Dental Laboratory Technology</v>
          </cell>
          <cell r="D24" t="str">
            <v>CAR</v>
          </cell>
        </row>
        <row r="25">
          <cell r="A25" t="str">
            <v>0351070302</v>
          </cell>
          <cell r="B25" t="str">
            <v>H170107</v>
          </cell>
          <cell r="C25" t="str">
            <v>Health Unit Coordinator/Monitor Technician</v>
          </cell>
          <cell r="D25" t="str">
            <v>CAR</v>
          </cell>
        </row>
        <row r="26">
          <cell r="A26" t="str">
            <v>0351070701</v>
          </cell>
          <cell r="B26" t="str">
            <v>H170506</v>
          </cell>
          <cell r="C26" t="str">
            <v>Medical Record Transcribing/Healthcare Documentation</v>
          </cell>
          <cell r="D26" t="str">
            <v>CAR</v>
          </cell>
        </row>
        <row r="27">
          <cell r="A27" t="str">
            <v>0351070716</v>
          </cell>
          <cell r="B27" t="str">
            <v>H170529</v>
          </cell>
          <cell r="C27" t="str">
            <v>Medical Coder/Biller</v>
          </cell>
          <cell r="D27" t="str">
            <v>CAR</v>
          </cell>
        </row>
        <row r="28">
          <cell r="A28" t="str">
            <v>0351080102</v>
          </cell>
          <cell r="B28" t="str">
            <v>H170515</v>
          </cell>
          <cell r="C28" t="str">
            <v>Medical Assisting</v>
          </cell>
          <cell r="D28" t="str">
            <v>CAR</v>
          </cell>
        </row>
        <row r="29">
          <cell r="A29" t="str">
            <v>0351080201</v>
          </cell>
          <cell r="B29" t="str">
            <v>H170306</v>
          </cell>
          <cell r="C29" t="str">
            <v>Medical Laboratory Assisting</v>
          </cell>
          <cell r="D29" t="str">
            <v>CAR</v>
          </cell>
        </row>
        <row r="30">
          <cell r="A30" t="str">
            <v>0351080506</v>
          </cell>
          <cell r="B30" t="str">
            <v>H170500</v>
          </cell>
          <cell r="C30" t="str">
            <v>Pharmacy Technician</v>
          </cell>
          <cell r="D30" t="str">
            <v>CAR</v>
          </cell>
        </row>
        <row r="31">
          <cell r="A31" t="str">
            <v>0351080605</v>
          </cell>
          <cell r="B31" t="str">
            <v>H170800</v>
          </cell>
          <cell r="C31" t="str">
            <v>Orthopedic Technology</v>
          </cell>
          <cell r="D31" t="str">
            <v>CAR</v>
          </cell>
        </row>
        <row r="32">
          <cell r="A32" t="str">
            <v>0351081000</v>
          </cell>
          <cell r="B32" t="str">
            <v>H171500</v>
          </cell>
          <cell r="C32" t="str">
            <v>Emergency Medical Responder</v>
          </cell>
          <cell r="D32" t="str">
            <v>CAR</v>
          </cell>
        </row>
        <row r="33">
          <cell r="A33" t="str">
            <v>0351089902</v>
          </cell>
          <cell r="B33" t="str">
            <v>H170222</v>
          </cell>
          <cell r="C33" t="str">
            <v>Central Sterile Processing Technology</v>
          </cell>
          <cell r="D33" t="str">
            <v>CAR</v>
          </cell>
        </row>
        <row r="34">
          <cell r="A34" t="str">
            <v>0351090203</v>
          </cell>
          <cell r="B34" t="str">
            <v>H170208</v>
          </cell>
          <cell r="C34" t="str">
            <v>Electrocardiograph Technology</v>
          </cell>
          <cell r="D34" t="str">
            <v>CAR</v>
          </cell>
        </row>
        <row r="35">
          <cell r="A35" t="str">
            <v>0351090414</v>
          </cell>
          <cell r="B35" t="str">
            <v>W170213</v>
          </cell>
          <cell r="C35" t="str">
            <v>Emergency Medical Technician</v>
          </cell>
          <cell r="D35" t="str">
            <v>CAR</v>
          </cell>
        </row>
        <row r="36">
          <cell r="A36" t="str">
            <v>0351090416</v>
          </cell>
          <cell r="B36" t="str">
            <v>W170211</v>
          </cell>
          <cell r="C36" t="str">
            <v>Paramedic</v>
          </cell>
          <cell r="D36" t="str">
            <v>CAR</v>
          </cell>
        </row>
        <row r="37">
          <cell r="A37" t="str">
            <v>0351090706</v>
          </cell>
          <cell r="B37" t="str">
            <v>W170210</v>
          </cell>
          <cell r="C37" t="str">
            <v>Radiologic Technology</v>
          </cell>
          <cell r="D37" t="str">
            <v>CAR</v>
          </cell>
        </row>
        <row r="38">
          <cell r="A38" t="str">
            <v>0351090905</v>
          </cell>
          <cell r="B38" t="str">
            <v>H170211</v>
          </cell>
          <cell r="C38" t="str">
            <v>Surgical Technology</v>
          </cell>
          <cell r="D38" t="str">
            <v>CAR</v>
          </cell>
        </row>
        <row r="39">
          <cell r="A39" t="str">
            <v>0351100901</v>
          </cell>
          <cell r="B39" t="str">
            <v>H170302</v>
          </cell>
          <cell r="C39" t="str">
            <v>Phlebotomy</v>
          </cell>
          <cell r="D39" t="str">
            <v>CAR</v>
          </cell>
        </row>
        <row r="40">
          <cell r="A40" t="str">
            <v>0351101100</v>
          </cell>
          <cell r="B40" t="str">
            <v>H170207</v>
          </cell>
          <cell r="C40" t="str">
            <v>Hemodialysis Technician</v>
          </cell>
          <cell r="D40" t="str">
            <v>CAR</v>
          </cell>
        </row>
        <row r="41">
          <cell r="A41" t="str">
            <v>0351150204</v>
          </cell>
          <cell r="B41" t="str">
            <v>H180100</v>
          </cell>
          <cell r="C41" t="str">
            <v>Mental Health Technician</v>
          </cell>
          <cell r="D41" t="str">
            <v>CAR</v>
          </cell>
        </row>
        <row r="42">
          <cell r="A42" t="str">
            <v>0351180203</v>
          </cell>
          <cell r="B42" t="str">
            <v>H170705</v>
          </cell>
          <cell r="C42" t="str">
            <v>Optometric Assisting</v>
          </cell>
          <cell r="D42" t="str">
            <v>CAR</v>
          </cell>
        </row>
        <row r="43">
          <cell r="A43" t="str">
            <v>0351260200</v>
          </cell>
          <cell r="B43" t="str">
            <v>H170604</v>
          </cell>
          <cell r="C43" t="str">
            <v>Home Health Aide</v>
          </cell>
          <cell r="D43" t="str">
            <v>CAR</v>
          </cell>
        </row>
        <row r="44">
          <cell r="A44" t="str">
            <v>0351310302</v>
          </cell>
          <cell r="B44" t="str">
            <v>N300100</v>
          </cell>
          <cell r="C44" t="str">
            <v>Nutrition and Dietetic Clerk</v>
          </cell>
          <cell r="D44" t="str">
            <v>CAR</v>
          </cell>
        </row>
        <row r="45">
          <cell r="A45" t="str">
            <v>0351310405</v>
          </cell>
          <cell r="B45" t="str">
            <v>N900100</v>
          </cell>
          <cell r="C45" t="str">
            <v>Dietetic Management and Supervision</v>
          </cell>
          <cell r="D45" t="str">
            <v>CAR</v>
          </cell>
        </row>
        <row r="46">
          <cell r="A46" t="str">
            <v>0351350102</v>
          </cell>
          <cell r="B46" t="str">
            <v>H120406</v>
          </cell>
          <cell r="C46" t="str">
            <v>Massage Therapy</v>
          </cell>
          <cell r="D46" t="str">
            <v>CAR</v>
          </cell>
        </row>
        <row r="47">
          <cell r="A47" t="str">
            <v>0351390101</v>
          </cell>
          <cell r="B47" t="str">
            <v>H170607</v>
          </cell>
          <cell r="C47" t="str">
            <v>Practical Nursing</v>
          </cell>
          <cell r="D47" t="str">
            <v>CAR</v>
          </cell>
        </row>
        <row r="48">
          <cell r="A48" t="str">
            <v>0351390200</v>
          </cell>
          <cell r="B48" t="str">
            <v>H170602</v>
          </cell>
          <cell r="C48" t="str">
            <v>Nursing Assistant (Long-Term Care)</v>
          </cell>
          <cell r="D48" t="str">
            <v>CAR</v>
          </cell>
        </row>
        <row r="49">
          <cell r="A49" t="str">
            <v>0351390202</v>
          </cell>
          <cell r="B49" t="str">
            <v>H170692</v>
          </cell>
          <cell r="C49" t="str">
            <v>Patient Care Assistant</v>
          </cell>
          <cell r="D49" t="str">
            <v>CAR</v>
          </cell>
        </row>
        <row r="50">
          <cell r="A50" t="str">
            <v>0351390203</v>
          </cell>
          <cell r="B50" t="str">
            <v>H170690</v>
          </cell>
          <cell r="C50" t="str">
            <v>Nursing Assistant (Articulated)</v>
          </cell>
          <cell r="D50" t="str">
            <v>CAR</v>
          </cell>
        </row>
        <row r="51">
          <cell r="A51" t="str">
            <v>0351390205</v>
          </cell>
          <cell r="B51" t="str">
            <v>H170694</v>
          </cell>
          <cell r="C51" t="str">
            <v>Patient Care Technician</v>
          </cell>
          <cell r="D51" t="str">
            <v>CAR</v>
          </cell>
        </row>
        <row r="52">
          <cell r="A52" t="str">
            <v>0412050312</v>
          </cell>
          <cell r="B52" t="str">
            <v>N100500</v>
          </cell>
          <cell r="C52" t="str">
            <v>Professional Culinary Arts &amp; Hospitality</v>
          </cell>
          <cell r="D52" t="str">
            <v>CAR</v>
          </cell>
        </row>
        <row r="53">
          <cell r="A53" t="str">
            <v>0419070802</v>
          </cell>
          <cell r="B53" t="str">
            <v>V200206</v>
          </cell>
          <cell r="C53" t="str">
            <v>Child Care Center Operations</v>
          </cell>
          <cell r="D53" t="str">
            <v>CAR</v>
          </cell>
        </row>
        <row r="54">
          <cell r="A54" t="str">
            <v>0419070905</v>
          </cell>
          <cell r="B54" t="str">
            <v>V200410</v>
          </cell>
          <cell r="C54" t="str">
            <v>Family Child Care Training</v>
          </cell>
          <cell r="D54" t="str">
            <v>CAR</v>
          </cell>
        </row>
        <row r="55">
          <cell r="A55" t="str">
            <v>0419070913</v>
          </cell>
          <cell r="B55" t="str">
            <v>E300100</v>
          </cell>
          <cell r="C55" t="str">
            <v>Early Childhood Education</v>
          </cell>
          <cell r="D55" t="str">
            <v>CAR</v>
          </cell>
        </row>
        <row r="56">
          <cell r="A56" t="str">
            <v>0419070914</v>
          </cell>
          <cell r="B56" t="str">
            <v>V200310</v>
          </cell>
          <cell r="C56" t="str">
            <v>School Age Professional Certificate</v>
          </cell>
          <cell r="D56" t="str">
            <v>CAR</v>
          </cell>
        </row>
        <row r="57">
          <cell r="A57" t="str">
            <v>0450040804</v>
          </cell>
          <cell r="B57" t="str">
            <v>V200600</v>
          </cell>
          <cell r="C57" t="str">
            <v>Interior Decorating Services</v>
          </cell>
          <cell r="D57" t="str">
            <v>CAR</v>
          </cell>
        </row>
        <row r="58">
          <cell r="A58" t="str">
            <v>0509070200</v>
          </cell>
          <cell r="B58" t="str">
            <v>Y500100</v>
          </cell>
          <cell r="C58" t="str">
            <v>Digital Media Technology</v>
          </cell>
          <cell r="D58" t="str">
            <v>CAR</v>
          </cell>
        </row>
        <row r="59">
          <cell r="A59" t="str">
            <v>0510030306</v>
          </cell>
          <cell r="B59" t="str">
            <v>B070600</v>
          </cell>
          <cell r="C59" t="str">
            <v>Digital Design</v>
          </cell>
          <cell r="D59" t="str">
            <v>CAR</v>
          </cell>
        </row>
        <row r="60">
          <cell r="A60" t="str">
            <v>0510030307</v>
          </cell>
          <cell r="B60" t="str">
            <v>K700100</v>
          </cell>
          <cell r="C60" t="str">
            <v>Digital Design 1</v>
          </cell>
          <cell r="D60" t="str">
            <v>CAR</v>
          </cell>
        </row>
        <row r="61">
          <cell r="A61" t="str">
            <v>0510030308</v>
          </cell>
          <cell r="B61" t="str">
            <v>K700200</v>
          </cell>
          <cell r="C61" t="str">
            <v>Digital Design 2</v>
          </cell>
          <cell r="D61" t="str">
            <v>CAR</v>
          </cell>
        </row>
        <row r="62">
          <cell r="A62" t="str">
            <v>0511010302</v>
          </cell>
          <cell r="B62" t="str">
            <v>Y300400</v>
          </cell>
          <cell r="C62" t="str">
            <v>Applied Information Technology</v>
          </cell>
          <cell r="D62" t="str">
            <v>CAR</v>
          </cell>
        </row>
        <row r="63">
          <cell r="A63" t="str">
            <v>0511020102</v>
          </cell>
          <cell r="B63" t="str">
            <v>Y700500</v>
          </cell>
          <cell r="C63" t="str">
            <v>Web Application Development &amp; Programming</v>
          </cell>
          <cell r="D63" t="str">
            <v>CAR</v>
          </cell>
        </row>
        <row r="64">
          <cell r="A64" t="str">
            <v>0511020202</v>
          </cell>
          <cell r="B64" t="str">
            <v>B070320</v>
          </cell>
          <cell r="C64" t="str">
            <v>Business Computer Programming</v>
          </cell>
          <cell r="D64" t="str">
            <v>CAR</v>
          </cell>
        </row>
        <row r="65">
          <cell r="A65" t="str">
            <v>0511020313</v>
          </cell>
          <cell r="B65" t="str">
            <v>Y700200</v>
          </cell>
          <cell r="C65" t="str">
            <v>Java Development &amp; Programming</v>
          </cell>
          <cell r="D65" t="str">
            <v>CAR</v>
          </cell>
        </row>
        <row r="66">
          <cell r="A66" t="str">
            <v>0511020314</v>
          </cell>
          <cell r="B66" t="str">
            <v>Y700400</v>
          </cell>
          <cell r="C66" t="str">
            <v>.NET Application Development and Programming</v>
          </cell>
          <cell r="D66" t="str">
            <v>CAR</v>
          </cell>
        </row>
        <row r="67">
          <cell r="A67" t="str">
            <v>0511020315</v>
          </cell>
          <cell r="B67" t="str">
            <v>Y700300</v>
          </cell>
          <cell r="C67" t="str">
            <v>Database Application Development &amp; Programming</v>
          </cell>
          <cell r="D67" t="str">
            <v>CAR</v>
          </cell>
        </row>
        <row r="68">
          <cell r="A68" t="str">
            <v>0511080100</v>
          </cell>
          <cell r="B68" t="str">
            <v>Y700100</v>
          </cell>
          <cell r="C68" t="str">
            <v>Web Development</v>
          </cell>
          <cell r="D68" t="str">
            <v>CAR</v>
          </cell>
        </row>
        <row r="69">
          <cell r="A69" t="str">
            <v>0511080207</v>
          </cell>
          <cell r="B69" t="str">
            <v>Y300100</v>
          </cell>
          <cell r="C69" t="str">
            <v>Database and Programming Essentials</v>
          </cell>
          <cell r="D69" t="str">
            <v>CAR</v>
          </cell>
        </row>
        <row r="70">
          <cell r="A70" t="str">
            <v>0511080402</v>
          </cell>
          <cell r="B70" t="str">
            <v>Y500200</v>
          </cell>
          <cell r="C70" t="str">
            <v>Modeling Simulation Production</v>
          </cell>
          <cell r="D70" t="str">
            <v>CAR</v>
          </cell>
        </row>
        <row r="71">
          <cell r="A71" t="str">
            <v>0511080403</v>
          </cell>
          <cell r="B71" t="str">
            <v>Y500300</v>
          </cell>
          <cell r="C71" t="str">
            <v>Modeling Simulation Design</v>
          </cell>
          <cell r="D71" t="str">
            <v>CAR</v>
          </cell>
        </row>
        <row r="72">
          <cell r="A72" t="str">
            <v>0511090102</v>
          </cell>
          <cell r="B72" t="str">
            <v>B078000</v>
          </cell>
          <cell r="C72" t="str">
            <v>Network Support Services</v>
          </cell>
          <cell r="D72" t="str">
            <v>CAR</v>
          </cell>
        </row>
        <row r="73">
          <cell r="A73" t="str">
            <v>0511090105</v>
          </cell>
          <cell r="B73" t="str">
            <v>B079300</v>
          </cell>
          <cell r="C73" t="str">
            <v>Network Systems Administration</v>
          </cell>
          <cell r="D73" t="str">
            <v>CAR</v>
          </cell>
        </row>
        <row r="74">
          <cell r="A74" t="str">
            <v>0511090107</v>
          </cell>
          <cell r="B74" t="str">
            <v>Y100200</v>
          </cell>
          <cell r="C74" t="str">
            <v>Computer Systems &amp; Information Technology (CSIT)</v>
          </cell>
          <cell r="D74" t="str">
            <v>CAR</v>
          </cell>
        </row>
        <row r="75">
          <cell r="A75" t="str">
            <v>0511100123</v>
          </cell>
          <cell r="B75" t="str">
            <v>Y300500</v>
          </cell>
          <cell r="C75" t="str">
            <v>Enterprise Network and Server Support Technology</v>
          </cell>
          <cell r="D75" t="str">
            <v>CAR</v>
          </cell>
        </row>
        <row r="76">
          <cell r="A76" t="str">
            <v>0511100124</v>
          </cell>
          <cell r="B76" t="str">
            <v>Y300600</v>
          </cell>
          <cell r="C76" t="str">
            <v>Enterprise Desktop and Mobile Support Technology</v>
          </cell>
          <cell r="D76" t="str">
            <v>CAR</v>
          </cell>
        </row>
        <row r="77">
          <cell r="A77" t="str">
            <v>0511100302</v>
          </cell>
          <cell r="B77" t="str">
            <v>Y100300</v>
          </cell>
          <cell r="C77" t="str">
            <v>Applied Cybersecurity</v>
          </cell>
          <cell r="D77" t="str">
            <v>CAR</v>
          </cell>
        </row>
        <row r="78">
          <cell r="A78" t="str">
            <v>0511100303</v>
          </cell>
          <cell r="B78" t="str">
            <v>Y100400</v>
          </cell>
          <cell r="C78" t="str">
            <v>Cloud Computing &amp; Virtualization</v>
          </cell>
          <cell r="D78" t="str">
            <v>CAR</v>
          </cell>
        </row>
        <row r="79">
          <cell r="A79" t="str">
            <v>0515120200</v>
          </cell>
          <cell r="B79" t="str">
            <v>Y100100</v>
          </cell>
          <cell r="C79" t="str">
            <v>Technology Support Services</v>
          </cell>
          <cell r="D79" t="str">
            <v>CAR</v>
          </cell>
        </row>
        <row r="80">
          <cell r="A80" t="str">
            <v>0522030103</v>
          </cell>
          <cell r="B80" t="str">
            <v>B072000</v>
          </cell>
          <cell r="C80" t="str">
            <v>Legal Administrative Specialist</v>
          </cell>
          <cell r="D80" t="str">
            <v>CAR</v>
          </cell>
        </row>
        <row r="81">
          <cell r="A81" t="str">
            <v>0522030305</v>
          </cell>
          <cell r="B81" t="str">
            <v>B700600</v>
          </cell>
          <cell r="C81" t="str">
            <v>Court Reporting 2</v>
          </cell>
          <cell r="D81" t="str">
            <v>CAR</v>
          </cell>
        </row>
        <row r="82">
          <cell r="A82" t="str">
            <v>0522030306</v>
          </cell>
          <cell r="B82" t="str">
            <v>B700700</v>
          </cell>
          <cell r="C82" t="str">
            <v>Court Reporting 3</v>
          </cell>
          <cell r="D82" t="str">
            <v>CAR</v>
          </cell>
        </row>
        <row r="83">
          <cell r="A83" t="str">
            <v>0522030311</v>
          </cell>
          <cell r="B83" t="str">
            <v>B600100</v>
          </cell>
          <cell r="C83" t="str">
            <v>Court Reporting Technology</v>
          </cell>
          <cell r="D83" t="str">
            <v>CAR</v>
          </cell>
        </row>
        <row r="84">
          <cell r="A84" t="str">
            <v>0545070214</v>
          </cell>
          <cell r="B84" t="str">
            <v>T860020</v>
          </cell>
          <cell r="C84" t="str">
            <v>Geospatial/Geographic Information System (GIS) Technology</v>
          </cell>
          <cell r="D84" t="str">
            <v>CAR</v>
          </cell>
        </row>
        <row r="85">
          <cell r="A85" t="str">
            <v>0550041114</v>
          </cell>
          <cell r="B85" t="str">
            <v>B082100</v>
          </cell>
          <cell r="C85" t="str">
            <v>Game/Simulation/Animation Visual Design</v>
          </cell>
          <cell r="D85" t="str">
            <v>CAR</v>
          </cell>
        </row>
        <row r="86">
          <cell r="A86" t="str">
            <v>0550041115</v>
          </cell>
          <cell r="B86" t="str">
            <v>B082200</v>
          </cell>
          <cell r="C86" t="str">
            <v>Game/Simulation/Animation Audio/Video Effects</v>
          </cell>
          <cell r="D86" t="str">
            <v>CAR</v>
          </cell>
        </row>
        <row r="87">
          <cell r="A87" t="str">
            <v>0550041116</v>
          </cell>
          <cell r="B87" t="str">
            <v>B082300</v>
          </cell>
          <cell r="C87" t="str">
            <v>Game/Simulation/Animation Programming</v>
          </cell>
          <cell r="D87" t="str">
            <v>CAR</v>
          </cell>
        </row>
        <row r="88">
          <cell r="A88" t="str">
            <v>0550041117</v>
          </cell>
          <cell r="B88" t="str">
            <v>B082400</v>
          </cell>
          <cell r="C88" t="str">
            <v>Game/Simulation/Animation Advanced Applications</v>
          </cell>
          <cell r="D88" t="str">
            <v>CAR</v>
          </cell>
        </row>
        <row r="89">
          <cell r="A89" t="str">
            <v>0551071603</v>
          </cell>
          <cell r="B89" t="str">
            <v>B070300</v>
          </cell>
          <cell r="C89" t="str">
            <v>Medical Administrative Specialist</v>
          </cell>
          <cell r="D89" t="str">
            <v>CAR</v>
          </cell>
        </row>
        <row r="90">
          <cell r="A90" t="str">
            <v>0552020101</v>
          </cell>
          <cell r="B90" t="str">
            <v>B060200</v>
          </cell>
          <cell r="C90" t="str">
            <v>Business Management and Analysis</v>
          </cell>
          <cell r="D90" t="str">
            <v>CAR</v>
          </cell>
        </row>
        <row r="91">
          <cell r="A91" t="str">
            <v>0552030202</v>
          </cell>
          <cell r="B91" t="str">
            <v>B070110</v>
          </cell>
          <cell r="C91" t="str">
            <v>Accounting Operations</v>
          </cell>
          <cell r="D91" t="str">
            <v>CAR</v>
          </cell>
        </row>
        <row r="92">
          <cell r="A92" t="str">
            <v>0552040103</v>
          </cell>
          <cell r="B92" t="str">
            <v>B070330</v>
          </cell>
          <cell r="C92" t="str">
            <v>Administrative Office Specialist</v>
          </cell>
          <cell r="D92" t="str">
            <v>CAR</v>
          </cell>
        </row>
        <row r="93">
          <cell r="A93" t="str">
            <v>0552041102</v>
          </cell>
          <cell r="B93" t="str">
            <v>B079100</v>
          </cell>
          <cell r="C93" t="str">
            <v>Customer Assistance Technology</v>
          </cell>
          <cell r="D93" t="str">
            <v>CAR</v>
          </cell>
        </row>
        <row r="94">
          <cell r="A94" t="str">
            <v>0609070208</v>
          </cell>
          <cell r="B94" t="str">
            <v>K100200</v>
          </cell>
          <cell r="C94" t="str">
            <v>Digital Media/Multimedia Design</v>
          </cell>
          <cell r="D94" t="str">
            <v>CAR</v>
          </cell>
        </row>
        <row r="95">
          <cell r="A95" t="str">
            <v>0610010524</v>
          </cell>
          <cell r="B95" t="str">
            <v>K100400</v>
          </cell>
          <cell r="C95" t="str">
            <v>Digital Video Technology</v>
          </cell>
          <cell r="D95" t="str">
            <v>CAR</v>
          </cell>
        </row>
        <row r="96">
          <cell r="A96" t="str">
            <v>0610020218</v>
          </cell>
          <cell r="B96" t="str">
            <v>K300300</v>
          </cell>
          <cell r="C96" t="str">
            <v>Television Production Technology</v>
          </cell>
          <cell r="D96" t="str">
            <v>CAR</v>
          </cell>
        </row>
        <row r="97">
          <cell r="A97" t="str">
            <v>0610030400</v>
          </cell>
          <cell r="B97" t="str">
            <v>I480200</v>
          </cell>
          <cell r="C97" t="str">
            <v>3 D Animation Technology</v>
          </cell>
          <cell r="D97" t="str">
            <v>CAR</v>
          </cell>
        </row>
        <row r="98">
          <cell r="A98" t="str">
            <v>0610030500</v>
          </cell>
          <cell r="B98" t="str">
            <v>I480201</v>
          </cell>
          <cell r="C98" t="str">
            <v>Printing and Graphic Communications</v>
          </cell>
          <cell r="D98" t="str">
            <v>CAR</v>
          </cell>
        </row>
        <row r="99">
          <cell r="A99" t="str">
            <v>0610030501</v>
          </cell>
          <cell r="B99" t="str">
            <v>I480205</v>
          </cell>
          <cell r="C99" t="str">
            <v>Digital Printing Technology</v>
          </cell>
          <cell r="D99" t="str">
            <v>CAR</v>
          </cell>
        </row>
        <row r="100">
          <cell r="A100" t="str">
            <v>0612040102</v>
          </cell>
          <cell r="B100" t="str">
            <v>D500100</v>
          </cell>
          <cell r="C100" t="str">
            <v>Cosmetology</v>
          </cell>
          <cell r="D100" t="str">
            <v>CAR</v>
          </cell>
        </row>
        <row r="101">
          <cell r="A101" t="str">
            <v>0612040200</v>
          </cell>
          <cell r="B101" t="str">
            <v>I120402</v>
          </cell>
          <cell r="C101" t="str">
            <v>Barbering</v>
          </cell>
          <cell r="D101" t="str">
            <v>CAR</v>
          </cell>
        </row>
        <row r="102">
          <cell r="A102" t="str">
            <v>0612040805</v>
          </cell>
          <cell r="B102" t="str">
            <v>I120424</v>
          </cell>
          <cell r="C102" t="str">
            <v>Facials Specialty</v>
          </cell>
          <cell r="D102" t="str">
            <v>CAR</v>
          </cell>
        </row>
        <row r="103">
          <cell r="A103" t="str">
            <v>0612040902</v>
          </cell>
          <cell r="B103" t="str">
            <v>D500200</v>
          </cell>
          <cell r="C103" t="str">
            <v>Advanced Esthetics</v>
          </cell>
          <cell r="D103" t="str">
            <v>CAR</v>
          </cell>
        </row>
        <row r="104">
          <cell r="A104" t="str">
            <v>0612041004</v>
          </cell>
          <cell r="B104" t="str">
            <v>I120414</v>
          </cell>
          <cell r="C104" t="str">
            <v>Nails Specialty</v>
          </cell>
          <cell r="D104" t="str">
            <v>CAR</v>
          </cell>
        </row>
        <row r="105">
          <cell r="A105" t="str">
            <v>0612050103</v>
          </cell>
          <cell r="B105" t="str">
            <v>N100600</v>
          </cell>
          <cell r="C105" t="str">
            <v>Baking and Pastry Arts</v>
          </cell>
          <cell r="D105" t="str">
            <v>CAR</v>
          </cell>
        </row>
        <row r="106">
          <cell r="A106" t="str">
            <v>0612050303</v>
          </cell>
          <cell r="B106" t="str">
            <v>N100510</v>
          </cell>
          <cell r="C106" t="str">
            <v>Culinary Vegetarian and Plant Based Specialty</v>
          </cell>
          <cell r="D106" t="str">
            <v>CAR</v>
          </cell>
        </row>
        <row r="107">
          <cell r="A107" t="str">
            <v>0612050304</v>
          </cell>
          <cell r="B107" t="str">
            <v>N100520</v>
          </cell>
          <cell r="C107" t="str">
            <v>Fundamental Foodservice Skills</v>
          </cell>
          <cell r="D107" t="str">
            <v>CAR</v>
          </cell>
        </row>
        <row r="108">
          <cell r="A108" t="str">
            <v>0615030315</v>
          </cell>
          <cell r="B108" t="str">
            <v>J540100</v>
          </cell>
          <cell r="C108" t="str">
            <v>Electronic Technology 1</v>
          </cell>
          <cell r="D108" t="str">
            <v>CAR</v>
          </cell>
        </row>
        <row r="109">
          <cell r="A109" t="str">
            <v>0615030316</v>
          </cell>
          <cell r="B109" t="str">
            <v>J540200</v>
          </cell>
          <cell r="C109" t="str">
            <v>Electronic Technology 2</v>
          </cell>
          <cell r="D109" t="str">
            <v>CAR</v>
          </cell>
        </row>
        <row r="110">
          <cell r="A110" t="str">
            <v>0615030332</v>
          </cell>
          <cell r="B110" t="str">
            <v>J540300</v>
          </cell>
          <cell r="C110" t="str">
            <v>Electronic Systems Technician</v>
          </cell>
          <cell r="D110" t="str">
            <v>CAR</v>
          </cell>
        </row>
        <row r="111">
          <cell r="A111" t="str">
            <v>0615040106</v>
          </cell>
          <cell r="B111" t="str">
            <v>J400100</v>
          </cell>
          <cell r="C111" t="str">
            <v>Biomedical Equipment Repair Technology</v>
          </cell>
          <cell r="D111" t="str">
            <v>CAR</v>
          </cell>
        </row>
        <row r="112">
          <cell r="A112" t="str">
            <v>0615040400</v>
          </cell>
          <cell r="B112" t="str">
            <v>I150404</v>
          </cell>
          <cell r="C112" t="str">
            <v>Electrical and Instrumentation Technology</v>
          </cell>
          <cell r="D112" t="str">
            <v>CAR</v>
          </cell>
        </row>
        <row r="113">
          <cell r="A113" t="str">
            <v>0615040401</v>
          </cell>
          <cell r="B113" t="str">
            <v>J110100</v>
          </cell>
          <cell r="C113" t="str">
            <v>Electrical and Instrumentation Technology 1</v>
          </cell>
          <cell r="D113" t="str">
            <v>CAR</v>
          </cell>
        </row>
        <row r="114">
          <cell r="A114" t="str">
            <v>0615040402</v>
          </cell>
          <cell r="B114" t="str">
            <v>J110200</v>
          </cell>
          <cell r="C114" t="str">
            <v>Electrical and Instrumentation Technology 2</v>
          </cell>
          <cell r="D114" t="str">
            <v>CAR</v>
          </cell>
        </row>
        <row r="115">
          <cell r="A115" t="str">
            <v>0615040606</v>
          </cell>
          <cell r="B115" t="str">
            <v>J100200</v>
          </cell>
          <cell r="C115" t="str">
            <v>Advanced Manufacturing and Production Technology</v>
          </cell>
          <cell r="D115" t="str">
            <v>CAR</v>
          </cell>
        </row>
        <row r="116">
          <cell r="A116" t="str">
            <v>0615049901</v>
          </cell>
          <cell r="B116" t="str">
            <v>J200200</v>
          </cell>
          <cell r="C116" t="str">
            <v>Mechatronics Technology</v>
          </cell>
          <cell r="D116" t="str">
            <v>CAR</v>
          </cell>
        </row>
        <row r="117">
          <cell r="A117" t="str">
            <v>0615050110</v>
          </cell>
          <cell r="B117" t="str">
            <v>C400410</v>
          </cell>
          <cell r="C117" t="str">
            <v>Heating. Ventilation, Air-Conditioning/Refrigeration (HVAC/R)1</v>
          </cell>
          <cell r="D117" t="str">
            <v>CAR</v>
          </cell>
        </row>
        <row r="118">
          <cell r="A118" t="str">
            <v>0615050111</v>
          </cell>
          <cell r="B118" t="str">
            <v>C400400</v>
          </cell>
          <cell r="C118" t="str">
            <v>Heating. Ventilation, Air-Conditioning/Refrigeration (HVAC/R)</v>
          </cell>
          <cell r="D118" t="str">
            <v>CAR</v>
          </cell>
        </row>
        <row r="119">
          <cell r="A119" t="str">
            <v>0615050112</v>
          </cell>
          <cell r="B119" t="str">
            <v>C400420</v>
          </cell>
          <cell r="C119" t="str">
            <v>Heating. Ventilation, Air-Conditioning/Refrigeration (HVAC/R)2</v>
          </cell>
          <cell r="D119" t="str">
            <v>CAR</v>
          </cell>
        </row>
        <row r="120">
          <cell r="A120" t="str">
            <v>0615050502</v>
          </cell>
          <cell r="B120" t="str">
            <v>X600400</v>
          </cell>
          <cell r="C120" t="str">
            <v>Solar Photovoltaic System Design, Installation and Maintenance - Entry Level</v>
          </cell>
          <cell r="D120" t="str">
            <v>CAR</v>
          </cell>
        </row>
        <row r="121">
          <cell r="A121" t="str">
            <v>0615050600</v>
          </cell>
          <cell r="B121" t="str">
            <v>I470304</v>
          </cell>
          <cell r="C121" t="str">
            <v>Public Works</v>
          </cell>
          <cell r="D121" t="str">
            <v>CAR</v>
          </cell>
        </row>
        <row r="122">
          <cell r="A122" t="str">
            <v>0615061200</v>
          </cell>
          <cell r="B122" t="str">
            <v>I150603</v>
          </cell>
          <cell r="C122" t="str">
            <v>Industrial Technology</v>
          </cell>
          <cell r="D122" t="str">
            <v>CAR</v>
          </cell>
        </row>
        <row r="123">
          <cell r="A123" t="str">
            <v>0615130100</v>
          </cell>
          <cell r="B123" t="str">
            <v>C100200</v>
          </cell>
          <cell r="C123" t="str">
            <v>Drafting</v>
          </cell>
          <cell r="D123" t="str">
            <v>CAR</v>
          </cell>
        </row>
        <row r="124">
          <cell r="A124" t="str">
            <v>0615130113</v>
          </cell>
          <cell r="B124" t="str">
            <v>C100300</v>
          </cell>
          <cell r="C124" t="str">
            <v>Computer Aided Drawing and Modeling</v>
          </cell>
          <cell r="D124" t="str">
            <v>CAR</v>
          </cell>
        </row>
        <row r="125">
          <cell r="A125" t="str">
            <v>0646010103</v>
          </cell>
          <cell r="B125" t="str">
            <v>I463112</v>
          </cell>
          <cell r="C125" t="str">
            <v>Brick and Block Masonry</v>
          </cell>
          <cell r="D125" t="str">
            <v>CAR</v>
          </cell>
        </row>
        <row r="126">
          <cell r="A126" t="str">
            <v>0646020117</v>
          </cell>
          <cell r="B126" t="str">
            <v>C510300</v>
          </cell>
          <cell r="C126" t="str">
            <v>Carpentry</v>
          </cell>
          <cell r="D126" t="str">
            <v>CAR</v>
          </cell>
        </row>
        <row r="127">
          <cell r="A127" t="str">
            <v>0646030202</v>
          </cell>
          <cell r="B127" t="str">
            <v>I460312</v>
          </cell>
          <cell r="C127" t="str">
            <v>Electricity</v>
          </cell>
          <cell r="D127" t="str">
            <v>CAR</v>
          </cell>
        </row>
        <row r="128">
          <cell r="A128" t="str">
            <v>0646030204</v>
          </cell>
          <cell r="B128" t="str">
            <v>I460314</v>
          </cell>
          <cell r="C128" t="str">
            <v>Electrician</v>
          </cell>
          <cell r="D128" t="str">
            <v>CAR</v>
          </cell>
        </row>
        <row r="129">
          <cell r="A129" t="str">
            <v>0646030300</v>
          </cell>
          <cell r="B129" t="str">
            <v>I460303</v>
          </cell>
          <cell r="C129" t="str">
            <v>Electrical Line Service and Repair</v>
          </cell>
          <cell r="D129" t="str">
            <v>CAR</v>
          </cell>
        </row>
        <row r="130">
          <cell r="A130" t="str">
            <v>0646030302</v>
          </cell>
          <cell r="B130" t="str">
            <v>X100100</v>
          </cell>
          <cell r="C130" t="str">
            <v>Electrical Lineworker</v>
          </cell>
          <cell r="D130" t="str">
            <v>CAR</v>
          </cell>
        </row>
        <row r="131">
          <cell r="A131" t="str">
            <v>0646041502</v>
          </cell>
          <cell r="B131" t="str">
            <v>I460401</v>
          </cell>
          <cell r="C131" t="str">
            <v>Building Construction Technologies</v>
          </cell>
          <cell r="D131" t="str">
            <v>CAR</v>
          </cell>
        </row>
        <row r="132">
          <cell r="A132" t="str">
            <v>0646041506</v>
          </cell>
          <cell r="B132" t="str">
            <v>C100100</v>
          </cell>
          <cell r="C132" t="str">
            <v>Building Trades and Construction Design Technology</v>
          </cell>
          <cell r="D132" t="str">
            <v>CAR</v>
          </cell>
        </row>
        <row r="133">
          <cell r="A133" t="str">
            <v>0646050303</v>
          </cell>
          <cell r="B133" t="str">
            <v>I460514</v>
          </cell>
          <cell r="C133" t="str">
            <v>Industrial Pipefitter</v>
          </cell>
          <cell r="D133" t="str">
            <v>CAR</v>
          </cell>
        </row>
        <row r="134">
          <cell r="A134" t="str">
            <v>0646050312</v>
          </cell>
          <cell r="B134" t="str">
            <v>C500500</v>
          </cell>
          <cell r="C134" t="str">
            <v>Plumbing</v>
          </cell>
          <cell r="D134" t="str">
            <v>CAR</v>
          </cell>
        </row>
        <row r="135">
          <cell r="A135" t="str">
            <v>0647000001</v>
          </cell>
          <cell r="B135" t="str">
            <v>J550100</v>
          </cell>
          <cell r="C135" t="str">
            <v>Gaming Machine Repair Technician</v>
          </cell>
          <cell r="D135" t="str">
            <v>CAR</v>
          </cell>
        </row>
        <row r="136">
          <cell r="A136" t="str">
            <v>0647000002</v>
          </cell>
          <cell r="B136" t="str">
            <v>X500200</v>
          </cell>
          <cell r="C136" t="str">
            <v>Natural Gas Operations and Distribution</v>
          </cell>
          <cell r="D136" t="str">
            <v>CAR</v>
          </cell>
        </row>
        <row r="137">
          <cell r="A137" t="str">
            <v>0647010106</v>
          </cell>
          <cell r="B137" t="str">
            <v>C700100</v>
          </cell>
          <cell r="C137" t="str">
            <v>Electronic Systems Integration and Automation</v>
          </cell>
          <cell r="D137" t="str">
            <v>CAR</v>
          </cell>
        </row>
        <row r="138">
          <cell r="A138" t="str">
            <v>0647010305</v>
          </cell>
          <cell r="B138" t="str">
            <v>K200200</v>
          </cell>
          <cell r="C138" t="str">
            <v>Stage Production</v>
          </cell>
          <cell r="D138" t="str">
            <v>CAR</v>
          </cell>
        </row>
        <row r="139">
          <cell r="A139" t="str">
            <v>0647010604</v>
          </cell>
          <cell r="B139" t="str">
            <v>J620300</v>
          </cell>
          <cell r="C139" t="str">
            <v>Major Appliance and Refrigeration Technician</v>
          </cell>
          <cell r="D139" t="str">
            <v>CAR</v>
          </cell>
        </row>
        <row r="140">
          <cell r="A140" t="str">
            <v>0647020106</v>
          </cell>
          <cell r="B140" t="str">
            <v>I470203</v>
          </cell>
          <cell r="C140" t="str">
            <v>Air Conditioning, Refrigeration and Heating Technology</v>
          </cell>
          <cell r="D140" t="str">
            <v>CAR</v>
          </cell>
        </row>
        <row r="141">
          <cell r="A141" t="str">
            <v>0647020107</v>
          </cell>
          <cell r="B141" t="str">
            <v>C400100</v>
          </cell>
          <cell r="C141" t="str">
            <v>Air Conditioning, Refrigeration and Heating  Technology 1</v>
          </cell>
          <cell r="D141" t="str">
            <v>CAR</v>
          </cell>
        </row>
        <row r="142">
          <cell r="A142" t="str">
            <v>0647020108</v>
          </cell>
          <cell r="B142" t="str">
            <v>C400200</v>
          </cell>
          <cell r="C142" t="str">
            <v>Air Conditioning, Refrigeration and Heating  Technology 2</v>
          </cell>
          <cell r="D142" t="str">
            <v>CAR</v>
          </cell>
        </row>
        <row r="143">
          <cell r="A143" t="str">
            <v>0647030201</v>
          </cell>
          <cell r="B143" t="str">
            <v>T440100</v>
          </cell>
          <cell r="C143" t="str">
            <v>Heavy Equipment Service Technician</v>
          </cell>
          <cell r="D143" t="str">
            <v>CAR</v>
          </cell>
        </row>
        <row r="144">
          <cell r="A144" t="str">
            <v>0647030300</v>
          </cell>
          <cell r="B144" t="str">
            <v>I470303</v>
          </cell>
          <cell r="C144" t="str">
            <v>Industrial Machinery Maintenance &amp; Repair</v>
          </cell>
          <cell r="D144" t="str">
            <v>CAR</v>
          </cell>
        </row>
        <row r="145">
          <cell r="A145" t="str">
            <v>0647030302</v>
          </cell>
          <cell r="B145" t="str">
            <v>I470313</v>
          </cell>
          <cell r="C145" t="str">
            <v>Millwright</v>
          </cell>
          <cell r="D145" t="str">
            <v>CAR</v>
          </cell>
        </row>
        <row r="146">
          <cell r="A146" t="str">
            <v>0647030303</v>
          </cell>
          <cell r="B146" t="str">
            <v>J590100</v>
          </cell>
          <cell r="C146" t="str">
            <v>Industrial Machinery Maintenance 1</v>
          </cell>
          <cell r="D146" t="str">
            <v>CAR</v>
          </cell>
        </row>
        <row r="147">
          <cell r="A147" t="str">
            <v>0647030304</v>
          </cell>
          <cell r="B147" t="str">
            <v>J590200</v>
          </cell>
          <cell r="C147" t="str">
            <v>Industrial Machinery Maintenance 2</v>
          </cell>
          <cell r="D147" t="str">
            <v>CAR</v>
          </cell>
        </row>
        <row r="148">
          <cell r="A148" t="str">
            <v>0647030305</v>
          </cell>
          <cell r="B148" t="str">
            <v>J590400</v>
          </cell>
          <cell r="C148" t="str">
            <v>Millwright 1</v>
          </cell>
          <cell r="D148" t="str">
            <v>CAR</v>
          </cell>
        </row>
        <row r="149">
          <cell r="A149" t="str">
            <v>0647030306</v>
          </cell>
          <cell r="B149" t="str">
            <v>J590500</v>
          </cell>
          <cell r="C149" t="str">
            <v>Millwright 2</v>
          </cell>
          <cell r="D149" t="str">
            <v>CAR</v>
          </cell>
        </row>
        <row r="150">
          <cell r="A150" t="str">
            <v>0647040804</v>
          </cell>
          <cell r="B150" t="str">
            <v>J450400</v>
          </cell>
          <cell r="C150" t="str">
            <v>Jewelry Making and Repair 1</v>
          </cell>
          <cell r="D150" t="str">
            <v>CAR</v>
          </cell>
        </row>
        <row r="151">
          <cell r="A151" t="str">
            <v>0647040805</v>
          </cell>
          <cell r="B151" t="str">
            <v>J450500</v>
          </cell>
          <cell r="C151" t="str">
            <v>Jewelry Making and Repair 2</v>
          </cell>
          <cell r="D151" t="str">
            <v>CAR</v>
          </cell>
        </row>
        <row r="152">
          <cell r="A152" t="str">
            <v>0647040808</v>
          </cell>
          <cell r="B152" t="str">
            <v>J450600</v>
          </cell>
          <cell r="C152" t="str">
            <v>Jewelry Design and Repair 1</v>
          </cell>
          <cell r="D152" t="str">
            <v>CAR</v>
          </cell>
        </row>
        <row r="153">
          <cell r="A153" t="str">
            <v>0647040809</v>
          </cell>
          <cell r="B153" t="str">
            <v>J450700</v>
          </cell>
          <cell r="C153" t="str">
            <v>Jewelry Design and Repair 2</v>
          </cell>
          <cell r="D153" t="str">
            <v>CAR</v>
          </cell>
        </row>
        <row r="154">
          <cell r="A154" t="str">
            <v>0647060306</v>
          </cell>
          <cell r="B154" t="str">
            <v>T401300</v>
          </cell>
          <cell r="C154" t="str">
            <v>Automotive Collision Technology Technician</v>
          </cell>
          <cell r="D154" t="str">
            <v>CAR</v>
          </cell>
        </row>
        <row r="155">
          <cell r="A155" t="str">
            <v>0647060406</v>
          </cell>
          <cell r="B155" t="str">
            <v>I470604</v>
          </cell>
          <cell r="C155" t="str">
            <v>Advanced Automotive Service Technology</v>
          </cell>
          <cell r="D155" t="str">
            <v>CAR</v>
          </cell>
        </row>
        <row r="156">
          <cell r="A156" t="str">
            <v>0647060411</v>
          </cell>
          <cell r="B156" t="str">
            <v>T400700</v>
          </cell>
          <cell r="C156" t="str">
            <v>Automotive Service Technology 1</v>
          </cell>
          <cell r="D156" t="str">
            <v>CAR</v>
          </cell>
        </row>
        <row r="157">
          <cell r="A157" t="str">
            <v>0647060412</v>
          </cell>
          <cell r="B157" t="str">
            <v>T400800</v>
          </cell>
          <cell r="C157" t="str">
            <v>Automotive Service Technology 2</v>
          </cell>
          <cell r="D157" t="str">
            <v>CAR</v>
          </cell>
        </row>
        <row r="158">
          <cell r="A158" t="str">
            <v>0647060413</v>
          </cell>
          <cell r="B158" t="str">
            <v>T600100</v>
          </cell>
          <cell r="C158" t="str">
            <v>Advanced Automotive Service Technology 1</v>
          </cell>
          <cell r="D158" t="str">
            <v>CAR</v>
          </cell>
        </row>
        <row r="159">
          <cell r="A159" t="str">
            <v>0647060414</v>
          </cell>
          <cell r="B159" t="str">
            <v>T600200</v>
          </cell>
          <cell r="C159" t="str">
            <v>Advanced Automotive Service Technology 2</v>
          </cell>
          <cell r="D159" t="str">
            <v>CAR</v>
          </cell>
        </row>
        <row r="160">
          <cell r="A160" t="str">
            <v>0647060420</v>
          </cell>
          <cell r="B160" t="str">
            <v>T401100</v>
          </cell>
          <cell r="C160" t="str">
            <v>Automotive CNG/LPG Technology</v>
          </cell>
          <cell r="D160" t="str">
            <v>CAR</v>
          </cell>
        </row>
        <row r="161">
          <cell r="A161" t="str">
            <v>0647060421</v>
          </cell>
          <cell r="B161" t="str">
            <v>T401200</v>
          </cell>
          <cell r="C161" t="str">
            <v>Alternative Fuels Technology</v>
          </cell>
          <cell r="D161" t="str">
            <v>CAR</v>
          </cell>
        </row>
        <row r="162">
          <cell r="A162" t="str">
            <v>0647060422</v>
          </cell>
          <cell r="B162" t="str">
            <v>T404100</v>
          </cell>
          <cell r="C162" t="str">
            <v>Automotive Maintenance and Light Repair Technician</v>
          </cell>
          <cell r="D162" t="str">
            <v>CAR</v>
          </cell>
        </row>
        <row r="163">
          <cell r="A163" t="str">
            <v>0647060423</v>
          </cell>
          <cell r="B163" t="str">
            <v>T400710</v>
          </cell>
          <cell r="C163" t="str">
            <v>Automotive Drivetrain Technician</v>
          </cell>
          <cell r="D163" t="str">
            <v>CAR</v>
          </cell>
        </row>
        <row r="164">
          <cell r="A164" t="str">
            <v>0647060424</v>
          </cell>
          <cell r="B164" t="str">
            <v>T400720</v>
          </cell>
          <cell r="C164" t="str">
            <v>Automotive Electrical Technician</v>
          </cell>
          <cell r="D164" t="str">
            <v>CAR</v>
          </cell>
        </row>
        <row r="165">
          <cell r="A165" t="str">
            <v>0647060425</v>
          </cell>
          <cell r="B165" t="str">
            <v>T400730</v>
          </cell>
          <cell r="C165" t="str">
            <v>Automotive General Service Technician</v>
          </cell>
          <cell r="D165" t="str">
            <v>CAR</v>
          </cell>
        </row>
        <row r="166">
          <cell r="A166" t="str">
            <v>0647060426</v>
          </cell>
          <cell r="B166" t="str">
            <v>T400740</v>
          </cell>
          <cell r="C166" t="str">
            <v>Automotive Performance Technician</v>
          </cell>
          <cell r="D166" t="str">
            <v>CAR</v>
          </cell>
        </row>
        <row r="167">
          <cell r="A167" t="str">
            <v>0647060427</v>
          </cell>
          <cell r="B167" t="str">
            <v>T400910</v>
          </cell>
          <cell r="C167" t="str">
            <v>Automotive Customer Service Advisor</v>
          </cell>
          <cell r="D167" t="str">
            <v>CAR</v>
          </cell>
        </row>
        <row r="168">
          <cell r="A168" t="str">
            <v>0647060515</v>
          </cell>
          <cell r="B168" t="str">
            <v>T440400</v>
          </cell>
          <cell r="C168" t="str">
            <v>Diesel Maintenance Technician</v>
          </cell>
          <cell r="D168" t="str">
            <v>CAR</v>
          </cell>
        </row>
        <row r="169">
          <cell r="A169" t="str">
            <v>0647060604</v>
          </cell>
          <cell r="B169" t="str">
            <v>T410300</v>
          </cell>
          <cell r="C169" t="str">
            <v>Power Equipment Technologies</v>
          </cell>
          <cell r="D169" t="str">
            <v>CAR</v>
          </cell>
        </row>
        <row r="170">
          <cell r="A170" t="str">
            <v>0647060703</v>
          </cell>
          <cell r="B170" t="str">
            <v>T640300</v>
          </cell>
          <cell r="C170" t="str">
            <v>Aviation Airframe Mechanics</v>
          </cell>
          <cell r="D170" t="str">
            <v>CAR</v>
          </cell>
        </row>
        <row r="171">
          <cell r="A171" t="str">
            <v>0647060801</v>
          </cell>
          <cell r="B171" t="str">
            <v>T640400</v>
          </cell>
          <cell r="C171" t="str">
            <v>Aviation Powerplant Mechanics</v>
          </cell>
          <cell r="D171" t="str">
            <v>CAR</v>
          </cell>
        </row>
        <row r="172">
          <cell r="A172" t="str">
            <v>0647060900</v>
          </cell>
          <cell r="B172" t="str">
            <v>T640100</v>
          </cell>
          <cell r="C172" t="str">
            <v>Avionics 1</v>
          </cell>
          <cell r="D172" t="str">
            <v>CAR</v>
          </cell>
        </row>
        <row r="173">
          <cell r="A173" t="str">
            <v>0647060905</v>
          </cell>
          <cell r="B173" t="str">
            <v>T400310</v>
          </cell>
          <cell r="C173" t="str">
            <v>Avionics Systems Technician</v>
          </cell>
          <cell r="D173" t="str">
            <v>CAR</v>
          </cell>
        </row>
        <row r="174">
          <cell r="A174" t="str">
            <v>0647061305</v>
          </cell>
          <cell r="B174" t="str">
            <v>T650100</v>
          </cell>
          <cell r="C174" t="str">
            <v>Diesel Systems Technician 1</v>
          </cell>
          <cell r="D174" t="str">
            <v>CAR</v>
          </cell>
        </row>
        <row r="175">
          <cell r="A175" t="str">
            <v>0647061306</v>
          </cell>
          <cell r="B175" t="str">
            <v>T650200</v>
          </cell>
          <cell r="C175" t="str">
            <v>Diesel Systems Technician 2</v>
          </cell>
          <cell r="D175" t="str">
            <v>CAR</v>
          </cell>
        </row>
        <row r="176">
          <cell r="A176" t="str">
            <v>0647061307</v>
          </cell>
          <cell r="B176" t="str">
            <v>T660100</v>
          </cell>
          <cell r="C176" t="str">
            <v>Transit Technician 1</v>
          </cell>
          <cell r="D176" t="str">
            <v>CAR</v>
          </cell>
        </row>
        <row r="177">
          <cell r="A177" t="str">
            <v>0647061308</v>
          </cell>
          <cell r="B177" t="str">
            <v>T660200</v>
          </cell>
          <cell r="C177" t="str">
            <v>Transit Technician 2</v>
          </cell>
          <cell r="D177" t="str">
            <v>CAR</v>
          </cell>
        </row>
        <row r="178">
          <cell r="A178" t="str">
            <v>0647061309</v>
          </cell>
          <cell r="B178" t="str">
            <v>T660300</v>
          </cell>
          <cell r="C178" t="str">
            <v>Transit Technician 3</v>
          </cell>
          <cell r="D178" t="str">
            <v>CAR</v>
          </cell>
        </row>
        <row r="179">
          <cell r="A179" t="str">
            <v>0647061611</v>
          </cell>
          <cell r="B179" t="str">
            <v>T400210</v>
          </cell>
          <cell r="C179" t="str">
            <v>Marine Service Technologies</v>
          </cell>
          <cell r="D179" t="str">
            <v>CAR</v>
          </cell>
        </row>
        <row r="180">
          <cell r="A180" t="str">
            <v>0648050305</v>
          </cell>
          <cell r="B180" t="str">
            <v>J200100</v>
          </cell>
          <cell r="C180" t="str">
            <v>Machining Technologies</v>
          </cell>
          <cell r="D180" t="str">
            <v>CAR</v>
          </cell>
        </row>
        <row r="181">
          <cell r="A181" t="str">
            <v>0648050307</v>
          </cell>
          <cell r="B181" t="str">
            <v>J200300</v>
          </cell>
          <cell r="C181" t="str">
            <v>CNC Production Specialist</v>
          </cell>
          <cell r="D181" t="str">
            <v>CAR</v>
          </cell>
        </row>
        <row r="182">
          <cell r="A182" t="str">
            <v>0648050805</v>
          </cell>
          <cell r="B182" t="str">
            <v>J400400</v>
          </cell>
          <cell r="C182" t="str">
            <v>Welding Technology</v>
          </cell>
          <cell r="D182" t="str">
            <v>CAR</v>
          </cell>
        </row>
        <row r="183">
          <cell r="A183" t="str">
            <v>0648050806</v>
          </cell>
          <cell r="B183" t="str">
            <v>J400410</v>
          </cell>
          <cell r="C183" t="str">
            <v>Welding Technology - Advanced</v>
          </cell>
          <cell r="D183" t="str">
            <v>CAR</v>
          </cell>
        </row>
        <row r="184">
          <cell r="A184" t="str">
            <v>0648070303</v>
          </cell>
          <cell r="B184" t="str">
            <v>C410400</v>
          </cell>
          <cell r="C184" t="str">
            <v>Cabinetmaking</v>
          </cell>
          <cell r="D184" t="str">
            <v>CAR</v>
          </cell>
        </row>
        <row r="185">
          <cell r="A185" t="str">
            <v>0649020201</v>
          </cell>
          <cell r="B185" t="str">
            <v>T440200</v>
          </cell>
          <cell r="C185" t="str">
            <v>Heavy Equipment Operations Technician</v>
          </cell>
          <cell r="D185" t="str">
            <v>CAR</v>
          </cell>
        </row>
        <row r="186">
          <cell r="A186" t="str">
            <v>0649020202</v>
          </cell>
          <cell r="B186" t="str">
            <v>T650500</v>
          </cell>
          <cell r="C186" t="str">
            <v>Construction Vehicle Technician</v>
          </cell>
          <cell r="D186" t="str">
            <v>CAR</v>
          </cell>
        </row>
        <row r="187">
          <cell r="A187" t="str">
            <v>0649020500</v>
          </cell>
          <cell r="B187" t="str">
            <v>I490205</v>
          </cell>
          <cell r="C187" t="str">
            <v>Commercial Vehicle Driving</v>
          </cell>
          <cell r="D187" t="str">
            <v>CAR</v>
          </cell>
        </row>
        <row r="188">
          <cell r="A188" t="str">
            <v>0649020502</v>
          </cell>
          <cell r="B188" t="str">
            <v>I490251</v>
          </cell>
          <cell r="C188" t="str">
            <v>Commercial Class B Driving</v>
          </cell>
          <cell r="D188" t="str">
            <v>CAR</v>
          </cell>
        </row>
        <row r="189">
          <cell r="A189" t="str">
            <v>0650040208</v>
          </cell>
          <cell r="B189" t="str">
            <v>I480203</v>
          </cell>
          <cell r="C189" t="str">
            <v>Commercial Art Technology</v>
          </cell>
          <cell r="D189" t="str">
            <v>CAR</v>
          </cell>
        </row>
        <row r="190">
          <cell r="A190" t="str">
            <v>0650040217</v>
          </cell>
          <cell r="B190" t="str">
            <v>K300100</v>
          </cell>
          <cell r="C190" t="str">
            <v>Graphic Communications and Printing Technology</v>
          </cell>
          <cell r="D190" t="str">
            <v>CAR</v>
          </cell>
        </row>
        <row r="191">
          <cell r="A191" t="str">
            <v>0650040605</v>
          </cell>
          <cell r="B191" t="str">
            <v>K610100</v>
          </cell>
          <cell r="C191" t="str">
            <v>Commercial Photography Technology 1</v>
          </cell>
          <cell r="D191" t="str">
            <v>CAR</v>
          </cell>
        </row>
        <row r="192">
          <cell r="A192" t="str">
            <v>0650040606</v>
          </cell>
          <cell r="B192" t="str">
            <v>K610200</v>
          </cell>
          <cell r="C192" t="str">
            <v>Commercial Photography Technology 2</v>
          </cell>
          <cell r="D192" t="str">
            <v>CAR</v>
          </cell>
        </row>
        <row r="193">
          <cell r="A193" t="str">
            <v>0650040701</v>
          </cell>
          <cell r="B193" t="str">
            <v>K500100</v>
          </cell>
          <cell r="C193" t="str">
            <v>Fashion Technology and Production Services</v>
          </cell>
          <cell r="D193" t="str">
            <v>CAR</v>
          </cell>
        </row>
        <row r="194">
          <cell r="A194" t="str">
            <v>0650060211</v>
          </cell>
          <cell r="B194" t="str">
            <v>K100100</v>
          </cell>
          <cell r="C194" t="str">
            <v>Digital Cinema Production</v>
          </cell>
          <cell r="D194" t="str">
            <v>CAR</v>
          </cell>
        </row>
        <row r="195">
          <cell r="A195" t="str">
            <v>0650060223</v>
          </cell>
          <cell r="B195" t="str">
            <v>I100230</v>
          </cell>
          <cell r="C195" t="str">
            <v>Digital Audio Production</v>
          </cell>
          <cell r="D195" t="str">
            <v>CAR</v>
          </cell>
        </row>
        <row r="196">
          <cell r="A196" t="str">
            <v>0650060502</v>
          </cell>
          <cell r="B196" t="str">
            <v>K100300</v>
          </cell>
          <cell r="C196" t="str">
            <v>Digital Photography Technology</v>
          </cell>
          <cell r="D196" t="str">
            <v>CAR</v>
          </cell>
        </row>
        <row r="197">
          <cell r="A197" t="str">
            <v>0652020300</v>
          </cell>
          <cell r="B197" t="str">
            <v>T300100</v>
          </cell>
          <cell r="C197" t="str">
            <v>Global Logistics and Supply Chain Technology</v>
          </cell>
          <cell r="D197" t="str">
            <v>CAR</v>
          </cell>
        </row>
        <row r="198">
          <cell r="A198" t="str">
            <v>0713129902</v>
          </cell>
          <cell r="B198" t="str">
            <v>P131299</v>
          </cell>
          <cell r="C198" t="str">
            <v>Principles of Teaching</v>
          </cell>
          <cell r="D198" t="str">
            <v>CAR</v>
          </cell>
        </row>
        <row r="199">
          <cell r="A199" t="str">
            <v>0715050304</v>
          </cell>
          <cell r="B199" t="str">
            <v>X600500</v>
          </cell>
          <cell r="C199" t="str">
            <v>Turbine Generator Maintenance, Inspection and Repair</v>
          </cell>
          <cell r="D199" t="str">
            <v>CAR</v>
          </cell>
        </row>
        <row r="200">
          <cell r="A200" t="str">
            <v>0715050320</v>
          </cell>
          <cell r="B200" t="str">
            <v>X600600</v>
          </cell>
          <cell r="C200" t="str">
            <v>Energy Technician</v>
          </cell>
          <cell r="D200" t="str">
            <v>CAR</v>
          </cell>
        </row>
        <row r="201">
          <cell r="A201" t="str">
            <v>0715050603</v>
          </cell>
          <cell r="B201" t="str">
            <v>P150507</v>
          </cell>
          <cell r="C201" t="str">
            <v>Water Treatment Technologies</v>
          </cell>
          <cell r="D201" t="str">
            <v>CAR</v>
          </cell>
        </row>
        <row r="202">
          <cell r="A202" t="str">
            <v>0715050604</v>
          </cell>
          <cell r="B202" t="str">
            <v>P150527</v>
          </cell>
          <cell r="C202" t="str">
            <v>Wastewater Treatment Technologies</v>
          </cell>
          <cell r="D202" t="str">
            <v>CAR</v>
          </cell>
        </row>
        <row r="203">
          <cell r="A203" t="str">
            <v>0715050606</v>
          </cell>
          <cell r="B203" t="str">
            <v>P150509</v>
          </cell>
          <cell r="C203" t="str">
            <v>Advanced Water Treatment Technologies</v>
          </cell>
          <cell r="D203" t="str">
            <v>CAR</v>
          </cell>
        </row>
        <row r="204">
          <cell r="A204" t="str">
            <v>0743010200</v>
          </cell>
          <cell r="B204" t="str">
            <v>P430102</v>
          </cell>
          <cell r="C204" t="str">
            <v>Correctional Officer (Traditional Correctional BRTP)</v>
          </cell>
          <cell r="D204" t="str">
            <v>CAR</v>
          </cell>
        </row>
        <row r="205">
          <cell r="A205" t="str">
            <v>0743010203</v>
          </cell>
          <cell r="B205" t="str">
            <v>P430132</v>
          </cell>
          <cell r="C205" t="str">
            <v>Crossover from Correctional Officer to Correctional Probation Officer</v>
          </cell>
          <cell r="D205" t="str">
            <v>CAR</v>
          </cell>
        </row>
        <row r="206">
          <cell r="A206" t="str">
            <v>0743010204</v>
          </cell>
          <cell r="B206" t="str">
            <v>P430142</v>
          </cell>
          <cell r="C206" t="str">
            <v>Crossover from Correctional Probation Officer to CMS Correctional BRTP</v>
          </cell>
          <cell r="D206" t="str">
            <v>CAR</v>
          </cell>
        </row>
        <row r="207">
          <cell r="A207" t="str">
            <v>0743010205</v>
          </cell>
          <cell r="B207" t="str">
            <v>P430152</v>
          </cell>
          <cell r="C207" t="str">
            <v>Crossover from Law Enforcement Officer to Correctional Officer</v>
          </cell>
          <cell r="D207" t="str">
            <v>CAR</v>
          </cell>
        </row>
        <row r="208">
          <cell r="A208" t="str">
            <v>0743010207</v>
          </cell>
          <cell r="B208" t="str">
            <v>P430123</v>
          </cell>
          <cell r="C208" t="str">
            <v>Correctional Probation Officer</v>
          </cell>
          <cell r="D208" t="str">
            <v>CAR</v>
          </cell>
        </row>
        <row r="209">
          <cell r="A209" t="str">
            <v>0743010209</v>
          </cell>
          <cell r="B209" t="str">
            <v>P430232</v>
          </cell>
          <cell r="C209" t="str">
            <v>FBRTP: Correctional Probation Basic Recruit Training for Special Operations</v>
          </cell>
          <cell r="D209" t="str">
            <v>CAR</v>
          </cell>
        </row>
        <row r="210">
          <cell r="A210" t="str">
            <v>0743010210</v>
          </cell>
          <cell r="B210" t="str">
            <v>P430255</v>
          </cell>
          <cell r="C210" t="str">
            <v>FBRTP: Corrections Basic Recruit Training for Special Operations Recruits</v>
          </cell>
          <cell r="D210" t="str">
            <v>CAR</v>
          </cell>
        </row>
        <row r="211">
          <cell r="A211" t="str">
            <v>0743010700</v>
          </cell>
          <cell r="B211" t="str">
            <v>P430105</v>
          </cell>
          <cell r="C211" t="str">
            <v>Florida Law Enforcement Academy</v>
          </cell>
          <cell r="D211" t="str">
            <v>CAR</v>
          </cell>
        </row>
        <row r="212">
          <cell r="A212" t="str">
            <v>0743010702</v>
          </cell>
          <cell r="B212" t="str">
            <v>P430125</v>
          </cell>
          <cell r="C212" t="str">
            <v>Crossover from Correctional Officer to Law Enforcement Officer</v>
          </cell>
          <cell r="D212" t="str">
            <v>CAR</v>
          </cell>
        </row>
        <row r="213">
          <cell r="A213" t="str">
            <v>0743010703</v>
          </cell>
          <cell r="B213" t="str">
            <v>P430107</v>
          </cell>
          <cell r="C213" t="str">
            <v>Crossover from Correctional Probation Officer to Law Enforcement Officer</v>
          </cell>
          <cell r="D213" t="str">
            <v>CAR</v>
          </cell>
        </row>
        <row r="214">
          <cell r="A214" t="str">
            <v>0743010709</v>
          </cell>
          <cell r="B214" t="str">
            <v>P430116</v>
          </cell>
          <cell r="C214" t="str">
            <v>Auxiliary Law Enforcement Officer</v>
          </cell>
          <cell r="D214" t="str">
            <v>CAR</v>
          </cell>
        </row>
        <row r="215">
          <cell r="A215" t="str">
            <v>0743010710</v>
          </cell>
          <cell r="B215" t="str">
            <v>P430225</v>
          </cell>
          <cell r="C215" t="str">
            <v>FBRTP: Law Enforcement Basic Training for Special Operations Forces Recruits</v>
          </cell>
          <cell r="D215" t="str">
            <v>CAR</v>
          </cell>
        </row>
        <row r="216">
          <cell r="A216" t="str">
            <v>0743010900</v>
          </cell>
          <cell r="B216" t="str">
            <v>P430109</v>
          </cell>
          <cell r="C216" t="str">
            <v>Private Security Officer</v>
          </cell>
          <cell r="D216" t="str">
            <v>CAR</v>
          </cell>
        </row>
        <row r="217">
          <cell r="A217" t="str">
            <v>0743010907</v>
          </cell>
          <cell r="B217" t="str">
            <v>P430208</v>
          </cell>
          <cell r="C217" t="str">
            <v>Private Investigator Intern</v>
          </cell>
          <cell r="D217" t="str">
            <v>CAR</v>
          </cell>
        </row>
        <row r="218">
          <cell r="A218" t="str">
            <v>0743019902</v>
          </cell>
          <cell r="B218" t="str">
            <v>P430135</v>
          </cell>
          <cell r="C218" t="str">
            <v>Bail Bond Agent</v>
          </cell>
          <cell r="D218" t="str">
            <v>CAR</v>
          </cell>
        </row>
        <row r="219">
          <cell r="A219" t="str">
            <v>0743019903</v>
          </cell>
          <cell r="B219" t="str">
            <v>P439991</v>
          </cell>
          <cell r="C219" t="str">
            <v>Police Service Aide</v>
          </cell>
          <cell r="D219" t="str">
            <v>CAR</v>
          </cell>
        </row>
        <row r="220">
          <cell r="A220" t="str">
            <v>0743020303</v>
          </cell>
          <cell r="B220" t="str">
            <v>P430210</v>
          </cell>
          <cell r="C220" t="str">
            <v>Fire Fighter I/II</v>
          </cell>
          <cell r="D220" t="str">
            <v>CAR</v>
          </cell>
        </row>
        <row r="221">
          <cell r="A221" t="str">
            <v>0743020304</v>
          </cell>
          <cell r="B221" t="str">
            <v>P430211</v>
          </cell>
          <cell r="C221" t="str">
            <v>Firefighter</v>
          </cell>
          <cell r="D221" t="str">
            <v>CAR</v>
          </cell>
        </row>
        <row r="222">
          <cell r="A222" t="str">
            <v>0743020312</v>
          </cell>
          <cell r="B222" t="str">
            <v>P430216</v>
          </cell>
          <cell r="C222" t="str">
            <v>Fire Fighter/Emergency Medical Technician-Combined</v>
          </cell>
          <cell r="D222" t="str">
            <v>CAR</v>
          </cell>
        </row>
        <row r="223">
          <cell r="A223" t="str">
            <v>0743020313</v>
          </cell>
          <cell r="B223" t="str">
            <v>P430217</v>
          </cell>
          <cell r="C223" t="str">
            <v>Firefighter/Emergency Medical Technician-Combined</v>
          </cell>
          <cell r="D223" t="str">
            <v>CAR</v>
          </cell>
        </row>
        <row r="224">
          <cell r="A224" t="str">
            <v>0743039900</v>
          </cell>
          <cell r="B224" t="str">
            <v>P090101</v>
          </cell>
          <cell r="C224" t="str">
            <v>Public Safety Telecommunication</v>
          </cell>
          <cell r="D224" t="str">
            <v>CAR</v>
          </cell>
        </row>
        <row r="225">
          <cell r="A225" t="str">
            <v>13990005SN</v>
          </cell>
          <cell r="B225" t="str">
            <v>S990005</v>
          </cell>
          <cell r="C225" t="str">
            <v>Specialized Career Education, Basic</v>
          </cell>
          <cell r="D225" t="str">
            <v>CAR</v>
          </cell>
        </row>
        <row r="226">
          <cell r="A226" t="str">
            <v>13990006SN</v>
          </cell>
          <cell r="B226" t="str">
            <v>S990006</v>
          </cell>
          <cell r="C226" t="str">
            <v>Specialized Career Education, Advanced</v>
          </cell>
          <cell r="D226" t="str">
            <v>CAR</v>
          </cell>
        </row>
        <row r="227">
          <cell r="A227" t="str">
            <v>0351060113</v>
          </cell>
          <cell r="B227" t="str">
            <v>H170113</v>
          </cell>
          <cell r="C227" t="str">
            <v>Dental Assisting Technology and Management - ATD</v>
          </cell>
          <cell r="D227" t="str">
            <v>CAR-ATD</v>
          </cell>
        </row>
        <row r="228">
          <cell r="A228" t="str">
            <v>0351070704</v>
          </cell>
          <cell r="B228" t="str">
            <v>H170508</v>
          </cell>
          <cell r="C228" t="str">
            <v>Medical Record Transcribing/Healthcare Documentation - ATD</v>
          </cell>
          <cell r="D228" t="str">
            <v>CAR-ATD</v>
          </cell>
        </row>
        <row r="229">
          <cell r="A229" t="str">
            <v>0351070715</v>
          </cell>
          <cell r="B229" t="str">
            <v>H170530</v>
          </cell>
          <cell r="C229" t="str">
            <v>Medical Coder/Biller--ATD</v>
          </cell>
          <cell r="D229" t="str">
            <v>CAR-ATD</v>
          </cell>
        </row>
        <row r="230">
          <cell r="A230" t="str">
            <v>0351080507</v>
          </cell>
          <cell r="B230" t="str">
            <v>H170700</v>
          </cell>
          <cell r="C230" t="str">
            <v>Pharmacy Technician  ATD</v>
          </cell>
          <cell r="D230" t="str">
            <v>CAR-ATD</v>
          </cell>
        </row>
        <row r="231">
          <cell r="A231" t="str">
            <v>0351090413</v>
          </cell>
          <cell r="B231" t="str">
            <v>W170212</v>
          </cell>
          <cell r="C231" t="str">
            <v>Emergency Medical Technician - ATD</v>
          </cell>
          <cell r="D231" t="str">
            <v>CAR-ATD</v>
          </cell>
        </row>
        <row r="232">
          <cell r="A232" t="str">
            <v>0351090418</v>
          </cell>
          <cell r="B232" t="str">
            <v>H170212</v>
          </cell>
          <cell r="C232" t="str">
            <v>Paramedic</v>
          </cell>
          <cell r="D232" t="str">
            <v>CAR-ATD</v>
          </cell>
        </row>
        <row r="233">
          <cell r="A233" t="str">
            <v>0351100404</v>
          </cell>
          <cell r="B233" t="str">
            <v>H170600</v>
          </cell>
          <cell r="C233" t="str">
            <v>Medical Clinical Laboratory Technician - ATD</v>
          </cell>
          <cell r="D233" t="str">
            <v>CAR-ATD</v>
          </cell>
        </row>
        <row r="234">
          <cell r="A234" t="str">
            <v>0101000001</v>
          </cell>
          <cell r="B234" t="str">
            <v/>
          </cell>
          <cell r="C234" t="str">
            <v>Skilled Cattle Worker</v>
          </cell>
          <cell r="D234" t="str">
            <v>CCC</v>
          </cell>
        </row>
        <row r="235">
          <cell r="A235" t="str">
            <v>0101010102</v>
          </cell>
          <cell r="B235" t="str">
            <v/>
          </cell>
          <cell r="C235" t="str">
            <v>Horticulture Specialist</v>
          </cell>
          <cell r="D235" t="str">
            <v>CCC</v>
          </cell>
        </row>
        <row r="236">
          <cell r="A236" t="str">
            <v>0101030302</v>
          </cell>
          <cell r="B236" t="str">
            <v/>
          </cell>
          <cell r="C236" t="str">
            <v>Aquaculture Technology</v>
          </cell>
          <cell r="D236" t="str">
            <v>CCC</v>
          </cell>
        </row>
        <row r="237">
          <cell r="A237" t="str">
            <v>0101050701</v>
          </cell>
          <cell r="B237" t="str">
            <v/>
          </cell>
          <cell r="C237" t="str">
            <v>Equine Assistant Management</v>
          </cell>
          <cell r="D237" t="str">
            <v>CCC</v>
          </cell>
        </row>
        <row r="238">
          <cell r="A238" t="str">
            <v>0101050703</v>
          </cell>
          <cell r="B238" t="str">
            <v/>
          </cell>
          <cell r="C238" t="str">
            <v>Equine Technician</v>
          </cell>
          <cell r="D238" t="str">
            <v>CCC</v>
          </cell>
        </row>
        <row r="239">
          <cell r="A239" t="str">
            <v>0101060503</v>
          </cell>
          <cell r="B239" t="str">
            <v/>
          </cell>
          <cell r="C239" t="str">
            <v>Landscape &amp; Horticulture Specialist</v>
          </cell>
          <cell r="D239" t="str">
            <v>CCC</v>
          </cell>
        </row>
        <row r="240">
          <cell r="A240" t="str">
            <v>0101060504</v>
          </cell>
          <cell r="B240" t="str">
            <v/>
          </cell>
          <cell r="C240" t="str">
            <v>Landscape &amp; Horticulture Professional</v>
          </cell>
          <cell r="D240" t="str">
            <v>CCC</v>
          </cell>
        </row>
        <row r="241">
          <cell r="A241" t="str">
            <v>0101060505</v>
          </cell>
          <cell r="B241" t="str">
            <v/>
          </cell>
          <cell r="C241" t="str">
            <v>Landscape &amp; Horticulture Technician</v>
          </cell>
          <cell r="D241" t="str">
            <v>CCC</v>
          </cell>
        </row>
        <row r="242">
          <cell r="A242" t="str">
            <v>0103060101</v>
          </cell>
          <cell r="B242" t="str">
            <v/>
          </cell>
          <cell r="C242" t="str">
            <v>Marine Mammal Behavior and Training</v>
          </cell>
          <cell r="D242" t="str">
            <v>CCC</v>
          </cell>
        </row>
        <row r="243">
          <cell r="A243" t="str">
            <v>0103060102</v>
          </cell>
          <cell r="B243" t="str">
            <v/>
          </cell>
          <cell r="C243" t="str">
            <v>Tropical Ornamental Mariculture Technician</v>
          </cell>
          <cell r="D243" t="str">
            <v>CCC</v>
          </cell>
        </row>
        <row r="244">
          <cell r="A244" t="str">
            <v>0249030401</v>
          </cell>
          <cell r="B244" t="str">
            <v/>
          </cell>
          <cell r="C244" t="str">
            <v>Professional Research Diving</v>
          </cell>
          <cell r="D244" t="str">
            <v>CCC</v>
          </cell>
        </row>
        <row r="245">
          <cell r="A245" t="str">
            <v>0249030402</v>
          </cell>
          <cell r="B245" t="str">
            <v/>
          </cell>
          <cell r="C245" t="str">
            <v>Diving Medical Technician</v>
          </cell>
          <cell r="D245" t="str">
            <v>CCC</v>
          </cell>
        </row>
        <row r="246">
          <cell r="A246" t="str">
            <v>0249030403</v>
          </cell>
          <cell r="B246" t="str">
            <v/>
          </cell>
          <cell r="C246" t="str">
            <v>Professional Dive Instructor</v>
          </cell>
          <cell r="D246" t="str">
            <v>CCC</v>
          </cell>
        </row>
        <row r="247">
          <cell r="A247" t="str">
            <v>0249030404</v>
          </cell>
          <cell r="B247" t="str">
            <v/>
          </cell>
          <cell r="C247" t="str">
            <v>Fundamentals of Professional Diving</v>
          </cell>
          <cell r="D247" t="str">
            <v>CCC</v>
          </cell>
        </row>
        <row r="248">
          <cell r="A248" t="str">
            <v>0249030405</v>
          </cell>
          <cell r="B248" t="str">
            <v/>
          </cell>
          <cell r="C248" t="str">
            <v>Introduction to Commercial Work/Diving</v>
          </cell>
          <cell r="D248" t="str">
            <v>CCC</v>
          </cell>
        </row>
        <row r="249">
          <cell r="A249" t="str">
            <v>0252070100</v>
          </cell>
          <cell r="B249" t="str">
            <v/>
          </cell>
          <cell r="C249" t="str">
            <v>Entrepreneurship</v>
          </cell>
          <cell r="D249" t="str">
            <v>CCC</v>
          </cell>
        </row>
        <row r="250">
          <cell r="A250" t="str">
            <v>0252070103</v>
          </cell>
          <cell r="B250" t="str">
            <v/>
          </cell>
          <cell r="C250" t="str">
            <v>Digital Marketing Strategy</v>
          </cell>
          <cell r="D250" t="str">
            <v>CCC</v>
          </cell>
        </row>
        <row r="251">
          <cell r="A251" t="str">
            <v>0252080102</v>
          </cell>
          <cell r="B251" t="str">
            <v/>
          </cell>
          <cell r="C251" t="str">
            <v>Financial Para-planner-Financial Services</v>
          </cell>
          <cell r="D251" t="str">
            <v>CCC</v>
          </cell>
        </row>
        <row r="252">
          <cell r="A252" t="str">
            <v>0252080103</v>
          </cell>
          <cell r="B252" t="str">
            <v/>
          </cell>
          <cell r="C252" t="str">
            <v>Mortgage Finance Management-Financial Services</v>
          </cell>
          <cell r="D252" t="str">
            <v>CCC</v>
          </cell>
        </row>
        <row r="253">
          <cell r="A253" t="str">
            <v>0252080105</v>
          </cell>
          <cell r="B253" t="str">
            <v/>
          </cell>
          <cell r="C253" t="str">
            <v>Mortgage Finance Specialist-Financial Services</v>
          </cell>
          <cell r="D253" t="str">
            <v>CCC</v>
          </cell>
        </row>
        <row r="254">
          <cell r="A254" t="str">
            <v>0252080301</v>
          </cell>
          <cell r="B254" t="str">
            <v/>
          </cell>
          <cell r="C254" t="str">
            <v>Banking Management-Financial Services</v>
          </cell>
          <cell r="D254" t="str">
            <v>CCC</v>
          </cell>
        </row>
        <row r="255">
          <cell r="A255" t="str">
            <v>0252080302</v>
          </cell>
          <cell r="B255" t="str">
            <v/>
          </cell>
          <cell r="C255" t="str">
            <v>Banking Operations-Financial Services</v>
          </cell>
          <cell r="D255" t="str">
            <v>CCC</v>
          </cell>
        </row>
        <row r="256">
          <cell r="A256" t="str">
            <v>0252080303</v>
          </cell>
          <cell r="B256" t="str">
            <v/>
          </cell>
          <cell r="C256" t="str">
            <v>Banking Specialist-Financial Services</v>
          </cell>
          <cell r="D256" t="str">
            <v>CCC</v>
          </cell>
        </row>
        <row r="257">
          <cell r="A257" t="str">
            <v>0252090102</v>
          </cell>
          <cell r="B257" t="str">
            <v/>
          </cell>
          <cell r="C257" t="str">
            <v>Cruise Line Operations</v>
          </cell>
          <cell r="D257" t="str">
            <v>CCC</v>
          </cell>
        </row>
        <row r="258">
          <cell r="A258" t="str">
            <v>0252090402</v>
          </cell>
          <cell r="B258" t="str">
            <v/>
          </cell>
          <cell r="C258" t="str">
            <v>Rooms Division Management</v>
          </cell>
          <cell r="D258" t="str">
            <v>CCC</v>
          </cell>
        </row>
        <row r="259">
          <cell r="A259" t="str">
            <v>0252090403</v>
          </cell>
          <cell r="B259" t="str">
            <v/>
          </cell>
          <cell r="C259" t="str">
            <v>Guest Services Specialist</v>
          </cell>
          <cell r="D259" t="str">
            <v>CCC</v>
          </cell>
        </row>
        <row r="260">
          <cell r="A260" t="str">
            <v>0252090405</v>
          </cell>
          <cell r="B260" t="str">
            <v/>
          </cell>
          <cell r="C260" t="str">
            <v>Rooms Division Specialist</v>
          </cell>
          <cell r="D260" t="str">
            <v>CCC</v>
          </cell>
        </row>
        <row r="261">
          <cell r="A261" t="str">
            <v>0252090406</v>
          </cell>
          <cell r="B261" t="str">
            <v/>
          </cell>
          <cell r="C261" t="str">
            <v>Rooms Division Operations</v>
          </cell>
          <cell r="D261" t="str">
            <v>CCC</v>
          </cell>
        </row>
        <row r="262">
          <cell r="A262" t="str">
            <v>0252090503</v>
          </cell>
          <cell r="B262" t="str">
            <v/>
          </cell>
          <cell r="C262" t="str">
            <v>Food and Beverage Management</v>
          </cell>
          <cell r="D262" t="str">
            <v>CCC</v>
          </cell>
        </row>
        <row r="263">
          <cell r="A263" t="str">
            <v>0252090507</v>
          </cell>
          <cell r="B263" t="str">
            <v/>
          </cell>
          <cell r="C263" t="str">
            <v>Food and Beverage Specialist</v>
          </cell>
          <cell r="D263" t="str">
            <v>CCC</v>
          </cell>
        </row>
        <row r="264">
          <cell r="A264" t="str">
            <v>0252090508</v>
          </cell>
          <cell r="B264" t="str">
            <v/>
          </cell>
          <cell r="C264" t="str">
            <v>Food and Beverage Operations</v>
          </cell>
          <cell r="D264" t="str">
            <v>CCC</v>
          </cell>
        </row>
        <row r="265">
          <cell r="A265" t="str">
            <v>0252090905</v>
          </cell>
          <cell r="B265" t="str">
            <v/>
          </cell>
          <cell r="C265" t="str">
            <v>Event Planning Management</v>
          </cell>
          <cell r="D265" t="str">
            <v>CCC</v>
          </cell>
        </row>
        <row r="266">
          <cell r="A266" t="str">
            <v>0252140111</v>
          </cell>
          <cell r="B266" t="str">
            <v/>
          </cell>
          <cell r="C266" t="str">
            <v>Marketing Operations</v>
          </cell>
          <cell r="D266" t="str">
            <v>CCC</v>
          </cell>
        </row>
        <row r="267">
          <cell r="A267" t="str">
            <v>0252140112</v>
          </cell>
          <cell r="B267" t="str">
            <v/>
          </cell>
          <cell r="C267" t="str">
            <v>Digital Marketing Management</v>
          </cell>
          <cell r="D267" t="str">
            <v>CCC</v>
          </cell>
        </row>
        <row r="268">
          <cell r="A268" t="str">
            <v>0312030102</v>
          </cell>
          <cell r="B268" t="str">
            <v/>
          </cell>
          <cell r="C268" t="str">
            <v>Florida Funeral Director</v>
          </cell>
          <cell r="D268" t="str">
            <v>CCC</v>
          </cell>
        </row>
        <row r="269">
          <cell r="A269" t="str">
            <v>0341010101</v>
          </cell>
          <cell r="B269" t="str">
            <v/>
          </cell>
          <cell r="C269" t="str">
            <v>Biotechnology Laboratory Specialist</v>
          </cell>
          <cell r="D269" t="str">
            <v>CCC</v>
          </cell>
        </row>
        <row r="270">
          <cell r="A270" t="str">
            <v>0351070102</v>
          </cell>
          <cell r="B270" t="str">
            <v/>
          </cell>
          <cell r="C270" t="str">
            <v>Health Care Services Specialist</v>
          </cell>
          <cell r="D270" t="str">
            <v>CCC</v>
          </cell>
        </row>
        <row r="271">
          <cell r="A271" t="str">
            <v>0351070711</v>
          </cell>
          <cell r="B271" t="str">
            <v/>
          </cell>
          <cell r="C271" t="str">
            <v>Healthcare Informatics Specialist</v>
          </cell>
          <cell r="D271" t="str">
            <v>CCC</v>
          </cell>
        </row>
        <row r="272">
          <cell r="A272" t="str">
            <v>0351070712</v>
          </cell>
          <cell r="B272" t="str">
            <v/>
          </cell>
          <cell r="C272" t="str">
            <v>Healthcare Informatics Specialist</v>
          </cell>
          <cell r="D272" t="str">
            <v>CCC</v>
          </cell>
        </row>
        <row r="273">
          <cell r="A273" t="str">
            <v>0351070714</v>
          </cell>
          <cell r="B273" t="str">
            <v/>
          </cell>
          <cell r="C273" t="str">
            <v>Medical Information Coder/Biller</v>
          </cell>
          <cell r="D273" t="str">
            <v>CCC</v>
          </cell>
        </row>
        <row r="274">
          <cell r="A274" t="str">
            <v>0351071901</v>
          </cell>
          <cell r="B274" t="str">
            <v/>
          </cell>
          <cell r="C274" t="str">
            <v>Clinical Research Coordinator</v>
          </cell>
          <cell r="D274" t="str">
            <v>CCC</v>
          </cell>
        </row>
        <row r="275">
          <cell r="A275" t="str">
            <v>0351080104</v>
          </cell>
          <cell r="B275" t="str">
            <v/>
          </cell>
          <cell r="C275" t="str">
            <v>Medical Assisting Specialist</v>
          </cell>
          <cell r="D275" t="str">
            <v>CCC</v>
          </cell>
        </row>
        <row r="276">
          <cell r="A276" t="str">
            <v>0351080801</v>
          </cell>
          <cell r="B276" t="str">
            <v/>
          </cell>
          <cell r="C276" t="str">
            <v>Veterinary Assisting</v>
          </cell>
          <cell r="D276" t="str">
            <v>CCC</v>
          </cell>
        </row>
        <row r="277">
          <cell r="A277" t="str">
            <v>0351090405</v>
          </cell>
          <cell r="B277" t="str">
            <v/>
          </cell>
          <cell r="C277" t="str">
            <v>Paramedic</v>
          </cell>
          <cell r="D277" t="str">
            <v>CCC</v>
          </cell>
        </row>
        <row r="278">
          <cell r="A278" t="str">
            <v>0351090415</v>
          </cell>
          <cell r="B278" t="str">
            <v/>
          </cell>
          <cell r="C278" t="str">
            <v>Emergency Medical Technician</v>
          </cell>
          <cell r="D278" t="str">
            <v>CCC</v>
          </cell>
        </row>
        <row r="279">
          <cell r="A279" t="str">
            <v>0351090503</v>
          </cell>
          <cell r="B279" t="str">
            <v/>
          </cell>
          <cell r="C279" t="str">
            <v>Nuclear Medicine Technology Specialist</v>
          </cell>
          <cell r="D279" t="str">
            <v>CCC</v>
          </cell>
        </row>
        <row r="280">
          <cell r="A280" t="str">
            <v>0351090703</v>
          </cell>
          <cell r="B280" t="str">
            <v/>
          </cell>
          <cell r="C280" t="str">
            <v>Radiation Therapy Specialist</v>
          </cell>
          <cell r="D280" t="str">
            <v>CCC</v>
          </cell>
        </row>
        <row r="281">
          <cell r="A281" t="str">
            <v>0351090903</v>
          </cell>
          <cell r="B281" t="str">
            <v/>
          </cell>
          <cell r="C281" t="str">
            <v>Central Sterile Processing Technologist</v>
          </cell>
          <cell r="D281" t="str">
            <v>CCC</v>
          </cell>
        </row>
        <row r="282">
          <cell r="A282" t="str">
            <v>0351090904</v>
          </cell>
          <cell r="B282" t="str">
            <v/>
          </cell>
          <cell r="C282" t="str">
            <v>Surgical Technology Specialist</v>
          </cell>
          <cell r="D282" t="str">
            <v>CCC</v>
          </cell>
        </row>
        <row r="283">
          <cell r="A283" t="str">
            <v>0351090908</v>
          </cell>
          <cell r="B283" t="str">
            <v/>
          </cell>
          <cell r="C283" t="str">
            <v>Surgical First Assistant</v>
          </cell>
          <cell r="D283" t="str">
            <v>CCC</v>
          </cell>
        </row>
        <row r="284">
          <cell r="A284" t="str">
            <v>0351091005</v>
          </cell>
          <cell r="B284" t="str">
            <v/>
          </cell>
          <cell r="C284" t="str">
            <v>Diagnostic Medical Sonography Specialist</v>
          </cell>
          <cell r="D284" t="str">
            <v>CCC</v>
          </cell>
        </row>
        <row r="285">
          <cell r="A285" t="str">
            <v>0351099902</v>
          </cell>
          <cell r="B285" t="str">
            <v/>
          </cell>
          <cell r="C285" t="str">
            <v>Endoscopic Technician</v>
          </cell>
          <cell r="D285" t="str">
            <v>CCC</v>
          </cell>
        </row>
        <row r="286">
          <cell r="A286" t="str">
            <v>0351100600</v>
          </cell>
          <cell r="B286" t="str">
            <v/>
          </cell>
          <cell r="C286" t="str">
            <v>Ophthalmic Laboratory Technician</v>
          </cell>
          <cell r="D286" t="str">
            <v>CCC</v>
          </cell>
        </row>
        <row r="287">
          <cell r="A287" t="str">
            <v>0351180302</v>
          </cell>
          <cell r="B287" t="str">
            <v/>
          </cell>
          <cell r="C287" t="str">
            <v>Eye Care Technician</v>
          </cell>
          <cell r="D287" t="str">
            <v>CCC</v>
          </cell>
        </row>
        <row r="288">
          <cell r="A288" t="str">
            <v>0351221100</v>
          </cell>
          <cell r="B288" t="str">
            <v/>
          </cell>
          <cell r="C288" t="str">
            <v>Health Navigator Specialist</v>
          </cell>
          <cell r="D288" t="str">
            <v>CCC</v>
          </cell>
        </row>
        <row r="289">
          <cell r="A289" t="str">
            <v>0413121000</v>
          </cell>
          <cell r="B289" t="str">
            <v/>
          </cell>
          <cell r="C289" t="str">
            <v>Early Childhood Inclusion Specialization</v>
          </cell>
          <cell r="D289" t="str">
            <v>CCC</v>
          </cell>
        </row>
        <row r="290">
          <cell r="A290" t="str">
            <v>0419070904</v>
          </cell>
          <cell r="B290" t="str">
            <v/>
          </cell>
          <cell r="C290" t="str">
            <v>Early Childhood Development Specialization</v>
          </cell>
          <cell r="D290" t="str">
            <v>CCC</v>
          </cell>
        </row>
        <row r="291">
          <cell r="A291" t="str">
            <v>0419070906</v>
          </cell>
          <cell r="B291" t="str">
            <v/>
          </cell>
          <cell r="C291" t="str">
            <v>Child Care Center Management Specialization</v>
          </cell>
          <cell r="D291" t="str">
            <v>CCC</v>
          </cell>
        </row>
        <row r="292">
          <cell r="A292" t="str">
            <v>0419070907</v>
          </cell>
          <cell r="B292" t="str">
            <v/>
          </cell>
          <cell r="C292" t="str">
            <v>Infant/Toddler Specialization</v>
          </cell>
          <cell r="D292" t="str">
            <v>CCC</v>
          </cell>
        </row>
        <row r="293">
          <cell r="A293" t="str">
            <v>0419070908</v>
          </cell>
          <cell r="B293" t="str">
            <v/>
          </cell>
          <cell r="C293" t="str">
            <v>Preschool Specialization</v>
          </cell>
          <cell r="D293" t="str">
            <v>CCC</v>
          </cell>
        </row>
        <row r="294">
          <cell r="A294" t="str">
            <v>0450040805</v>
          </cell>
          <cell r="B294" t="str">
            <v/>
          </cell>
          <cell r="C294" t="str">
            <v>Kitchen and Bath Specialization</v>
          </cell>
          <cell r="D294" t="str">
            <v>CCC</v>
          </cell>
        </row>
        <row r="295">
          <cell r="A295" t="str">
            <v>0450040807</v>
          </cell>
          <cell r="B295" t="str">
            <v/>
          </cell>
          <cell r="C295" t="str">
            <v>Home Staging Specialist</v>
          </cell>
          <cell r="D295" t="str">
            <v>CCC</v>
          </cell>
        </row>
        <row r="296">
          <cell r="A296" t="str">
            <v>0451159901</v>
          </cell>
          <cell r="B296" t="str">
            <v/>
          </cell>
          <cell r="C296" t="str">
            <v>Addiction Services</v>
          </cell>
          <cell r="D296" t="str">
            <v>CCC</v>
          </cell>
        </row>
        <row r="297">
          <cell r="A297" t="str">
            <v>0451159902</v>
          </cell>
          <cell r="B297" t="str">
            <v/>
          </cell>
          <cell r="C297" t="str">
            <v>Aging Services</v>
          </cell>
          <cell r="D297" t="str">
            <v>CCC</v>
          </cell>
        </row>
        <row r="298">
          <cell r="A298" t="str">
            <v>0451159903</v>
          </cell>
          <cell r="B298" t="str">
            <v/>
          </cell>
          <cell r="C298" t="str">
            <v>Community Health Worker</v>
          </cell>
          <cell r="D298" t="str">
            <v>CCC</v>
          </cell>
        </row>
        <row r="299">
          <cell r="A299" t="str">
            <v>0451159904</v>
          </cell>
          <cell r="B299" t="str">
            <v/>
          </cell>
          <cell r="C299" t="str">
            <v>Domestic Violence Services</v>
          </cell>
          <cell r="D299" t="str">
            <v>CCC</v>
          </cell>
        </row>
        <row r="300">
          <cell r="A300" t="str">
            <v>0451159905</v>
          </cell>
          <cell r="B300" t="str">
            <v/>
          </cell>
          <cell r="C300" t="str">
            <v>Human Services Generalist</v>
          </cell>
          <cell r="D300" t="str">
            <v>CCC</v>
          </cell>
        </row>
        <row r="301">
          <cell r="A301" t="str">
            <v>0451159906</v>
          </cell>
          <cell r="B301" t="str">
            <v/>
          </cell>
          <cell r="C301" t="str">
            <v>Youth Development Services</v>
          </cell>
          <cell r="D301" t="str">
            <v>CCC</v>
          </cell>
        </row>
        <row r="302">
          <cell r="A302" t="str">
            <v>0511010307</v>
          </cell>
          <cell r="B302" t="str">
            <v/>
          </cell>
          <cell r="C302" t="str">
            <v>Information Technology Administration</v>
          </cell>
          <cell r="D302" t="str">
            <v>CCC</v>
          </cell>
        </row>
        <row r="303">
          <cell r="A303" t="str">
            <v>0511010309</v>
          </cell>
          <cell r="B303" t="str">
            <v/>
          </cell>
          <cell r="C303" t="str">
            <v>Mobile Device Technology</v>
          </cell>
          <cell r="D303" t="str">
            <v>CCC</v>
          </cell>
        </row>
        <row r="304">
          <cell r="A304" t="str">
            <v>0511010311</v>
          </cell>
          <cell r="B304" t="str">
            <v/>
          </cell>
          <cell r="C304" t="str">
            <v>Information Technology Support Specialist</v>
          </cell>
          <cell r="D304" t="str">
            <v>CCC</v>
          </cell>
        </row>
        <row r="305">
          <cell r="A305" t="str">
            <v>0511010312</v>
          </cell>
          <cell r="B305" t="str">
            <v/>
          </cell>
          <cell r="C305" t="str">
            <v>Information Technology Analysis</v>
          </cell>
          <cell r="D305" t="str">
            <v>CCC</v>
          </cell>
        </row>
        <row r="306">
          <cell r="A306" t="str">
            <v>0511010313</v>
          </cell>
          <cell r="B306" t="str">
            <v/>
          </cell>
          <cell r="C306" t="str">
            <v>Help Desk Support Technician</v>
          </cell>
          <cell r="D306" t="str">
            <v>CCC</v>
          </cell>
        </row>
        <row r="307">
          <cell r="A307" t="str">
            <v>0511020103</v>
          </cell>
          <cell r="B307" t="str">
            <v/>
          </cell>
          <cell r="C307" t="str">
            <v>Computer Programming Specialist</v>
          </cell>
          <cell r="D307" t="str">
            <v>CCC</v>
          </cell>
        </row>
        <row r="308">
          <cell r="A308" t="str">
            <v>0511020110</v>
          </cell>
          <cell r="B308" t="str">
            <v/>
          </cell>
          <cell r="C308" t="str">
            <v>Internet of Things Applications</v>
          </cell>
          <cell r="D308" t="str">
            <v>CCC</v>
          </cell>
        </row>
        <row r="309">
          <cell r="A309" t="str">
            <v>0511020200</v>
          </cell>
          <cell r="B309" t="str">
            <v/>
          </cell>
          <cell r="C309" t="str">
            <v>Computer Programmer</v>
          </cell>
          <cell r="D309" t="str">
            <v>CCC</v>
          </cell>
        </row>
        <row r="310">
          <cell r="A310" t="str">
            <v>0511020307</v>
          </cell>
          <cell r="B310" t="str">
            <v/>
          </cell>
          <cell r="C310" t="str">
            <v>Oracle Certified Database Administrator</v>
          </cell>
          <cell r="D310" t="str">
            <v>CCC</v>
          </cell>
        </row>
        <row r="311">
          <cell r="A311" t="str">
            <v>0511020308</v>
          </cell>
          <cell r="B311" t="str">
            <v/>
          </cell>
          <cell r="C311" t="str">
            <v>Oracle Certified Database Developer</v>
          </cell>
          <cell r="D311" t="str">
            <v>CCC</v>
          </cell>
        </row>
        <row r="312">
          <cell r="A312" t="str">
            <v>0511020309</v>
          </cell>
          <cell r="B312" t="str">
            <v/>
          </cell>
          <cell r="C312" t="str">
            <v>Microsoft Certified Database Administrator Certificate</v>
          </cell>
          <cell r="D312" t="str">
            <v>CCC</v>
          </cell>
        </row>
        <row r="313">
          <cell r="A313" t="str">
            <v>0511080103</v>
          </cell>
          <cell r="B313" t="str">
            <v/>
          </cell>
          <cell r="C313" t="str">
            <v>Web Development Specialist</v>
          </cell>
          <cell r="D313" t="str">
            <v>CCC</v>
          </cell>
        </row>
        <row r="314">
          <cell r="A314" t="str">
            <v>0511100112</v>
          </cell>
          <cell r="B314" t="str">
            <v/>
          </cell>
          <cell r="C314" t="str">
            <v>Network Server Administration</v>
          </cell>
          <cell r="D314" t="str">
            <v>CCC</v>
          </cell>
        </row>
        <row r="315">
          <cell r="A315" t="str">
            <v>0511100113</v>
          </cell>
          <cell r="B315" t="str">
            <v/>
          </cell>
          <cell r="C315" t="str">
            <v>Network Enterprise Administration</v>
          </cell>
          <cell r="D315" t="str">
            <v>CCC</v>
          </cell>
        </row>
        <row r="316">
          <cell r="A316" t="str">
            <v>0511100114</v>
          </cell>
          <cell r="B316" t="str">
            <v/>
          </cell>
          <cell r="C316" t="str">
            <v>Network Infrastructure</v>
          </cell>
          <cell r="D316" t="str">
            <v>CCC</v>
          </cell>
        </row>
        <row r="317">
          <cell r="A317" t="str">
            <v>0511100115</v>
          </cell>
          <cell r="B317" t="str">
            <v/>
          </cell>
          <cell r="C317" t="str">
            <v>Advanced Network Infrastructure</v>
          </cell>
          <cell r="D317" t="str">
            <v>CCC</v>
          </cell>
        </row>
        <row r="318">
          <cell r="A318" t="str">
            <v>0511100116</v>
          </cell>
          <cell r="B318" t="str">
            <v/>
          </cell>
          <cell r="C318" t="str">
            <v>Network Virtualization</v>
          </cell>
          <cell r="D318" t="str">
            <v>CCC</v>
          </cell>
        </row>
        <row r="319">
          <cell r="A319" t="str">
            <v>0511100117</v>
          </cell>
          <cell r="B319" t="str">
            <v/>
          </cell>
          <cell r="C319" t="str">
            <v>Advanced Network Virtualization</v>
          </cell>
          <cell r="D319" t="str">
            <v>CCC</v>
          </cell>
        </row>
        <row r="320">
          <cell r="A320" t="str">
            <v>0511100118</v>
          </cell>
          <cell r="B320" t="str">
            <v/>
          </cell>
          <cell r="C320" t="str">
            <v>Network Security</v>
          </cell>
          <cell r="D320" t="str">
            <v>CCC</v>
          </cell>
        </row>
        <row r="321">
          <cell r="A321" t="str">
            <v>0511100119</v>
          </cell>
          <cell r="B321" t="str">
            <v/>
          </cell>
          <cell r="C321" t="str">
            <v>Digital Forensics</v>
          </cell>
          <cell r="D321" t="str">
            <v>CCC</v>
          </cell>
        </row>
        <row r="322">
          <cell r="A322" t="str">
            <v>0511100120</v>
          </cell>
          <cell r="B322" t="str">
            <v/>
          </cell>
          <cell r="C322" t="str">
            <v>IP Communications</v>
          </cell>
          <cell r="D322" t="str">
            <v>CCC</v>
          </cell>
        </row>
        <row r="323">
          <cell r="A323" t="str">
            <v>0511100121</v>
          </cell>
          <cell r="B323" t="str">
            <v/>
          </cell>
          <cell r="C323" t="str">
            <v>Network Support Technician</v>
          </cell>
          <cell r="D323" t="str">
            <v>CCC</v>
          </cell>
        </row>
        <row r="324">
          <cell r="A324" t="str">
            <v>0511100122</v>
          </cell>
          <cell r="B324" t="str">
            <v/>
          </cell>
          <cell r="C324" t="str">
            <v>Linux System Administrator</v>
          </cell>
          <cell r="D324" t="str">
            <v>CCC</v>
          </cell>
        </row>
        <row r="325">
          <cell r="A325" t="str">
            <v>0511100311</v>
          </cell>
          <cell r="B325" t="str">
            <v/>
          </cell>
          <cell r="C325" t="str">
            <v>Database &amp; E-Commerce Security</v>
          </cell>
          <cell r="D325" t="str">
            <v>CCC</v>
          </cell>
        </row>
        <row r="326">
          <cell r="A326" t="str">
            <v>0511100501</v>
          </cell>
          <cell r="B326" t="str">
            <v/>
          </cell>
          <cell r="C326" t="str">
            <v>Project Management Associate</v>
          </cell>
          <cell r="D326" t="str">
            <v>CCC</v>
          </cell>
        </row>
        <row r="327">
          <cell r="A327" t="str">
            <v>0511100502</v>
          </cell>
          <cell r="B327" t="str">
            <v/>
          </cell>
          <cell r="C327" t="str">
            <v>Technology Project Manager</v>
          </cell>
          <cell r="D327" t="str">
            <v>CCC</v>
          </cell>
        </row>
        <row r="328">
          <cell r="A328" t="str">
            <v>0545070213</v>
          </cell>
          <cell r="B328" t="str">
            <v/>
          </cell>
          <cell r="C328" t="str">
            <v>Geographic Information System</v>
          </cell>
          <cell r="D328" t="str">
            <v>CCC</v>
          </cell>
        </row>
        <row r="329">
          <cell r="A329" t="str">
            <v>0550041118</v>
          </cell>
          <cell r="B329" t="str">
            <v/>
          </cell>
          <cell r="C329" t="str">
            <v>Visual &amp; Augmented Reality Technologies</v>
          </cell>
          <cell r="D329" t="str">
            <v>CCC</v>
          </cell>
        </row>
        <row r="330">
          <cell r="A330" t="str">
            <v>0551071001</v>
          </cell>
          <cell r="B330" t="str">
            <v/>
          </cell>
          <cell r="C330" t="str">
            <v>Medical Office Specialist</v>
          </cell>
          <cell r="D330" t="str">
            <v>CCC</v>
          </cell>
        </row>
        <row r="331">
          <cell r="A331" t="str">
            <v>0551071605</v>
          </cell>
          <cell r="B331" t="str">
            <v/>
          </cell>
          <cell r="C331" t="str">
            <v>Medical Office Management</v>
          </cell>
          <cell r="D331" t="str">
            <v>CCC</v>
          </cell>
        </row>
        <row r="332">
          <cell r="A332" t="str">
            <v>0552020103</v>
          </cell>
          <cell r="B332" t="str">
            <v/>
          </cell>
          <cell r="C332" t="str">
            <v>Business Specialist</v>
          </cell>
          <cell r="D332" t="str">
            <v>CCC</v>
          </cell>
        </row>
        <row r="333">
          <cell r="A333" t="str">
            <v>0552020104</v>
          </cell>
          <cell r="B333" t="str">
            <v/>
          </cell>
          <cell r="C333" t="str">
            <v>Business Operations</v>
          </cell>
          <cell r="D333" t="str">
            <v>CCC</v>
          </cell>
        </row>
        <row r="334">
          <cell r="A334" t="str">
            <v>0552020105</v>
          </cell>
          <cell r="B334" t="str">
            <v/>
          </cell>
          <cell r="C334" t="str">
            <v>Human Resources Administrator</v>
          </cell>
          <cell r="D334" t="str">
            <v>CCC</v>
          </cell>
        </row>
        <row r="335">
          <cell r="A335" t="str">
            <v>0552020108</v>
          </cell>
          <cell r="B335" t="str">
            <v/>
          </cell>
          <cell r="C335" t="str">
            <v>Risk Management and Insurance Operations</v>
          </cell>
          <cell r="D335" t="str">
            <v>CCC</v>
          </cell>
        </row>
        <row r="336">
          <cell r="A336" t="str">
            <v>0552020109</v>
          </cell>
          <cell r="B336" t="str">
            <v/>
          </cell>
          <cell r="C336" t="str">
            <v>Risk Management and Insurance Management</v>
          </cell>
          <cell r="D336" t="str">
            <v>CCC</v>
          </cell>
        </row>
        <row r="337">
          <cell r="A337" t="str">
            <v>0552020113</v>
          </cell>
          <cell r="B337" t="str">
            <v/>
          </cell>
          <cell r="C337" t="str">
            <v>Real Estate Specialist</v>
          </cell>
          <cell r="D337" t="str">
            <v>CCC</v>
          </cell>
        </row>
        <row r="338">
          <cell r="A338" t="str">
            <v>0552020401</v>
          </cell>
          <cell r="B338" t="str">
            <v/>
          </cell>
          <cell r="C338" t="str">
            <v>Office Management</v>
          </cell>
          <cell r="D338" t="str">
            <v>CCC</v>
          </cell>
        </row>
        <row r="339">
          <cell r="A339" t="str">
            <v>0552020403</v>
          </cell>
          <cell r="B339" t="str">
            <v/>
          </cell>
          <cell r="C339" t="str">
            <v>Office Support</v>
          </cell>
          <cell r="D339" t="str">
            <v>CCC</v>
          </cell>
        </row>
        <row r="340">
          <cell r="A340" t="str">
            <v>0552020404</v>
          </cell>
          <cell r="B340" t="str">
            <v/>
          </cell>
          <cell r="C340" t="str">
            <v>Legal Office Management</v>
          </cell>
          <cell r="D340" t="str">
            <v>CCC</v>
          </cell>
        </row>
        <row r="341">
          <cell r="A341" t="str">
            <v>0552030203</v>
          </cell>
          <cell r="B341" t="str">
            <v/>
          </cell>
          <cell r="C341" t="str">
            <v>Accounting Technology Operations</v>
          </cell>
          <cell r="D341" t="str">
            <v>CCC</v>
          </cell>
        </row>
        <row r="342">
          <cell r="A342" t="str">
            <v>0552030204</v>
          </cell>
          <cell r="B342" t="str">
            <v/>
          </cell>
          <cell r="C342" t="str">
            <v>Accounting Technology Specialist</v>
          </cell>
          <cell r="D342" t="str">
            <v>CCC</v>
          </cell>
        </row>
        <row r="343">
          <cell r="A343" t="str">
            <v>0552030205</v>
          </cell>
          <cell r="B343" t="str">
            <v/>
          </cell>
          <cell r="C343" t="str">
            <v>Accounting Technology Management</v>
          </cell>
          <cell r="D343" t="str">
            <v>CCC</v>
          </cell>
        </row>
        <row r="344">
          <cell r="A344" t="str">
            <v>0552040704</v>
          </cell>
          <cell r="B344" t="str">
            <v/>
          </cell>
          <cell r="C344" t="str">
            <v>Office Specialist</v>
          </cell>
          <cell r="D344" t="str">
            <v>CCC</v>
          </cell>
        </row>
        <row r="345">
          <cell r="A345" t="str">
            <v>0552070101</v>
          </cell>
          <cell r="B345" t="str">
            <v/>
          </cell>
          <cell r="C345" t="str">
            <v>Business Management</v>
          </cell>
          <cell r="D345" t="str">
            <v>CCC</v>
          </cell>
        </row>
        <row r="346">
          <cell r="A346" t="str">
            <v>0552070306</v>
          </cell>
          <cell r="B346" t="str">
            <v/>
          </cell>
          <cell r="C346" t="str">
            <v>Business Development and Entrepreneurship</v>
          </cell>
          <cell r="D346" t="str">
            <v>CCC</v>
          </cell>
        </row>
        <row r="347">
          <cell r="A347" t="str">
            <v>0552070308</v>
          </cell>
          <cell r="B347" t="str">
            <v/>
          </cell>
          <cell r="C347" t="str">
            <v>Business Entrepreneurship</v>
          </cell>
          <cell r="D347" t="str">
            <v>CCC</v>
          </cell>
        </row>
        <row r="348">
          <cell r="A348" t="str">
            <v>0552070309</v>
          </cell>
          <cell r="B348" t="str">
            <v/>
          </cell>
          <cell r="C348" t="str">
            <v>Entrepreneurship Operations</v>
          </cell>
          <cell r="D348" t="str">
            <v>CCC</v>
          </cell>
        </row>
        <row r="349">
          <cell r="A349" t="str">
            <v>0552120101</v>
          </cell>
          <cell r="B349" t="str">
            <v/>
          </cell>
          <cell r="C349" t="str">
            <v>E-Business Technical Certificate</v>
          </cell>
          <cell r="D349" t="str">
            <v>CCC</v>
          </cell>
        </row>
        <row r="350">
          <cell r="A350" t="str">
            <v>0552120102</v>
          </cell>
          <cell r="B350" t="str">
            <v/>
          </cell>
          <cell r="C350" t="str">
            <v>E-Business Security Technical Certificate</v>
          </cell>
          <cell r="D350" t="str">
            <v>CCC</v>
          </cell>
        </row>
        <row r="351">
          <cell r="A351" t="str">
            <v>0552120103</v>
          </cell>
          <cell r="B351" t="str">
            <v/>
          </cell>
          <cell r="C351" t="str">
            <v>E-Business Software Technical Certificate</v>
          </cell>
          <cell r="D351" t="str">
            <v>CCC</v>
          </cell>
        </row>
        <row r="352">
          <cell r="A352" t="str">
            <v>0552120104</v>
          </cell>
          <cell r="B352" t="str">
            <v/>
          </cell>
          <cell r="C352" t="str">
            <v>E-Business Technology Technical Certificate</v>
          </cell>
          <cell r="D352" t="str">
            <v>CCC</v>
          </cell>
        </row>
        <row r="353">
          <cell r="A353" t="str">
            <v>0552120105</v>
          </cell>
          <cell r="B353" t="str">
            <v/>
          </cell>
          <cell r="C353" t="str">
            <v>E-Business Ventures Technical Certificate</v>
          </cell>
          <cell r="D353" t="str">
            <v>CCC</v>
          </cell>
        </row>
        <row r="354">
          <cell r="A354" t="str">
            <v>0552130101</v>
          </cell>
          <cell r="B354" t="str">
            <v/>
          </cell>
          <cell r="C354" t="str">
            <v>Business Intelligence Professional</v>
          </cell>
          <cell r="D354" t="str">
            <v>CCC</v>
          </cell>
        </row>
        <row r="355">
          <cell r="A355" t="str">
            <v>0609040205</v>
          </cell>
          <cell r="B355" t="str">
            <v/>
          </cell>
          <cell r="C355" t="str">
            <v>Television System Support</v>
          </cell>
          <cell r="D355" t="str">
            <v>CCC</v>
          </cell>
        </row>
        <row r="356">
          <cell r="A356" t="str">
            <v>0609040217</v>
          </cell>
          <cell r="B356" t="str">
            <v/>
          </cell>
          <cell r="C356" t="str">
            <v>Video Editing &amp; Post Production</v>
          </cell>
          <cell r="D356" t="str">
            <v>CCC</v>
          </cell>
        </row>
        <row r="357">
          <cell r="A357" t="str">
            <v>0609049902</v>
          </cell>
          <cell r="B357" t="str">
            <v/>
          </cell>
          <cell r="C357" t="str">
            <v>Communication Leadership</v>
          </cell>
          <cell r="D357" t="str">
            <v>CCC</v>
          </cell>
        </row>
        <row r="358">
          <cell r="A358" t="str">
            <v>0609070209</v>
          </cell>
          <cell r="B358" t="str">
            <v/>
          </cell>
          <cell r="C358" t="str">
            <v>Digital Media/Multimedia Authoring</v>
          </cell>
          <cell r="D358" t="str">
            <v>CCC</v>
          </cell>
        </row>
        <row r="359">
          <cell r="A359" t="str">
            <v>0609070210</v>
          </cell>
          <cell r="B359" t="str">
            <v/>
          </cell>
          <cell r="C359" t="str">
            <v>Digital Media/Multimedia Video Production</v>
          </cell>
          <cell r="D359" t="str">
            <v>CCC</v>
          </cell>
        </row>
        <row r="360">
          <cell r="A360" t="str">
            <v>0609070211</v>
          </cell>
          <cell r="B360" t="str">
            <v/>
          </cell>
          <cell r="C360" t="str">
            <v>Digital Media/Multimedia Instructional Technology</v>
          </cell>
          <cell r="D360" t="str">
            <v>CCC</v>
          </cell>
        </row>
        <row r="361">
          <cell r="A361" t="str">
            <v>0609070219</v>
          </cell>
          <cell r="B361" t="str">
            <v/>
          </cell>
          <cell r="C361" t="str">
            <v>Digital Media/Multimedia Presentation</v>
          </cell>
          <cell r="D361" t="str">
            <v>CCC</v>
          </cell>
        </row>
        <row r="362">
          <cell r="A362" t="str">
            <v>0610010507</v>
          </cell>
          <cell r="B362" t="str">
            <v/>
          </cell>
          <cell r="C362" t="str">
            <v>Digital Media/Multimedia Production</v>
          </cell>
          <cell r="D362" t="str">
            <v>CCC</v>
          </cell>
        </row>
        <row r="363">
          <cell r="A363" t="str">
            <v>0610010513</v>
          </cell>
          <cell r="B363" t="str">
            <v/>
          </cell>
          <cell r="C363" t="str">
            <v>Television Studio Production</v>
          </cell>
          <cell r="D363" t="str">
            <v>CCC</v>
          </cell>
        </row>
        <row r="364">
          <cell r="A364" t="str">
            <v>0610020216</v>
          </cell>
          <cell r="B364" t="str">
            <v/>
          </cell>
          <cell r="C364" t="str">
            <v>Broadcast Production</v>
          </cell>
          <cell r="D364" t="str">
            <v>CCC</v>
          </cell>
        </row>
        <row r="365">
          <cell r="A365" t="str">
            <v>0610030414</v>
          </cell>
          <cell r="B365" t="str">
            <v/>
          </cell>
          <cell r="C365" t="str">
            <v>Digital Video Fundamentals</v>
          </cell>
          <cell r="D365" t="str">
            <v>CCC</v>
          </cell>
        </row>
        <row r="366">
          <cell r="A366" t="str">
            <v>0611050101</v>
          </cell>
          <cell r="B366" t="str">
            <v/>
          </cell>
          <cell r="C366" t="str">
            <v>Computer Information Data Specialist</v>
          </cell>
          <cell r="D366" t="str">
            <v>CCC</v>
          </cell>
        </row>
        <row r="367">
          <cell r="A367" t="str">
            <v>0611080302</v>
          </cell>
          <cell r="B367" t="str">
            <v/>
          </cell>
          <cell r="C367" t="str">
            <v>Graphic Design Support</v>
          </cell>
          <cell r="D367" t="str">
            <v>CCC</v>
          </cell>
        </row>
        <row r="368">
          <cell r="A368" t="str">
            <v>0611080303</v>
          </cell>
          <cell r="B368" t="str">
            <v/>
          </cell>
          <cell r="C368" t="str">
            <v>Graphic Design Production</v>
          </cell>
          <cell r="D368" t="str">
            <v>CCC</v>
          </cell>
        </row>
        <row r="369">
          <cell r="A369" t="str">
            <v>0611080304</v>
          </cell>
          <cell r="B369" t="str">
            <v/>
          </cell>
          <cell r="C369" t="str">
            <v>Interactive Media Production</v>
          </cell>
          <cell r="D369" t="str">
            <v>CCC</v>
          </cell>
        </row>
        <row r="370">
          <cell r="A370" t="str">
            <v>0611090104</v>
          </cell>
          <cell r="B370" t="str">
            <v/>
          </cell>
          <cell r="C370" t="str">
            <v>Network Systems Developer</v>
          </cell>
          <cell r="D370" t="str">
            <v>CCC</v>
          </cell>
        </row>
        <row r="371">
          <cell r="A371" t="str">
            <v>0611100206</v>
          </cell>
          <cell r="B371" t="str">
            <v/>
          </cell>
          <cell r="C371" t="str">
            <v>Network Communications (LAN)</v>
          </cell>
          <cell r="D371" t="str">
            <v>CCC</v>
          </cell>
        </row>
        <row r="372">
          <cell r="A372" t="str">
            <v>0611100207</v>
          </cell>
          <cell r="B372" t="str">
            <v/>
          </cell>
          <cell r="C372" t="str">
            <v>Network Communications (WAN)</v>
          </cell>
          <cell r="D372" t="str">
            <v>CCC</v>
          </cell>
        </row>
        <row r="373">
          <cell r="A373" t="str">
            <v>0612050102</v>
          </cell>
          <cell r="B373" t="str">
            <v/>
          </cell>
          <cell r="C373" t="str">
            <v>Baking &amp; Pastry Arts</v>
          </cell>
          <cell r="D373" t="str">
            <v>CCC</v>
          </cell>
        </row>
        <row r="374">
          <cell r="A374" t="str">
            <v>0612050104</v>
          </cell>
          <cell r="B374" t="str">
            <v/>
          </cell>
          <cell r="C374" t="str">
            <v>Pastry Chef Assistant</v>
          </cell>
          <cell r="D374" t="str">
            <v>CCC</v>
          </cell>
        </row>
        <row r="375">
          <cell r="A375" t="str">
            <v>0612050105</v>
          </cell>
          <cell r="B375" t="str">
            <v/>
          </cell>
          <cell r="C375" t="str">
            <v>Baking and Pastry Specialist</v>
          </cell>
          <cell r="D375" t="str">
            <v>CCC</v>
          </cell>
        </row>
        <row r="376">
          <cell r="A376" t="str">
            <v>0612050301</v>
          </cell>
          <cell r="B376" t="str">
            <v/>
          </cell>
          <cell r="C376" t="str">
            <v>Culinary Arts</v>
          </cell>
          <cell r="D376" t="str">
            <v>CCC</v>
          </cell>
        </row>
        <row r="377">
          <cell r="A377" t="str">
            <v>0612050302</v>
          </cell>
          <cell r="B377" t="str">
            <v/>
          </cell>
          <cell r="C377" t="str">
            <v>Chefs Apprentice</v>
          </cell>
          <cell r="D377" t="str">
            <v>CCC</v>
          </cell>
        </row>
        <row r="378">
          <cell r="A378" t="str">
            <v>0612050401</v>
          </cell>
          <cell r="B378" t="str">
            <v/>
          </cell>
          <cell r="C378" t="str">
            <v>Culinary Arts Management Operations</v>
          </cell>
          <cell r="D378" t="str">
            <v>CCC</v>
          </cell>
        </row>
        <row r="379">
          <cell r="A379" t="str">
            <v>0615000007</v>
          </cell>
          <cell r="B379" t="str">
            <v/>
          </cell>
          <cell r="C379" t="str">
            <v>Engineering Technology Support Specialist</v>
          </cell>
          <cell r="D379" t="str">
            <v>CCC</v>
          </cell>
        </row>
        <row r="380">
          <cell r="A380" t="str">
            <v>0615000009</v>
          </cell>
          <cell r="B380" t="str">
            <v/>
          </cell>
          <cell r="C380" t="str">
            <v>Digital Manufacturing Specialist</v>
          </cell>
          <cell r="D380" t="str">
            <v>CCC</v>
          </cell>
        </row>
        <row r="381">
          <cell r="A381" t="str">
            <v>0615000012</v>
          </cell>
          <cell r="B381" t="str">
            <v/>
          </cell>
          <cell r="C381" t="str">
            <v>Rapid Prototyping Specialist</v>
          </cell>
          <cell r="D381" t="str">
            <v>CCC</v>
          </cell>
        </row>
        <row r="382">
          <cell r="A382" t="str">
            <v>0615000013</v>
          </cell>
          <cell r="B382" t="str">
            <v/>
          </cell>
          <cell r="C382" t="str">
            <v>Mechatronics</v>
          </cell>
          <cell r="D382" t="str">
            <v>CCC</v>
          </cell>
        </row>
        <row r="383">
          <cell r="A383" t="str">
            <v>0615000015</v>
          </cell>
          <cell r="B383" t="str">
            <v/>
          </cell>
          <cell r="C383" t="str">
            <v>CNC Machinist Operator/Programmer</v>
          </cell>
          <cell r="D383" t="str">
            <v>CCC</v>
          </cell>
        </row>
        <row r="384">
          <cell r="A384" t="str">
            <v>0615030309</v>
          </cell>
          <cell r="B384" t="str">
            <v/>
          </cell>
          <cell r="C384" t="str">
            <v>Electronics Technician</v>
          </cell>
          <cell r="D384" t="str">
            <v>CCC</v>
          </cell>
        </row>
        <row r="385">
          <cell r="A385" t="str">
            <v>0615030310</v>
          </cell>
          <cell r="B385" t="str">
            <v/>
          </cell>
          <cell r="C385" t="str">
            <v>Basic Electronics Technician</v>
          </cell>
          <cell r="D385" t="str">
            <v>CCC</v>
          </cell>
        </row>
        <row r="386">
          <cell r="A386" t="str">
            <v>0615030313</v>
          </cell>
          <cell r="B386" t="str">
            <v/>
          </cell>
          <cell r="C386" t="str">
            <v>Electronics Aide</v>
          </cell>
          <cell r="D386" t="str">
            <v>CCC</v>
          </cell>
        </row>
        <row r="387">
          <cell r="A387" t="str">
            <v>0615030411</v>
          </cell>
          <cell r="B387" t="str">
            <v/>
          </cell>
          <cell r="C387" t="str">
            <v>Laser and Photonics Technician</v>
          </cell>
          <cell r="D387" t="str">
            <v>CCC</v>
          </cell>
        </row>
        <row r="388">
          <cell r="A388" t="str">
            <v>0615030508</v>
          </cell>
          <cell r="B388" t="str">
            <v/>
          </cell>
          <cell r="C388" t="str">
            <v>Wireless Communications</v>
          </cell>
          <cell r="D388" t="str">
            <v>CCC</v>
          </cell>
        </row>
        <row r="389">
          <cell r="A389" t="str">
            <v>0615040107</v>
          </cell>
          <cell r="B389" t="str">
            <v/>
          </cell>
          <cell r="C389" t="str">
            <v>Medical Equipment Repair</v>
          </cell>
          <cell r="D389" t="str">
            <v>CCC</v>
          </cell>
        </row>
        <row r="390">
          <cell r="A390" t="str">
            <v>0615040108</v>
          </cell>
          <cell r="B390" t="str">
            <v/>
          </cell>
          <cell r="C390" t="str">
            <v>Medical Device Design and Manufacturing</v>
          </cell>
          <cell r="D390" t="str">
            <v>CCC</v>
          </cell>
        </row>
        <row r="391">
          <cell r="A391" t="str">
            <v>0615040514</v>
          </cell>
          <cell r="B391" t="str">
            <v/>
          </cell>
          <cell r="C391" t="str">
            <v>Robotics and Simulation Technician</v>
          </cell>
          <cell r="D391" t="str">
            <v>CCC</v>
          </cell>
        </row>
        <row r="392">
          <cell r="A392" t="str">
            <v>0615040601</v>
          </cell>
          <cell r="B392" t="str">
            <v/>
          </cell>
          <cell r="C392" t="str">
            <v>Automation</v>
          </cell>
          <cell r="D392" t="str">
            <v>CCC</v>
          </cell>
        </row>
        <row r="393">
          <cell r="A393" t="str">
            <v>0615050101</v>
          </cell>
          <cell r="B393" t="str">
            <v/>
          </cell>
          <cell r="C393" t="str">
            <v>Residential Air Conditioning, Refrigeration &amp; Heating Systems Assistant</v>
          </cell>
          <cell r="D393" t="str">
            <v>CCC</v>
          </cell>
        </row>
        <row r="394">
          <cell r="A394" t="str">
            <v>0615050102</v>
          </cell>
          <cell r="B394" t="str">
            <v/>
          </cell>
          <cell r="C394" t="str">
            <v>Residential Air Conditioning, Refrigeration &amp; Heating Systems Technician</v>
          </cell>
          <cell r="D394" t="str">
            <v>CCC</v>
          </cell>
        </row>
        <row r="395">
          <cell r="A395" t="str">
            <v>0615050303</v>
          </cell>
          <cell r="B395" t="str">
            <v/>
          </cell>
          <cell r="C395" t="str">
            <v>Alternative Energy Systems Specialist</v>
          </cell>
          <cell r="D395" t="str">
            <v>CCC</v>
          </cell>
        </row>
        <row r="396">
          <cell r="A396" t="str">
            <v>0615050304</v>
          </cell>
          <cell r="B396" t="str">
            <v/>
          </cell>
          <cell r="C396" t="str">
            <v>Alternative Energy Engineering Technology</v>
          </cell>
          <cell r="D396" t="str">
            <v>CCC</v>
          </cell>
        </row>
        <row r="397">
          <cell r="A397" t="str">
            <v>0615050517</v>
          </cell>
          <cell r="B397" t="str">
            <v/>
          </cell>
          <cell r="C397" t="str">
            <v>Solar Energy Technician</v>
          </cell>
          <cell r="D397" t="str">
            <v>CCC</v>
          </cell>
        </row>
        <row r="398">
          <cell r="A398" t="str">
            <v>0615061203</v>
          </cell>
          <cell r="B398" t="str">
            <v/>
          </cell>
          <cell r="C398" t="str">
            <v>Applied Technology Specialist</v>
          </cell>
          <cell r="D398" t="str">
            <v>CCC</v>
          </cell>
        </row>
        <row r="399">
          <cell r="A399" t="str">
            <v>0615061302</v>
          </cell>
          <cell r="B399" t="str">
            <v/>
          </cell>
          <cell r="C399" t="str">
            <v>Lean Manufacturing</v>
          </cell>
          <cell r="D399" t="str">
            <v>CCC</v>
          </cell>
        </row>
        <row r="400">
          <cell r="A400" t="str">
            <v>0615061303</v>
          </cell>
          <cell r="B400" t="str">
            <v/>
          </cell>
          <cell r="C400" t="str">
            <v>Pneumatics, Hydraulics &amp; Motors for Manufacturing</v>
          </cell>
          <cell r="D400" t="str">
            <v>CCC</v>
          </cell>
        </row>
        <row r="401">
          <cell r="A401" t="str">
            <v>0615070202</v>
          </cell>
          <cell r="B401" t="str">
            <v/>
          </cell>
          <cell r="C401" t="str">
            <v>Six Sigma Black Belt Certificate</v>
          </cell>
          <cell r="D401" t="str">
            <v>CCC</v>
          </cell>
        </row>
        <row r="402">
          <cell r="A402" t="str">
            <v>0615070203</v>
          </cell>
          <cell r="B402" t="str">
            <v/>
          </cell>
          <cell r="C402" t="str">
            <v>Lean Six Sigma Green Belt Certificate</v>
          </cell>
          <cell r="D402" t="str">
            <v>CCC</v>
          </cell>
        </row>
        <row r="403">
          <cell r="A403" t="str">
            <v>0615080102</v>
          </cell>
          <cell r="B403" t="str">
            <v/>
          </cell>
          <cell r="C403" t="str">
            <v>Structural Assembly Technician</v>
          </cell>
          <cell r="D403" t="str">
            <v>CCC</v>
          </cell>
        </row>
        <row r="404">
          <cell r="A404" t="str">
            <v>0615080103</v>
          </cell>
          <cell r="B404" t="str">
            <v/>
          </cell>
          <cell r="C404" t="str">
            <v>Aerospace Technician</v>
          </cell>
          <cell r="D404" t="str">
            <v>CCC</v>
          </cell>
        </row>
        <row r="405">
          <cell r="A405" t="str">
            <v>0615080301</v>
          </cell>
          <cell r="B405" t="str">
            <v/>
          </cell>
          <cell r="C405" t="str">
            <v>Automotive Service Technician</v>
          </cell>
          <cell r="D405" t="str">
            <v>CCC</v>
          </cell>
        </row>
        <row r="406">
          <cell r="A406" t="str">
            <v>0615080302</v>
          </cell>
          <cell r="B406" t="str">
            <v/>
          </cell>
          <cell r="C406" t="str">
            <v>General Automotive Technician</v>
          </cell>
          <cell r="D406" t="str">
            <v>CCC</v>
          </cell>
        </row>
        <row r="407">
          <cell r="A407" t="str">
            <v>0615080501</v>
          </cell>
          <cell r="B407" t="str">
            <v/>
          </cell>
          <cell r="C407" t="str">
            <v>CNC Composite Fabricator/Programmer</v>
          </cell>
          <cell r="D407" t="str">
            <v>CCC</v>
          </cell>
        </row>
        <row r="408">
          <cell r="A408" t="str">
            <v>0615080503</v>
          </cell>
          <cell r="B408" t="str">
            <v/>
          </cell>
          <cell r="C408" t="str">
            <v>Mechanical Designer and Programmer</v>
          </cell>
          <cell r="D408" t="str">
            <v>CCC</v>
          </cell>
        </row>
        <row r="409">
          <cell r="A409" t="str">
            <v>0615100103</v>
          </cell>
          <cell r="B409" t="str">
            <v/>
          </cell>
          <cell r="C409" t="str">
            <v>Building Construction Specialist</v>
          </cell>
          <cell r="D409" t="str">
            <v>CCC</v>
          </cell>
        </row>
        <row r="410">
          <cell r="A410" t="str">
            <v>0615130101</v>
          </cell>
          <cell r="B410" t="str">
            <v/>
          </cell>
          <cell r="C410" t="str">
            <v>Advanced Computer-Aided Design Technical Certificate</v>
          </cell>
          <cell r="D410" t="str">
            <v>CCC</v>
          </cell>
        </row>
        <row r="411">
          <cell r="A411" t="str">
            <v>0615130204</v>
          </cell>
          <cell r="B411" t="str">
            <v/>
          </cell>
          <cell r="C411" t="str">
            <v>Computer-Aided Design Technical Certificate</v>
          </cell>
          <cell r="D411" t="str">
            <v>CCC</v>
          </cell>
        </row>
        <row r="412">
          <cell r="A412" t="str">
            <v>0615130304</v>
          </cell>
          <cell r="B412" t="str">
            <v/>
          </cell>
          <cell r="C412" t="str">
            <v>Computer-Aided Design and Drafting</v>
          </cell>
          <cell r="D412" t="str">
            <v>CCC</v>
          </cell>
        </row>
        <row r="413">
          <cell r="A413" t="str">
            <v>0626120101</v>
          </cell>
          <cell r="B413" t="str">
            <v/>
          </cell>
          <cell r="C413" t="str">
            <v>Biotechnology Specialist</v>
          </cell>
          <cell r="D413" t="str">
            <v>CCC</v>
          </cell>
        </row>
        <row r="414">
          <cell r="A414" t="str">
            <v>0630330106</v>
          </cell>
          <cell r="B414" t="str">
            <v/>
          </cell>
          <cell r="C414" t="str">
            <v>Sustainable Design</v>
          </cell>
          <cell r="D414" t="str">
            <v>CCC</v>
          </cell>
        </row>
        <row r="415">
          <cell r="A415" t="str">
            <v>0641010105</v>
          </cell>
          <cell r="B415" t="str">
            <v/>
          </cell>
          <cell r="C415" t="str">
            <v>Medical Quality Systems</v>
          </cell>
          <cell r="D415" t="str">
            <v>CCC</v>
          </cell>
        </row>
        <row r="416">
          <cell r="A416" t="str">
            <v>0641030101</v>
          </cell>
          <cell r="B416" t="str">
            <v/>
          </cell>
          <cell r="C416" t="str">
            <v>Chemical Laboratory Specialist</v>
          </cell>
          <cell r="D416" t="str">
            <v>CCC</v>
          </cell>
        </row>
        <row r="417">
          <cell r="A417" t="str">
            <v>0641030102</v>
          </cell>
          <cell r="B417" t="str">
            <v/>
          </cell>
          <cell r="C417" t="str">
            <v>Scientific Workplace Preparation</v>
          </cell>
          <cell r="D417" t="str">
            <v>CCC</v>
          </cell>
        </row>
        <row r="418">
          <cell r="A418" t="str">
            <v>0646030103</v>
          </cell>
          <cell r="B418" t="str">
            <v/>
          </cell>
          <cell r="C418" t="str">
            <v>Electrical Utility Lineworker Basic</v>
          </cell>
          <cell r="D418" t="str">
            <v>CCC</v>
          </cell>
        </row>
        <row r="419">
          <cell r="A419" t="str">
            <v>0646030105</v>
          </cell>
          <cell r="B419" t="str">
            <v/>
          </cell>
          <cell r="C419" t="str">
            <v>Electrical Utility Lineworker Fundamentals</v>
          </cell>
          <cell r="D419" t="str">
            <v>CCC</v>
          </cell>
        </row>
        <row r="420">
          <cell r="A420" t="str">
            <v>0646030301</v>
          </cell>
          <cell r="B420" t="str">
            <v/>
          </cell>
          <cell r="C420" t="str">
            <v>Electrical Utility Lineworker Advanced</v>
          </cell>
          <cell r="D420" t="str">
            <v>CCC</v>
          </cell>
        </row>
        <row r="421">
          <cell r="A421" t="str">
            <v>0647010304</v>
          </cell>
          <cell r="B421" t="str">
            <v/>
          </cell>
          <cell r="C421" t="str">
            <v>Cable Installation</v>
          </cell>
          <cell r="D421" t="str">
            <v>CCC</v>
          </cell>
        </row>
        <row r="422">
          <cell r="A422" t="str">
            <v>0647010406</v>
          </cell>
          <cell r="B422" t="str">
            <v/>
          </cell>
          <cell r="C422" t="str">
            <v>Microcomputer Repairer/Installer</v>
          </cell>
          <cell r="D422" t="str">
            <v>CCC</v>
          </cell>
        </row>
        <row r="423">
          <cell r="A423" t="str">
            <v>0647060418</v>
          </cell>
          <cell r="B423" t="str">
            <v/>
          </cell>
          <cell r="C423" t="str">
            <v>Dealer Line Technician</v>
          </cell>
          <cell r="D423" t="str">
            <v>CCC</v>
          </cell>
        </row>
        <row r="424">
          <cell r="A424" t="str">
            <v>0647060419</v>
          </cell>
          <cell r="B424" t="str">
            <v/>
          </cell>
          <cell r="C424" t="str">
            <v>Dealer Service Technician</v>
          </cell>
          <cell r="D424" t="str">
            <v>CCC</v>
          </cell>
        </row>
        <row r="425">
          <cell r="A425" t="str">
            <v>0647060505</v>
          </cell>
          <cell r="B425" t="str">
            <v/>
          </cell>
          <cell r="C425" t="str">
            <v>Marine Propulsion Technician</v>
          </cell>
          <cell r="D425" t="str">
            <v>CCC</v>
          </cell>
        </row>
        <row r="426">
          <cell r="A426" t="str">
            <v>0647060506</v>
          </cell>
          <cell r="B426" t="str">
            <v/>
          </cell>
          <cell r="C426" t="str">
            <v>Marine Electrician</v>
          </cell>
          <cell r="D426" t="str">
            <v>CCC</v>
          </cell>
        </row>
        <row r="427">
          <cell r="A427" t="str">
            <v>0647060512</v>
          </cell>
          <cell r="B427" t="str">
            <v/>
          </cell>
          <cell r="C427" t="str">
            <v>Marine Technology</v>
          </cell>
          <cell r="D427" t="str">
            <v>CCC</v>
          </cell>
        </row>
        <row r="428">
          <cell r="A428" t="str">
            <v>0647060513</v>
          </cell>
          <cell r="B428" t="str">
            <v/>
          </cell>
          <cell r="C428" t="str">
            <v>Marine Systems Technician</v>
          </cell>
          <cell r="D428" t="str">
            <v>CCC</v>
          </cell>
        </row>
        <row r="429">
          <cell r="A429" t="str">
            <v>0647060516</v>
          </cell>
          <cell r="B429" t="str">
            <v/>
          </cell>
          <cell r="C429" t="str">
            <v>Professional Welder</v>
          </cell>
          <cell r="D429" t="str">
            <v>CCC</v>
          </cell>
        </row>
        <row r="430">
          <cell r="A430" t="str">
            <v>0647060908</v>
          </cell>
          <cell r="B430" t="str">
            <v/>
          </cell>
          <cell r="C430" t="str">
            <v>Avionics Specialist</v>
          </cell>
          <cell r="D430" t="str">
            <v>CCC</v>
          </cell>
        </row>
        <row r="431">
          <cell r="A431" t="str">
            <v>0647061608</v>
          </cell>
          <cell r="B431" t="str">
            <v/>
          </cell>
          <cell r="C431" t="str">
            <v>Composite Fabrication and Testing</v>
          </cell>
          <cell r="D431" t="str">
            <v>CCC</v>
          </cell>
        </row>
        <row r="432">
          <cell r="A432" t="str">
            <v>0648051002</v>
          </cell>
          <cell r="B432" t="str">
            <v/>
          </cell>
          <cell r="C432" t="str">
            <v>CNC Machinist/Fabricator</v>
          </cell>
          <cell r="D432" t="str">
            <v>CCC</v>
          </cell>
        </row>
        <row r="433">
          <cell r="A433" t="str">
            <v>0649010202</v>
          </cell>
          <cell r="B433" t="str">
            <v/>
          </cell>
          <cell r="C433" t="str">
            <v>Commercial Pilot</v>
          </cell>
          <cell r="D433" t="str">
            <v>CCC</v>
          </cell>
        </row>
        <row r="434">
          <cell r="A434" t="str">
            <v>0649010403</v>
          </cell>
          <cell r="B434" t="str">
            <v/>
          </cell>
          <cell r="C434" t="str">
            <v>Airline/Aviation Management</v>
          </cell>
          <cell r="D434" t="str">
            <v>CCC</v>
          </cell>
        </row>
        <row r="435">
          <cell r="A435" t="str">
            <v>0649010404</v>
          </cell>
          <cell r="B435" t="str">
            <v/>
          </cell>
          <cell r="C435" t="str">
            <v>Air Cargo Management</v>
          </cell>
          <cell r="D435" t="str">
            <v>CCC</v>
          </cell>
        </row>
        <row r="436">
          <cell r="A436" t="str">
            <v>0649010405</v>
          </cell>
          <cell r="B436" t="str">
            <v/>
          </cell>
          <cell r="C436" t="str">
            <v>Airport Management</v>
          </cell>
          <cell r="D436" t="str">
            <v>CCC</v>
          </cell>
        </row>
        <row r="437">
          <cell r="A437" t="str">
            <v>0649010406</v>
          </cell>
          <cell r="B437" t="str">
            <v/>
          </cell>
          <cell r="C437" t="str">
            <v>Passenger Service Agent</v>
          </cell>
          <cell r="D437" t="str">
            <v>CCC</v>
          </cell>
        </row>
        <row r="438">
          <cell r="A438" t="str">
            <v>0649010408</v>
          </cell>
          <cell r="B438" t="str">
            <v/>
          </cell>
          <cell r="C438" t="str">
            <v>Aviation Mechanic</v>
          </cell>
          <cell r="D438" t="str">
            <v>CCC</v>
          </cell>
        </row>
        <row r="439">
          <cell r="A439" t="str">
            <v>0649010409</v>
          </cell>
          <cell r="B439" t="str">
            <v/>
          </cell>
          <cell r="C439" t="str">
            <v>Aviation Airframe Mechanics</v>
          </cell>
          <cell r="D439" t="str">
            <v>CCC</v>
          </cell>
        </row>
        <row r="440">
          <cell r="A440" t="str">
            <v>0649010410</v>
          </cell>
          <cell r="B440" t="str">
            <v/>
          </cell>
          <cell r="C440" t="str">
            <v>Aviation Powerplant Mechanics</v>
          </cell>
          <cell r="D440" t="str">
            <v>CCC</v>
          </cell>
        </row>
        <row r="441">
          <cell r="A441" t="str">
            <v>0649010411</v>
          </cell>
          <cell r="B441" t="str">
            <v/>
          </cell>
          <cell r="C441" t="str">
            <v>Airline Maintenance Procedures and Records Management</v>
          </cell>
          <cell r="D441" t="str">
            <v>CCC</v>
          </cell>
        </row>
        <row r="442">
          <cell r="A442" t="str">
            <v>0650010203</v>
          </cell>
          <cell r="B442" t="str">
            <v/>
          </cell>
          <cell r="C442" t="str">
            <v>Interactive Media Support</v>
          </cell>
          <cell r="D442" t="str">
            <v>CCC</v>
          </cell>
        </row>
        <row r="443">
          <cell r="A443" t="str">
            <v>0650010208</v>
          </cell>
          <cell r="B443" t="str">
            <v/>
          </cell>
          <cell r="C443" t="str">
            <v>Digital Media/Multimedia Web Production</v>
          </cell>
          <cell r="D443" t="str">
            <v>CCC</v>
          </cell>
        </row>
        <row r="444">
          <cell r="A444" t="str">
            <v>0650010215</v>
          </cell>
          <cell r="B444" t="str">
            <v/>
          </cell>
          <cell r="C444" t="str">
            <v>Webcast Media</v>
          </cell>
          <cell r="D444" t="str">
            <v>CCC</v>
          </cell>
        </row>
        <row r="445">
          <cell r="A445" t="str">
            <v>0650010218</v>
          </cell>
          <cell r="B445" t="str">
            <v/>
          </cell>
          <cell r="C445" t="str">
            <v>Webcast Technology</v>
          </cell>
          <cell r="D445" t="str">
            <v>CCC</v>
          </cell>
        </row>
        <row r="446">
          <cell r="A446" t="str">
            <v>0650050201</v>
          </cell>
          <cell r="B446" t="str">
            <v/>
          </cell>
          <cell r="C446" t="str">
            <v>Stage Technology</v>
          </cell>
          <cell r="D446" t="str">
            <v>CCC</v>
          </cell>
        </row>
        <row r="447">
          <cell r="A447" t="str">
            <v>0650060203</v>
          </cell>
          <cell r="B447" t="str">
            <v/>
          </cell>
          <cell r="C447" t="str">
            <v>Film Production Fundamentals</v>
          </cell>
          <cell r="D447" t="str">
            <v>CCC</v>
          </cell>
        </row>
        <row r="448">
          <cell r="A448" t="str">
            <v>0650060204</v>
          </cell>
          <cell r="B448" t="str">
            <v/>
          </cell>
          <cell r="C448" t="str">
            <v>Motion Picture Production</v>
          </cell>
          <cell r="D448" t="str">
            <v>CCC</v>
          </cell>
        </row>
        <row r="449">
          <cell r="A449" t="str">
            <v>0650060205</v>
          </cell>
          <cell r="B449" t="str">
            <v/>
          </cell>
          <cell r="C449" t="str">
            <v>Motion Picture Post Production</v>
          </cell>
          <cell r="D449" t="str">
            <v>CCC</v>
          </cell>
        </row>
        <row r="450">
          <cell r="A450" t="str">
            <v>0650060206</v>
          </cell>
          <cell r="B450" t="str">
            <v/>
          </cell>
          <cell r="C450" t="str">
            <v>Motion Picture Production Management</v>
          </cell>
          <cell r="D450" t="str">
            <v>CCC</v>
          </cell>
        </row>
        <row r="451">
          <cell r="A451" t="str">
            <v>0650060209</v>
          </cell>
          <cell r="B451" t="str">
            <v/>
          </cell>
          <cell r="C451" t="str">
            <v>Audio Technology</v>
          </cell>
          <cell r="D451" t="str">
            <v>CCC</v>
          </cell>
        </row>
        <row r="452">
          <cell r="A452" t="str">
            <v>0650060501</v>
          </cell>
          <cell r="B452" t="str">
            <v/>
          </cell>
          <cell r="C452" t="str">
            <v>Photography</v>
          </cell>
          <cell r="D452" t="str">
            <v>CCC</v>
          </cell>
        </row>
        <row r="453">
          <cell r="A453" t="str">
            <v>0650091301</v>
          </cell>
          <cell r="B453" t="str">
            <v/>
          </cell>
          <cell r="C453" t="str">
            <v>Audio Electronics Specialist</v>
          </cell>
          <cell r="D453" t="str">
            <v>CCC</v>
          </cell>
        </row>
        <row r="454">
          <cell r="A454" t="str">
            <v>0650091302</v>
          </cell>
          <cell r="B454" t="str">
            <v/>
          </cell>
          <cell r="C454" t="str">
            <v>Digital Music Production</v>
          </cell>
          <cell r="D454" t="str">
            <v>CCC</v>
          </cell>
        </row>
        <row r="455">
          <cell r="A455" t="str">
            <v>0652020302</v>
          </cell>
          <cell r="B455" t="str">
            <v/>
          </cell>
          <cell r="C455" t="str">
            <v>International Freight Transportation</v>
          </cell>
          <cell r="D455" t="str">
            <v>CCC</v>
          </cell>
        </row>
        <row r="456">
          <cell r="A456" t="str">
            <v>0652020303</v>
          </cell>
          <cell r="B456" t="str">
            <v/>
          </cell>
          <cell r="C456" t="str">
            <v>Intermodal Freight Transportation</v>
          </cell>
          <cell r="D456" t="str">
            <v>CCC</v>
          </cell>
        </row>
        <row r="457">
          <cell r="A457" t="str">
            <v>0652020502</v>
          </cell>
          <cell r="B457" t="str">
            <v/>
          </cell>
          <cell r="C457" t="str">
            <v>Industry Operations Specialist</v>
          </cell>
          <cell r="D457" t="str">
            <v>CCC</v>
          </cell>
        </row>
        <row r="458">
          <cell r="A458" t="str">
            <v>0652020901</v>
          </cell>
          <cell r="B458" t="str">
            <v/>
          </cell>
          <cell r="C458" t="str">
            <v>Logistics and Transportation Specialist</v>
          </cell>
          <cell r="D458" t="str">
            <v>CCC</v>
          </cell>
        </row>
        <row r="459">
          <cell r="A459" t="str">
            <v>0703010403</v>
          </cell>
          <cell r="B459" t="str">
            <v/>
          </cell>
          <cell r="C459" t="str">
            <v>Hazardous Materials Specialist</v>
          </cell>
          <cell r="D459" t="str">
            <v>CCC</v>
          </cell>
        </row>
        <row r="460">
          <cell r="A460" t="str">
            <v>0703010404</v>
          </cell>
          <cell r="B460" t="str">
            <v/>
          </cell>
          <cell r="C460" t="str">
            <v>Water Quality Technician</v>
          </cell>
          <cell r="D460" t="str">
            <v>CCC</v>
          </cell>
        </row>
        <row r="461">
          <cell r="A461" t="str">
            <v>0703010407</v>
          </cell>
          <cell r="B461" t="str">
            <v/>
          </cell>
          <cell r="C461" t="str">
            <v>Environmental Science Technician</v>
          </cell>
          <cell r="D461" t="str">
            <v>CCC</v>
          </cell>
        </row>
        <row r="462">
          <cell r="A462" t="str">
            <v>0713100306</v>
          </cell>
          <cell r="B462" t="str">
            <v/>
          </cell>
          <cell r="C462" t="str">
            <v>Translation and Interpretation</v>
          </cell>
          <cell r="D462" t="str">
            <v>CCC</v>
          </cell>
        </row>
        <row r="463">
          <cell r="A463" t="str">
            <v>0713150100</v>
          </cell>
          <cell r="B463" t="str">
            <v/>
          </cell>
          <cell r="C463" t="str">
            <v>Educational Assisting</v>
          </cell>
          <cell r="D463" t="str">
            <v>CCC</v>
          </cell>
        </row>
        <row r="464">
          <cell r="A464" t="str">
            <v>0715020102</v>
          </cell>
          <cell r="B464" t="str">
            <v/>
          </cell>
          <cell r="C464" t="str">
            <v>Field Survey Technician</v>
          </cell>
          <cell r="D464" t="str">
            <v>CCC</v>
          </cell>
        </row>
        <row r="465">
          <cell r="A465" t="str">
            <v>0722030203</v>
          </cell>
          <cell r="B465" t="str">
            <v/>
          </cell>
          <cell r="C465" t="str">
            <v>Real Estate Paralegal Certificate</v>
          </cell>
          <cell r="D465" t="str">
            <v>CCC</v>
          </cell>
        </row>
        <row r="466">
          <cell r="A466" t="str">
            <v>0743010304</v>
          </cell>
          <cell r="B466" t="str">
            <v/>
          </cell>
          <cell r="C466" t="str">
            <v>Criminal Justice Technology Specialist</v>
          </cell>
          <cell r="D466" t="str">
            <v>CCC</v>
          </cell>
        </row>
        <row r="467">
          <cell r="A467" t="str">
            <v>0743010306</v>
          </cell>
          <cell r="B467" t="str">
            <v/>
          </cell>
          <cell r="C467" t="str">
            <v>Homeland Security Specialist</v>
          </cell>
          <cell r="D467" t="str">
            <v>CCC</v>
          </cell>
        </row>
        <row r="468">
          <cell r="A468" t="str">
            <v>0743010601</v>
          </cell>
          <cell r="B468" t="str">
            <v/>
          </cell>
          <cell r="C468" t="str">
            <v>Crime Scene Technician</v>
          </cell>
          <cell r="D468" t="str">
            <v>CCC</v>
          </cell>
        </row>
        <row r="469">
          <cell r="A469" t="str">
            <v>0743010705</v>
          </cell>
          <cell r="B469" t="str">
            <v/>
          </cell>
          <cell r="C469" t="str">
            <v>Gang-Related Investigations</v>
          </cell>
          <cell r="D469" t="str">
            <v>CCC</v>
          </cell>
        </row>
        <row r="470">
          <cell r="A470" t="str">
            <v>0743011202</v>
          </cell>
          <cell r="B470" t="str">
            <v/>
          </cell>
          <cell r="C470" t="str">
            <v>Homeland Security Professional</v>
          </cell>
          <cell r="D470" t="str">
            <v>CCC</v>
          </cell>
        </row>
        <row r="471">
          <cell r="A471" t="str">
            <v>0743020111</v>
          </cell>
          <cell r="B471" t="str">
            <v/>
          </cell>
          <cell r="C471" t="str">
            <v>Fire Officer Supervisor</v>
          </cell>
          <cell r="D471" t="str">
            <v>CCC</v>
          </cell>
        </row>
        <row r="472">
          <cell r="A472" t="str">
            <v>0743030201</v>
          </cell>
          <cell r="B472" t="str">
            <v/>
          </cell>
          <cell r="C472" t="str">
            <v>Emergency Administrator and Manager</v>
          </cell>
          <cell r="D472" t="str">
            <v>CCC</v>
          </cell>
        </row>
        <row r="473">
          <cell r="A473" t="str">
            <v>0743030202</v>
          </cell>
          <cell r="B473" t="str">
            <v/>
          </cell>
          <cell r="C473" t="str">
            <v>Homeland Security Emergency Manager</v>
          </cell>
          <cell r="D473" t="str">
            <v>CCC</v>
          </cell>
        </row>
        <row r="474">
          <cell r="A474" t="str">
            <v>1552020102</v>
          </cell>
          <cell r="B474" t="str">
            <v/>
          </cell>
          <cell r="C474" t="str">
            <v>Business Administration</v>
          </cell>
          <cell r="D474" t="str">
            <v>CCC</v>
          </cell>
        </row>
        <row r="475">
          <cell r="A475" t="str">
            <v>1552020404</v>
          </cell>
          <cell r="B475" t="str">
            <v/>
          </cell>
          <cell r="C475" t="str">
            <v>Medical Office Administration</v>
          </cell>
          <cell r="D475" t="str">
            <v>CCC</v>
          </cell>
        </row>
      </sheetData>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C86B7C7-E39A-D54B-90A9-39F094F42CF5}" name="Table1" displayName="Table1" ref="A4:K330" totalsRowShown="0" headerRowDxfId="0" dataDxfId="1" tableBorderDxfId="13">
  <autoFilter ref="A4:K330" xr:uid="{AC86B7C7-E39A-D54B-90A9-39F094F42CF5}"/>
  <tableColumns count="11">
    <tableColumn id="1" xr3:uid="{12ED8B26-9D1E-074E-9EF4-F4E60B612951}" name="Program Type" dataDxfId="12"/>
    <tableColumn id="2" xr3:uid="{0CDC2E4C-7DE6-C743-AF4D-DAE35FFE5B93}" name="County" dataDxfId="11"/>
    <tableColumn id="3" xr3:uid="{B574DF54-BED1-2B4B-BD13-03DD4D653899}" name="Instructional Site Name" dataDxfId="10"/>
    <tableColumn id="4" xr3:uid="{69FE2A7B-724C-CC4E-B6A7-199DD1950A78}" name="City of Instruction" dataDxfId="9"/>
    <tableColumn id="5" xr3:uid="{58370D7D-65B7-B047-AB2C-271CAB4E01B8}" name="Enrollment Structure" dataDxfId="8"/>
    <tableColumn id="6" xr3:uid="{54A9225C-81A3-9941-B6F6-237DC4EE288C}" name="Type of Instruction" dataDxfId="7"/>
    <tableColumn id="7" xr3:uid="{C0CC7194-F8E2-F64C-AF76-7DA65D864BBF}" name="Days per Week" dataDxfId="6"/>
    <tableColumn id="8" xr3:uid="{F46EF5E0-39A8-AD44-BE3D-59B4A5229443}" name="Hours per Week" dataDxfId="5"/>
    <tableColumn id="9" xr3:uid="{C3161A18-ECAE-934A-B6AE-DD7373E3D98D}" name="No. of Weeks with instruction" dataDxfId="4"/>
    <tableColumn id="10" xr3:uid="{23B0FCB8-D0E4-7947-AF0B-1186BC6C412D}" name="Planned Hours from July 1 to June 30" dataDxfId="3">
      <calculatedColumnFormula>IFERROR('G. Program Offering Summary'!$I5*'G. Program Offering Summary'!$H5,"")</calculatedColumnFormula>
    </tableColumn>
    <tableColumn id="11" xr3:uid="{A498B71A-4A6F-A44E-8DE5-80CCB166ED3A}" name="Projected Enrollment"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A1:N24"/>
  <sheetViews>
    <sheetView showGridLines="0" tabSelected="1" zoomScaleNormal="100" workbookViewId="0">
      <selection sqref="A1:N14"/>
    </sheetView>
  </sheetViews>
  <sheetFormatPr baseColWidth="10" defaultColWidth="8.83203125" defaultRowHeight="15" x14ac:dyDescent="0.2"/>
  <cols>
    <col min="13" max="15" width="9.1640625" customWidth="1"/>
  </cols>
  <sheetData>
    <row r="1" spans="1:14" x14ac:dyDescent="0.2">
      <c r="A1" s="379"/>
      <c r="B1" s="380"/>
      <c r="C1" s="380"/>
      <c r="D1" s="380"/>
      <c r="E1" s="380"/>
      <c r="F1" s="380"/>
      <c r="G1" s="380"/>
      <c r="H1" s="380"/>
      <c r="I1" s="380"/>
      <c r="J1" s="380"/>
      <c r="K1" s="380"/>
      <c r="L1" s="380"/>
      <c r="M1" s="380"/>
      <c r="N1" s="381"/>
    </row>
    <row r="2" spans="1:14" x14ac:dyDescent="0.2">
      <c r="A2" s="382"/>
      <c r="B2" s="383"/>
      <c r="C2" s="383"/>
      <c r="D2" s="383"/>
      <c r="E2" s="383"/>
      <c r="F2" s="383"/>
      <c r="G2" s="383"/>
      <c r="H2" s="383"/>
      <c r="I2" s="383"/>
      <c r="J2" s="383"/>
      <c r="K2" s="383"/>
      <c r="L2" s="383"/>
      <c r="M2" s="383"/>
      <c r="N2" s="384"/>
    </row>
    <row r="3" spans="1:14" x14ac:dyDescent="0.2">
      <c r="A3" s="382"/>
      <c r="B3" s="383"/>
      <c r="C3" s="383"/>
      <c r="D3" s="383"/>
      <c r="E3" s="383"/>
      <c r="F3" s="383"/>
      <c r="G3" s="383"/>
      <c r="H3" s="383"/>
      <c r="I3" s="383"/>
      <c r="J3" s="383"/>
      <c r="K3" s="383"/>
      <c r="L3" s="383"/>
      <c r="M3" s="383"/>
      <c r="N3" s="384"/>
    </row>
    <row r="4" spans="1:14" x14ac:dyDescent="0.2">
      <c r="A4" s="382"/>
      <c r="B4" s="383"/>
      <c r="C4" s="383"/>
      <c r="D4" s="383"/>
      <c r="E4" s="383"/>
      <c r="F4" s="383"/>
      <c r="G4" s="383"/>
      <c r="H4" s="383"/>
      <c r="I4" s="383"/>
      <c r="J4" s="383"/>
      <c r="K4" s="383"/>
      <c r="L4" s="383"/>
      <c r="M4" s="383"/>
      <c r="N4" s="384"/>
    </row>
    <row r="5" spans="1:14" x14ac:dyDescent="0.2">
      <c r="A5" s="382"/>
      <c r="B5" s="383"/>
      <c r="C5" s="383"/>
      <c r="D5" s="383"/>
      <c r="E5" s="383"/>
      <c r="F5" s="383"/>
      <c r="G5" s="383"/>
      <c r="H5" s="383"/>
      <c r="I5" s="383"/>
      <c r="J5" s="383"/>
      <c r="K5" s="383"/>
      <c r="L5" s="383"/>
      <c r="M5" s="383"/>
      <c r="N5" s="384"/>
    </row>
    <row r="6" spans="1:14" x14ac:dyDescent="0.2">
      <c r="A6" s="382"/>
      <c r="B6" s="383"/>
      <c r="C6" s="383"/>
      <c r="D6" s="383"/>
      <c r="E6" s="383"/>
      <c r="F6" s="383"/>
      <c r="G6" s="383"/>
      <c r="H6" s="383"/>
      <c r="I6" s="383"/>
      <c r="J6" s="383"/>
      <c r="K6" s="383"/>
      <c r="L6" s="383"/>
      <c r="M6" s="383"/>
      <c r="N6" s="384"/>
    </row>
    <row r="7" spans="1:14" x14ac:dyDescent="0.2">
      <c r="A7" s="382"/>
      <c r="B7" s="383"/>
      <c r="C7" s="383"/>
      <c r="D7" s="383"/>
      <c r="E7" s="383"/>
      <c r="F7" s="383"/>
      <c r="G7" s="383"/>
      <c r="H7" s="383"/>
      <c r="I7" s="383"/>
      <c r="J7" s="383"/>
      <c r="K7" s="383"/>
      <c r="L7" s="383"/>
      <c r="M7" s="383"/>
      <c r="N7" s="384"/>
    </row>
    <row r="8" spans="1:14" x14ac:dyDescent="0.2">
      <c r="A8" s="382"/>
      <c r="B8" s="383"/>
      <c r="C8" s="383"/>
      <c r="D8" s="383"/>
      <c r="E8" s="383"/>
      <c r="F8" s="383"/>
      <c r="G8" s="383"/>
      <c r="H8" s="383"/>
      <c r="I8" s="383"/>
      <c r="J8" s="383"/>
      <c r="K8" s="383"/>
      <c r="L8" s="383"/>
      <c r="M8" s="383"/>
      <c r="N8" s="384"/>
    </row>
    <row r="9" spans="1:14" x14ac:dyDescent="0.2">
      <c r="A9" s="382"/>
      <c r="B9" s="383"/>
      <c r="C9" s="383"/>
      <c r="D9" s="383"/>
      <c r="E9" s="383"/>
      <c r="F9" s="383"/>
      <c r="G9" s="383"/>
      <c r="H9" s="383"/>
      <c r="I9" s="383"/>
      <c r="J9" s="383"/>
      <c r="K9" s="383"/>
      <c r="L9" s="383"/>
      <c r="M9" s="383"/>
      <c r="N9" s="384"/>
    </row>
    <row r="10" spans="1:14" x14ac:dyDescent="0.2">
      <c r="A10" s="382"/>
      <c r="B10" s="383"/>
      <c r="C10" s="383"/>
      <c r="D10" s="383"/>
      <c r="E10" s="383"/>
      <c r="F10" s="383"/>
      <c r="G10" s="383"/>
      <c r="H10" s="383"/>
      <c r="I10" s="383"/>
      <c r="J10" s="383"/>
      <c r="K10" s="383"/>
      <c r="L10" s="383"/>
      <c r="M10" s="383"/>
      <c r="N10" s="384"/>
    </row>
    <row r="11" spans="1:14" x14ac:dyDescent="0.2">
      <c r="A11" s="382"/>
      <c r="B11" s="383"/>
      <c r="C11" s="383"/>
      <c r="D11" s="383"/>
      <c r="E11" s="383"/>
      <c r="F11" s="383"/>
      <c r="G11" s="383"/>
      <c r="H11" s="383"/>
      <c r="I11" s="383"/>
      <c r="J11" s="383"/>
      <c r="K11" s="383"/>
      <c r="L11" s="383"/>
      <c r="M11" s="383"/>
      <c r="N11" s="384"/>
    </row>
    <row r="12" spans="1:14" ht="14" customHeight="1" x14ac:dyDescent="0.2">
      <c r="A12" s="382"/>
      <c r="B12" s="383"/>
      <c r="C12" s="383"/>
      <c r="D12" s="383"/>
      <c r="E12" s="383"/>
      <c r="F12" s="383"/>
      <c r="G12" s="383"/>
      <c r="H12" s="383"/>
      <c r="I12" s="383"/>
      <c r="J12" s="383"/>
      <c r="K12" s="383"/>
      <c r="L12" s="383"/>
      <c r="M12" s="383"/>
      <c r="N12" s="384"/>
    </row>
    <row r="13" spans="1:14" hidden="1" x14ac:dyDescent="0.2">
      <c r="A13" s="382"/>
      <c r="B13" s="383"/>
      <c r="C13" s="383"/>
      <c r="D13" s="383"/>
      <c r="E13" s="383"/>
      <c r="F13" s="383"/>
      <c r="G13" s="383"/>
      <c r="H13" s="383"/>
      <c r="I13" s="383"/>
      <c r="J13" s="383"/>
      <c r="K13" s="383"/>
      <c r="L13" s="383"/>
      <c r="M13" s="383"/>
      <c r="N13" s="384"/>
    </row>
    <row r="14" spans="1:14" x14ac:dyDescent="0.2">
      <c r="A14" s="382"/>
      <c r="B14" s="383"/>
      <c r="C14" s="383"/>
      <c r="D14" s="383"/>
      <c r="E14" s="383"/>
      <c r="F14" s="383"/>
      <c r="G14" s="383"/>
      <c r="H14" s="383"/>
      <c r="I14" s="383"/>
      <c r="J14" s="383"/>
      <c r="K14" s="383"/>
      <c r="L14" s="383"/>
      <c r="M14" s="383"/>
      <c r="N14" s="384"/>
    </row>
    <row r="15" spans="1:14" ht="123" customHeight="1" x14ac:dyDescent="0.2">
      <c r="A15" s="385" t="s">
        <v>0</v>
      </c>
      <c r="B15" s="386"/>
      <c r="C15" s="386"/>
      <c r="D15" s="386"/>
      <c r="E15" s="386"/>
      <c r="F15" s="386"/>
      <c r="G15" s="386"/>
      <c r="H15" s="386"/>
      <c r="I15" s="386"/>
      <c r="J15" s="386"/>
      <c r="K15" s="386"/>
      <c r="L15" s="386"/>
      <c r="M15" s="386"/>
      <c r="N15" s="387"/>
    </row>
    <row r="16" spans="1:14" ht="42" customHeight="1" x14ac:dyDescent="0.2">
      <c r="A16" s="388" t="s">
        <v>1</v>
      </c>
      <c r="B16" s="389"/>
      <c r="C16" s="389"/>
      <c r="D16" s="389"/>
      <c r="E16" s="389"/>
      <c r="F16" s="389"/>
      <c r="G16" s="389"/>
      <c r="H16" s="389"/>
      <c r="I16" s="389"/>
      <c r="J16" s="389"/>
      <c r="K16" s="389"/>
      <c r="L16" s="389"/>
      <c r="M16" s="389"/>
      <c r="N16" s="390"/>
    </row>
    <row r="17" spans="1:14" ht="28.5" customHeight="1" x14ac:dyDescent="0.2">
      <c r="A17" s="391" t="s">
        <v>2</v>
      </c>
      <c r="B17" s="392"/>
      <c r="C17" s="392"/>
      <c r="D17" s="392"/>
      <c r="E17" s="392"/>
      <c r="F17" s="392"/>
      <c r="G17" s="392"/>
      <c r="H17" s="392"/>
      <c r="I17" s="392"/>
      <c r="J17" s="392"/>
      <c r="K17" s="392"/>
      <c r="L17" s="392"/>
      <c r="M17" s="392"/>
      <c r="N17" s="393"/>
    </row>
    <row r="18" spans="1:14" ht="14.5" customHeight="1" x14ac:dyDescent="0.25">
      <c r="A18" s="234"/>
      <c r="B18" s="235"/>
      <c r="C18" s="235"/>
      <c r="D18" s="235"/>
      <c r="E18" s="235"/>
      <c r="F18" s="235"/>
      <c r="G18" s="235"/>
      <c r="H18" s="235"/>
      <c r="I18" s="235"/>
      <c r="J18" s="235"/>
      <c r="K18" s="235"/>
      <c r="L18" s="235"/>
      <c r="M18" s="235"/>
      <c r="N18" s="247"/>
    </row>
    <row r="19" spans="1:14" ht="18" customHeight="1" x14ac:dyDescent="0.25">
      <c r="A19" s="396" t="s">
        <v>3</v>
      </c>
      <c r="B19" s="397"/>
      <c r="C19" s="397"/>
      <c r="D19" s="397"/>
      <c r="E19" s="397"/>
      <c r="F19" s="397"/>
      <c r="G19" s="397"/>
      <c r="H19" s="397"/>
      <c r="I19" s="397"/>
      <c r="J19" s="397"/>
      <c r="K19" s="397"/>
      <c r="L19" s="397"/>
      <c r="M19" s="397"/>
      <c r="N19" s="237"/>
    </row>
    <row r="20" spans="1:14" ht="16" x14ac:dyDescent="0.2">
      <c r="A20" s="236"/>
      <c r="E20" s="398" t="s">
        <v>4</v>
      </c>
      <c r="F20" s="383"/>
      <c r="G20" s="383"/>
      <c r="H20" s="383"/>
      <c r="I20" s="383"/>
      <c r="N20" s="237"/>
    </row>
    <row r="21" spans="1:14" x14ac:dyDescent="0.2">
      <c r="A21" s="236"/>
      <c r="N21" s="237"/>
    </row>
    <row r="22" spans="1:14" ht="16" x14ac:dyDescent="0.2">
      <c r="A22" s="236"/>
      <c r="D22" s="398" t="s">
        <v>5</v>
      </c>
      <c r="E22" s="398"/>
      <c r="F22" s="398"/>
      <c r="G22" s="398"/>
      <c r="H22" s="398"/>
      <c r="I22" s="398"/>
      <c r="J22" s="398"/>
      <c r="K22" s="398"/>
      <c r="N22" s="237"/>
    </row>
    <row r="23" spans="1:14" ht="16" x14ac:dyDescent="0.2">
      <c r="A23" s="399" t="s">
        <v>6</v>
      </c>
      <c r="B23" s="398"/>
      <c r="C23" s="398"/>
      <c r="D23" s="398"/>
      <c r="E23" s="398"/>
      <c r="F23" s="398"/>
      <c r="G23" s="398"/>
      <c r="H23" s="398"/>
      <c r="I23" s="398"/>
      <c r="J23" s="398"/>
      <c r="K23" s="398"/>
      <c r="L23" s="398"/>
      <c r="M23" s="398"/>
      <c r="N23" s="237"/>
    </row>
    <row r="24" spans="1:14" ht="16" x14ac:dyDescent="0.2">
      <c r="A24" s="394" t="s">
        <v>7</v>
      </c>
      <c r="B24" s="395"/>
      <c r="C24" s="395"/>
      <c r="D24" s="395"/>
      <c r="E24" s="395"/>
      <c r="F24" s="395"/>
      <c r="G24" s="395"/>
      <c r="H24" s="395"/>
      <c r="I24" s="395"/>
      <c r="J24" s="395"/>
      <c r="K24" s="395"/>
      <c r="L24" s="395"/>
      <c r="M24" s="395"/>
      <c r="N24" s="238"/>
    </row>
  </sheetData>
  <sheetProtection selectLockedCells="1" selectUnlockedCells="1"/>
  <mergeCells count="9">
    <mergeCell ref="A1:N14"/>
    <mergeCell ref="A15:N15"/>
    <mergeCell ref="A16:N16"/>
    <mergeCell ref="A17:N17"/>
    <mergeCell ref="A24:M24"/>
    <mergeCell ref="A19:M19"/>
    <mergeCell ref="E20:I20"/>
    <mergeCell ref="D22:K22"/>
    <mergeCell ref="A23:M23"/>
  </mergeCells>
  <pageMargins left="0.7" right="0.7" top="0.75" bottom="0.75" header="0.3" footer="0.3"/>
  <pageSetup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pageSetUpPr fitToPage="1"/>
  </sheetPr>
  <dimension ref="A1:F44"/>
  <sheetViews>
    <sheetView workbookViewId="0">
      <selection activeCell="A15" sqref="A15"/>
    </sheetView>
  </sheetViews>
  <sheetFormatPr baseColWidth="10" defaultColWidth="8.83203125" defaultRowHeight="15" x14ac:dyDescent="0.2"/>
  <cols>
    <col min="1" max="1" width="45.5" customWidth="1"/>
    <col min="2" max="2" width="36.33203125" customWidth="1"/>
    <col min="3" max="3" width="26.6640625" customWidth="1"/>
    <col min="4" max="4" width="92.83203125" customWidth="1"/>
  </cols>
  <sheetData>
    <row r="1" spans="1:6" ht="44" customHeight="1" thickBot="1" x14ac:dyDescent="0.35">
      <c r="A1" s="400" t="s">
        <v>8</v>
      </c>
      <c r="B1" s="401"/>
    </row>
    <row r="2" spans="1:6" ht="19" x14ac:dyDescent="0.25">
      <c r="A2" s="163"/>
      <c r="B2" s="164"/>
      <c r="C2" s="163"/>
      <c r="D2" s="163"/>
      <c r="E2" s="164"/>
      <c r="F2" s="164"/>
    </row>
    <row r="3" spans="1:6" ht="16" x14ac:dyDescent="0.2">
      <c r="A3" s="217" t="s">
        <v>9</v>
      </c>
      <c r="B3" s="13"/>
    </row>
    <row r="4" spans="1:6" ht="20" customHeight="1" x14ac:dyDescent="0.2">
      <c r="A4" s="218" t="s">
        <v>10</v>
      </c>
      <c r="B4" s="280"/>
    </row>
    <row r="5" spans="1:6" ht="20" customHeight="1" x14ac:dyDescent="0.2">
      <c r="A5" s="218" t="s">
        <v>11</v>
      </c>
      <c r="B5" s="280"/>
    </row>
    <row r="6" spans="1:6" ht="20" customHeight="1" x14ac:dyDescent="0.25">
      <c r="A6" s="218" t="s">
        <v>12</v>
      </c>
      <c r="B6" s="280"/>
      <c r="D6" s="163"/>
    </row>
    <row r="7" spans="1:6" x14ac:dyDescent="0.2">
      <c r="A7" s="218" t="s">
        <v>13</v>
      </c>
      <c r="B7" s="280"/>
      <c r="C7" s="263" t="s">
        <v>14</v>
      </c>
    </row>
    <row r="8" spans="1:6" ht="20" customHeight="1" x14ac:dyDescent="0.2">
      <c r="A8" s="218" t="s">
        <v>15</v>
      </c>
      <c r="B8" s="280"/>
      <c r="C8" s="263" t="s">
        <v>14</v>
      </c>
    </row>
    <row r="9" spans="1:6" ht="20" customHeight="1" x14ac:dyDescent="0.2">
      <c r="A9" s="166"/>
      <c r="B9" s="280"/>
      <c r="C9" s="263" t="s">
        <v>16</v>
      </c>
    </row>
    <row r="10" spans="1:6" ht="20" customHeight="1" x14ac:dyDescent="0.25">
      <c r="A10" s="166"/>
      <c r="B10" s="280"/>
      <c r="C10" s="263" t="s">
        <v>16</v>
      </c>
      <c r="D10" s="163"/>
    </row>
    <row r="11" spans="1:6" ht="20" customHeight="1" x14ac:dyDescent="0.2">
      <c r="A11" s="166"/>
      <c r="B11" s="280"/>
      <c r="C11" s="263" t="s">
        <v>16</v>
      </c>
    </row>
    <row r="12" spans="1:6" ht="20" customHeight="1" x14ac:dyDescent="0.2">
      <c r="A12" s="166"/>
      <c r="B12" s="280"/>
      <c r="C12" s="263" t="s">
        <v>16</v>
      </c>
    </row>
    <row r="13" spans="1:6" ht="20" customHeight="1" x14ac:dyDescent="0.2">
      <c r="A13" s="166"/>
      <c r="B13" s="280"/>
      <c r="C13" s="263" t="s">
        <v>16</v>
      </c>
    </row>
    <row r="14" spans="1:6" ht="20" customHeight="1" x14ac:dyDescent="0.25">
      <c r="A14" s="166"/>
      <c r="B14" s="280"/>
      <c r="C14" s="263" t="s">
        <v>16</v>
      </c>
      <c r="D14" s="163"/>
    </row>
    <row r="15" spans="1:6" ht="20" customHeight="1" x14ac:dyDescent="0.2">
      <c r="A15" s="218" t="s">
        <v>17</v>
      </c>
      <c r="B15" s="281"/>
      <c r="C15" s="263" t="s">
        <v>14</v>
      </c>
    </row>
    <row r="16" spans="1:6" ht="69.5" customHeight="1" x14ac:dyDescent="0.2">
      <c r="A16" s="254" t="s">
        <v>18</v>
      </c>
      <c r="B16" s="282"/>
      <c r="C16" s="263" t="s">
        <v>14</v>
      </c>
    </row>
    <row r="17" spans="1:2" ht="65" customHeight="1" x14ac:dyDescent="0.2">
      <c r="A17" s="262" t="s">
        <v>19</v>
      </c>
      <c r="B17" s="283"/>
    </row>
    <row r="18" spans="1:2" ht="20" customHeight="1" thickBot="1" x14ac:dyDescent="0.25">
      <c r="A18" s="226"/>
    </row>
    <row r="19" spans="1:2" ht="29" customHeight="1" thickBot="1" x14ac:dyDescent="0.25">
      <c r="A19" s="302"/>
    </row>
    <row r="20" spans="1:2" ht="20" customHeight="1" x14ac:dyDescent="0.2">
      <c r="A20" s="264"/>
    </row>
    <row r="21" spans="1:2" ht="20" customHeight="1" x14ac:dyDescent="0.2">
      <c r="A21" s="226"/>
    </row>
    <row r="22" spans="1:2" ht="20" customHeight="1" x14ac:dyDescent="0.2">
      <c r="A22" s="226"/>
    </row>
    <row r="23" spans="1:2" ht="20" customHeight="1" x14ac:dyDescent="0.2">
      <c r="A23" s="226"/>
    </row>
    <row r="24" spans="1:2" ht="20" customHeight="1" x14ac:dyDescent="0.2">
      <c r="A24" s="226"/>
    </row>
    <row r="25" spans="1:2" ht="20" customHeight="1" x14ac:dyDescent="0.2">
      <c r="A25" s="226"/>
    </row>
    <row r="26" spans="1:2" ht="20" customHeight="1" x14ac:dyDescent="0.2">
      <c r="A26" s="226"/>
    </row>
    <row r="27" spans="1:2" x14ac:dyDescent="0.2">
      <c r="A27" s="403"/>
    </row>
    <row r="28" spans="1:2" x14ac:dyDescent="0.2">
      <c r="A28" s="403"/>
    </row>
    <row r="29" spans="1:2" x14ac:dyDescent="0.2">
      <c r="A29" s="403"/>
    </row>
    <row r="30" spans="1:2" x14ac:dyDescent="0.2">
      <c r="A30" s="403"/>
    </row>
    <row r="31" spans="1:2" x14ac:dyDescent="0.2">
      <c r="A31" s="403"/>
    </row>
    <row r="32" spans="1:2" x14ac:dyDescent="0.2">
      <c r="A32" s="403"/>
    </row>
    <row r="33" spans="1:4" ht="25.5" customHeight="1" x14ac:dyDescent="0.2">
      <c r="A33" s="403"/>
    </row>
    <row r="34" spans="1:4" ht="20" customHeight="1" x14ac:dyDescent="0.2">
      <c r="A34" s="403"/>
    </row>
    <row r="36" spans="1:4" x14ac:dyDescent="0.2">
      <c r="A36" s="37" t="s">
        <v>20</v>
      </c>
      <c r="B36" s="37"/>
      <c r="C36" s="37"/>
      <c r="D36" s="37"/>
    </row>
    <row r="37" spans="1:4" x14ac:dyDescent="0.2">
      <c r="A37" s="402"/>
      <c r="B37" s="402"/>
      <c r="C37" s="402"/>
      <c r="D37" s="402"/>
    </row>
    <row r="38" spans="1:4" x14ac:dyDescent="0.2">
      <c r="A38" s="402"/>
      <c r="B38" s="402"/>
      <c r="C38" s="402"/>
      <c r="D38" s="402"/>
    </row>
    <row r="39" spans="1:4" x14ac:dyDescent="0.2">
      <c r="A39" s="402"/>
      <c r="B39" s="402"/>
      <c r="C39" s="402"/>
      <c r="D39" s="402"/>
    </row>
    <row r="40" spans="1:4" x14ac:dyDescent="0.2">
      <c r="A40" s="402"/>
      <c r="B40" s="402"/>
      <c r="C40" s="402"/>
      <c r="D40" s="402"/>
    </row>
    <row r="41" spans="1:4" x14ac:dyDescent="0.2">
      <c r="A41" s="402"/>
      <c r="B41" s="402"/>
      <c r="C41" s="402"/>
      <c r="D41" s="402"/>
    </row>
    <row r="42" spans="1:4" x14ac:dyDescent="0.2">
      <c r="A42" s="402"/>
      <c r="B42" s="402"/>
      <c r="C42" s="402"/>
      <c r="D42" s="402"/>
    </row>
    <row r="43" spans="1:4" x14ac:dyDescent="0.2">
      <c r="A43" s="402"/>
      <c r="B43" s="402"/>
      <c r="C43" s="402"/>
      <c r="D43" s="402"/>
    </row>
    <row r="44" spans="1:4" x14ac:dyDescent="0.2">
      <c r="A44" s="402"/>
      <c r="B44" s="402"/>
      <c r="C44" s="402"/>
      <c r="D44" s="402"/>
    </row>
  </sheetData>
  <mergeCells count="5">
    <mergeCell ref="A1:B1"/>
    <mergeCell ref="A37:D44"/>
    <mergeCell ref="A27:A29"/>
    <mergeCell ref="A30:A32"/>
    <mergeCell ref="A33:A34"/>
  </mergeCells>
  <dataValidations count="1">
    <dataValidation type="list" allowBlank="1" showInputMessage="1" showErrorMessage="1" sqref="B7" xr:uid="{00000000-0002-0000-0100-000000000000}">
      <formula1>"Individual, Collective"</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'Data Sources hide'!$C$2:$C$8</xm:f>
          </x14:formula1>
          <xm:sqref>B15</xm:sqref>
        </x14:dataValidation>
        <x14:dataValidation type="list" allowBlank="1" showInputMessage="1" showErrorMessage="1" xr:uid="{00000000-0002-0000-0100-000002000000}">
          <x14:formula1>
            <xm:f>'Data Sources hide'!$A$2:$A$68</xm:f>
          </x14:formula1>
          <xm:sqref>B8:B14</xm:sqref>
        </x14:dataValidation>
        <x14:dataValidation type="list" allowBlank="1" showInputMessage="1" showErrorMessage="1" xr:uid="{00000000-0002-0000-0100-000003000000}">
          <x14:formula1>
            <xm:f>LOOKUP!$A$1:$A$11</xm:f>
          </x14:formula1>
          <xm:sqref>B16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E10"/>
  <sheetViews>
    <sheetView workbookViewId="0">
      <selection activeCell="D3" sqref="D3"/>
    </sheetView>
  </sheetViews>
  <sheetFormatPr baseColWidth="10" defaultColWidth="8.83203125" defaultRowHeight="15" x14ac:dyDescent="0.2"/>
  <cols>
    <col min="1" max="1" width="14.5" customWidth="1"/>
    <col min="2" max="2" width="32" customWidth="1"/>
    <col min="3" max="5" width="25.5" customWidth="1"/>
  </cols>
  <sheetData>
    <row r="1" spans="1:5" ht="45.5" customHeight="1" x14ac:dyDescent="0.3">
      <c r="A1" s="404" t="s">
        <v>21</v>
      </c>
      <c r="B1" s="404"/>
      <c r="C1" s="404"/>
      <c r="D1" s="404"/>
      <c r="E1" s="404"/>
    </row>
    <row r="2" spans="1:5" ht="33" customHeight="1" thickBot="1" x14ac:dyDescent="0.25">
      <c r="A2" s="148" t="s">
        <v>22</v>
      </c>
      <c r="B2" s="148"/>
      <c r="C2" s="148"/>
      <c r="D2" s="148"/>
      <c r="E2" s="149"/>
    </row>
    <row r="3" spans="1:5" ht="80" customHeight="1" thickTop="1" thickBot="1" x14ac:dyDescent="0.25">
      <c r="A3" s="255" t="s">
        <v>23</v>
      </c>
      <c r="B3" s="255" t="s">
        <v>24</v>
      </c>
      <c r="C3" s="255" t="s">
        <v>25</v>
      </c>
      <c r="D3" s="255" t="s">
        <v>26</v>
      </c>
      <c r="E3" s="255" t="s">
        <v>27</v>
      </c>
    </row>
    <row r="4" spans="1:5" ht="66" thickTop="1" thickBot="1" x14ac:dyDescent="0.25">
      <c r="A4" s="256">
        <v>1</v>
      </c>
      <c r="B4" s="257" t="s">
        <v>28</v>
      </c>
      <c r="C4" s="258"/>
      <c r="D4" s="259"/>
      <c r="E4" s="258" t="s">
        <v>29</v>
      </c>
    </row>
    <row r="5" spans="1:5" ht="123.75" customHeight="1" thickBot="1" x14ac:dyDescent="0.25">
      <c r="A5" s="256">
        <v>2</v>
      </c>
      <c r="B5" s="257" t="s">
        <v>30</v>
      </c>
      <c r="C5" s="260"/>
      <c r="D5" s="260"/>
      <c r="E5" s="261" t="s">
        <v>31</v>
      </c>
    </row>
    <row r="6" spans="1:5" ht="80" customHeight="1" thickBot="1" x14ac:dyDescent="0.25">
      <c r="A6" s="256">
        <v>3</v>
      </c>
      <c r="B6" s="257" t="s">
        <v>32</v>
      </c>
      <c r="C6" s="260"/>
      <c r="D6" s="260"/>
      <c r="E6" s="261" t="s">
        <v>29</v>
      </c>
    </row>
    <row r="7" spans="1:5" ht="65" thickBot="1" x14ac:dyDescent="0.25">
      <c r="A7" s="256">
        <v>4</v>
      </c>
      <c r="B7" s="257" t="s">
        <v>33</v>
      </c>
      <c r="C7" s="260"/>
      <c r="D7" s="260"/>
      <c r="E7" s="258" t="s">
        <v>29</v>
      </c>
    </row>
    <row r="8" spans="1:5" ht="75" customHeight="1" thickBot="1" x14ac:dyDescent="0.25">
      <c r="A8" s="256">
        <v>5</v>
      </c>
      <c r="B8" s="257" t="s">
        <v>34</v>
      </c>
      <c r="C8" s="260"/>
      <c r="D8" s="260"/>
      <c r="E8" s="261" t="s">
        <v>29</v>
      </c>
    </row>
    <row r="9" spans="1:5" ht="60" customHeight="1" thickBot="1" x14ac:dyDescent="0.25">
      <c r="A9" s="256">
        <v>6</v>
      </c>
      <c r="B9" s="257" t="s">
        <v>35</v>
      </c>
      <c r="C9" s="260"/>
      <c r="D9" s="260"/>
      <c r="E9" s="261" t="s">
        <v>36</v>
      </c>
    </row>
    <row r="10" spans="1:5" ht="49" thickBot="1" x14ac:dyDescent="0.25">
      <c r="A10" s="256">
        <v>7</v>
      </c>
      <c r="B10" s="257" t="s">
        <v>37</v>
      </c>
      <c r="C10" s="260"/>
      <c r="D10" s="260"/>
      <c r="E10" s="261" t="s">
        <v>29</v>
      </c>
    </row>
  </sheetData>
  <mergeCells count="1">
    <mergeCell ref="A1:E1"/>
  </mergeCells>
  <pageMargins left="0.7" right="0.7" top="0.75" bottom="0.75" header="0.3" footer="0.3"/>
  <pageSetup scale="73"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pageSetUpPr fitToPage="1"/>
  </sheetPr>
  <dimension ref="A1:Y78"/>
  <sheetViews>
    <sheetView topLeftCell="A13" zoomScaleNormal="100" workbookViewId="0">
      <selection activeCell="C30" sqref="C30"/>
    </sheetView>
  </sheetViews>
  <sheetFormatPr baseColWidth="10" defaultColWidth="8.83203125" defaultRowHeight="15" x14ac:dyDescent="0.2"/>
  <cols>
    <col min="1" max="1" width="23.1640625" bestFit="1" customWidth="1"/>
    <col min="2" max="2" width="16.33203125" customWidth="1"/>
    <col min="3" max="3" width="14.5" customWidth="1"/>
    <col min="4" max="4" width="12.6640625" customWidth="1"/>
    <col min="5" max="5" width="12.33203125" customWidth="1"/>
    <col min="6" max="6" width="15" customWidth="1"/>
    <col min="7" max="7" width="14.6640625" customWidth="1"/>
    <col min="8" max="8" width="13.33203125" customWidth="1"/>
    <col min="9" max="9" width="4.1640625" customWidth="1"/>
    <col min="10" max="10" width="77.6640625" style="13" customWidth="1"/>
    <col min="11" max="19" width="8.83203125" style="13"/>
  </cols>
  <sheetData>
    <row r="1" spans="1:24" ht="53" customHeight="1" thickBot="1" x14ac:dyDescent="0.35">
      <c r="A1" s="400" t="s">
        <v>38</v>
      </c>
      <c r="B1" s="423"/>
      <c r="C1" s="423"/>
      <c r="D1" s="423"/>
      <c r="E1" s="423"/>
      <c r="F1" s="423"/>
      <c r="G1" s="423"/>
      <c r="H1" s="401"/>
      <c r="J1" s="39"/>
      <c r="K1" s="24"/>
      <c r="L1" s="24"/>
      <c r="M1" s="24"/>
      <c r="N1" s="24"/>
      <c r="O1" s="24"/>
      <c r="P1" s="24"/>
      <c r="Q1" s="24"/>
      <c r="R1" s="24"/>
      <c r="S1" s="24"/>
      <c r="T1" s="5"/>
      <c r="U1" s="6"/>
      <c r="V1" s="6"/>
      <c r="W1" s="6"/>
      <c r="X1" s="6"/>
    </row>
    <row r="2" spans="1:24" ht="43.5" customHeight="1" thickBot="1" x14ac:dyDescent="0.25">
      <c r="A2" s="414" t="s">
        <v>477</v>
      </c>
      <c r="B2" s="415"/>
      <c r="C2" s="415"/>
      <c r="D2" s="415"/>
      <c r="E2" s="415"/>
      <c r="F2" s="415"/>
      <c r="G2" s="415"/>
      <c r="H2" s="416"/>
      <c r="I2" s="6"/>
      <c r="J2" s="426"/>
      <c r="K2" s="426"/>
      <c r="L2" s="426"/>
      <c r="M2" s="426"/>
      <c r="N2" s="426"/>
      <c r="O2" s="426"/>
      <c r="P2" s="426"/>
      <c r="Q2" s="426"/>
      <c r="R2" s="426"/>
      <c r="S2" s="24"/>
      <c r="T2" s="5"/>
      <c r="U2" s="6"/>
      <c r="V2" s="6"/>
      <c r="W2" s="6"/>
      <c r="X2" s="6"/>
    </row>
    <row r="3" spans="1:24" ht="47.25" customHeight="1" thickBot="1" x14ac:dyDescent="0.25">
      <c r="A3" s="27" t="s">
        <v>39</v>
      </c>
      <c r="B3" s="6"/>
      <c r="C3" s="6"/>
      <c r="D3" s="6"/>
      <c r="E3" s="6"/>
      <c r="F3" s="6"/>
      <c r="G3" s="6"/>
      <c r="H3" s="6"/>
      <c r="I3" s="6"/>
      <c r="S3" s="24"/>
      <c r="T3" s="5"/>
      <c r="U3" s="6"/>
      <c r="V3" s="6"/>
      <c r="W3" s="6"/>
      <c r="X3" s="6"/>
    </row>
    <row r="4" spans="1:24" ht="16" thickBot="1" x14ac:dyDescent="0.25">
      <c r="A4" s="409" t="s">
        <v>40</v>
      </c>
      <c r="B4" s="410"/>
      <c r="C4" s="34" t="s">
        <v>41</v>
      </c>
      <c r="D4" s="33" t="s">
        <v>41</v>
      </c>
      <c r="E4" s="25"/>
      <c r="F4" s="147" t="s">
        <v>42</v>
      </c>
      <c r="G4" s="424" t="s">
        <v>42</v>
      </c>
      <c r="H4" s="425"/>
      <c r="I4" s="7"/>
      <c r="J4" s="428" t="s">
        <v>43</v>
      </c>
      <c r="K4" s="429"/>
      <c r="L4" s="429"/>
      <c r="M4" s="429"/>
      <c r="N4" s="429"/>
      <c r="O4" s="430"/>
      <c r="P4" s="23"/>
      <c r="Q4" s="23"/>
      <c r="R4" s="23"/>
      <c r="S4" s="23"/>
      <c r="T4" s="267"/>
      <c r="U4" s="7"/>
      <c r="V4" s="7"/>
      <c r="W4" s="7"/>
      <c r="X4" s="7"/>
    </row>
    <row r="5" spans="1:24" ht="91.5" customHeight="1" thickBot="1" x14ac:dyDescent="0.25">
      <c r="A5" s="411"/>
      <c r="B5" s="412"/>
      <c r="C5" s="270" t="s">
        <v>44</v>
      </c>
      <c r="D5" s="170" t="s">
        <v>45</v>
      </c>
      <c r="E5" s="171" t="s">
        <v>46</v>
      </c>
      <c r="F5" s="270" t="s">
        <v>44</v>
      </c>
      <c r="G5" s="172" t="s">
        <v>45</v>
      </c>
      <c r="H5" s="271" t="s">
        <v>46</v>
      </c>
      <c r="I5" s="7"/>
      <c r="J5" s="417" t="s">
        <v>47</v>
      </c>
      <c r="K5" s="418"/>
      <c r="L5" s="418"/>
      <c r="M5" s="418"/>
      <c r="N5" s="418"/>
      <c r="O5" s="419"/>
      <c r="P5" s="52"/>
      <c r="Q5" s="52"/>
      <c r="R5" s="52"/>
      <c r="S5" s="52"/>
      <c r="T5" s="52"/>
      <c r="U5" s="8"/>
      <c r="V5" s="8"/>
      <c r="W5" s="8"/>
      <c r="X5" s="8"/>
    </row>
    <row r="6" spans="1:24" x14ac:dyDescent="0.2">
      <c r="A6" s="178" t="s">
        <v>48</v>
      </c>
      <c r="B6" s="179" t="s">
        <v>49</v>
      </c>
      <c r="C6" s="78"/>
      <c r="D6" s="79"/>
      <c r="E6" s="80" t="str">
        <f>IFERROR(D6/C6,"n/a")</f>
        <v>n/a</v>
      </c>
      <c r="F6" s="81"/>
      <c r="G6" s="79"/>
      <c r="H6" s="272" t="str">
        <f>IFERROR(G6/F6,"n/a")</f>
        <v>n/a</v>
      </c>
      <c r="I6" s="6"/>
      <c r="J6" s="420" t="s">
        <v>50</v>
      </c>
      <c r="K6" s="421"/>
      <c r="L6" s="421"/>
      <c r="M6" s="421"/>
      <c r="N6" s="421"/>
      <c r="O6" s="422"/>
      <c r="P6" s="52"/>
      <c r="Q6" s="52"/>
      <c r="R6" s="52"/>
      <c r="S6" s="52"/>
      <c r="T6" s="52"/>
      <c r="V6" s="10"/>
      <c r="W6" s="10"/>
      <c r="X6" s="10"/>
    </row>
    <row r="7" spans="1:24" x14ac:dyDescent="0.2">
      <c r="A7" s="180" t="s">
        <v>51</v>
      </c>
      <c r="B7" s="181" t="s">
        <v>52</v>
      </c>
      <c r="C7" s="82"/>
      <c r="D7" s="83"/>
      <c r="E7" s="84" t="str">
        <f t="shared" ref="E7:E20" si="0">IFERROR(D7/C7,"n/a")</f>
        <v>n/a</v>
      </c>
      <c r="F7" s="85"/>
      <c r="G7" s="83"/>
      <c r="H7" s="273" t="str">
        <f t="shared" ref="H7:H19" si="1">IFERROR(G7/F7,"n/a")</f>
        <v>n/a</v>
      </c>
      <c r="I7" s="6"/>
      <c r="J7" s="420" t="s">
        <v>53</v>
      </c>
      <c r="K7" s="421"/>
      <c r="L7" s="421"/>
      <c r="M7" s="421"/>
      <c r="N7" s="421"/>
      <c r="O7" s="422"/>
      <c r="P7" s="24"/>
      <c r="Q7" s="24"/>
      <c r="R7" s="24"/>
      <c r="S7" s="24"/>
      <c r="T7" s="9"/>
      <c r="U7" s="10"/>
      <c r="V7" s="10"/>
      <c r="W7" s="10"/>
      <c r="X7" s="10"/>
    </row>
    <row r="8" spans="1:24" x14ac:dyDescent="0.2">
      <c r="A8" s="180" t="s">
        <v>54</v>
      </c>
      <c r="B8" s="181" t="s">
        <v>55</v>
      </c>
      <c r="C8" s="82"/>
      <c r="D8" s="83"/>
      <c r="E8" s="84" t="str">
        <f t="shared" si="0"/>
        <v>n/a</v>
      </c>
      <c r="F8" s="85"/>
      <c r="G8" s="83"/>
      <c r="H8" s="273" t="str">
        <f t="shared" si="1"/>
        <v>n/a</v>
      </c>
      <c r="I8" s="6"/>
      <c r="J8" s="431" t="s">
        <v>56</v>
      </c>
      <c r="K8" s="432"/>
      <c r="L8" s="432"/>
      <c r="M8" s="432"/>
      <c r="N8" s="432"/>
      <c r="O8" s="433"/>
      <c r="P8" s="24"/>
      <c r="Q8" s="24"/>
      <c r="R8" s="24"/>
      <c r="S8" s="24"/>
      <c r="T8" s="10"/>
      <c r="U8" s="10"/>
      <c r="V8" s="10"/>
      <c r="W8" s="10"/>
      <c r="X8" s="10"/>
    </row>
    <row r="9" spans="1:24" x14ac:dyDescent="0.2">
      <c r="A9" s="180" t="s">
        <v>57</v>
      </c>
      <c r="B9" s="181" t="s">
        <v>58</v>
      </c>
      <c r="C9" s="82"/>
      <c r="D9" s="83"/>
      <c r="E9" s="84" t="str">
        <f t="shared" si="0"/>
        <v>n/a</v>
      </c>
      <c r="F9" s="85"/>
      <c r="G9" s="83"/>
      <c r="H9" s="273" t="str">
        <f t="shared" si="1"/>
        <v>n/a</v>
      </c>
      <c r="I9" s="6"/>
      <c r="J9" s="420" t="s">
        <v>59</v>
      </c>
      <c r="K9" s="421"/>
      <c r="L9" s="421"/>
      <c r="M9" s="421"/>
      <c r="N9" s="421"/>
      <c r="O9" s="422"/>
      <c r="P9" s="14"/>
      <c r="Q9" s="14"/>
      <c r="R9" s="14"/>
      <c r="S9" s="14"/>
      <c r="T9" s="14"/>
      <c r="U9" s="14"/>
      <c r="V9" s="10"/>
      <c r="W9" s="10"/>
      <c r="X9" s="10"/>
    </row>
    <row r="10" spans="1:24" ht="16" thickBot="1" x14ac:dyDescent="0.25">
      <c r="A10" s="180" t="s">
        <v>60</v>
      </c>
      <c r="B10" s="181" t="s">
        <v>61</v>
      </c>
      <c r="C10" s="82"/>
      <c r="D10" s="83"/>
      <c r="E10" s="84" t="str">
        <f t="shared" si="0"/>
        <v>n/a</v>
      </c>
      <c r="F10" s="85"/>
      <c r="G10" s="83"/>
      <c r="H10" s="273" t="str">
        <f t="shared" si="1"/>
        <v>n/a</v>
      </c>
      <c r="I10" s="6"/>
      <c r="J10" s="434" t="s">
        <v>62</v>
      </c>
      <c r="K10" s="435"/>
      <c r="L10" s="435"/>
      <c r="M10" s="435"/>
      <c r="N10" s="435"/>
      <c r="O10" s="436"/>
      <c r="P10" s="14"/>
      <c r="Q10" s="14"/>
      <c r="R10" s="14"/>
      <c r="S10" s="14"/>
      <c r="T10" s="14"/>
      <c r="U10" s="14"/>
      <c r="V10" s="10"/>
      <c r="W10" s="10"/>
      <c r="X10" s="10"/>
    </row>
    <row r="11" spans="1:24" ht="16" thickBot="1" x14ac:dyDescent="0.25">
      <c r="A11" s="182" t="s">
        <v>63</v>
      </c>
      <c r="B11" s="183" t="s">
        <v>64</v>
      </c>
      <c r="C11" s="86"/>
      <c r="D11" s="87"/>
      <c r="E11" s="88" t="str">
        <f t="shared" si="0"/>
        <v>n/a</v>
      </c>
      <c r="F11" s="89"/>
      <c r="G11" s="87"/>
      <c r="H11" s="274" t="str">
        <f t="shared" si="1"/>
        <v>n/a</v>
      </c>
      <c r="I11" s="6"/>
      <c r="M11"/>
      <c r="N11"/>
      <c r="O11" s="10"/>
      <c r="P11" s="14"/>
      <c r="Q11" s="14"/>
      <c r="R11" s="14"/>
      <c r="S11" s="14"/>
      <c r="T11" s="14"/>
      <c r="U11" s="14"/>
      <c r="V11" s="10"/>
      <c r="W11" s="10"/>
      <c r="X11" s="10"/>
    </row>
    <row r="12" spans="1:24" ht="15" customHeight="1" thickBot="1" x14ac:dyDescent="0.25">
      <c r="A12" s="184"/>
      <c r="B12" s="275" t="s">
        <v>65</v>
      </c>
      <c r="C12" s="90">
        <f>SUM(C6:C11)</f>
        <v>0</v>
      </c>
      <c r="D12" s="91">
        <f>SUM(D6:D11)</f>
        <v>0</v>
      </c>
      <c r="E12" s="92" t="str">
        <f t="shared" si="0"/>
        <v>n/a</v>
      </c>
      <c r="F12" s="90">
        <f>SUM(F6:F11)</f>
        <v>0</v>
      </c>
      <c r="G12" s="91">
        <f>SUM(G6:G11)</f>
        <v>0</v>
      </c>
      <c r="H12" s="276" t="str">
        <f t="shared" si="1"/>
        <v>n/a</v>
      </c>
      <c r="I12" s="6"/>
      <c r="M12"/>
      <c r="N12"/>
      <c r="O12" s="10"/>
      <c r="V12" s="10"/>
      <c r="W12" s="10"/>
      <c r="X12" s="10"/>
    </row>
    <row r="13" spans="1:24" ht="15" customHeight="1" x14ac:dyDescent="0.2">
      <c r="A13" s="185" t="s">
        <v>48</v>
      </c>
      <c r="B13" s="186" t="s">
        <v>66</v>
      </c>
      <c r="C13" s="78"/>
      <c r="D13" s="79"/>
      <c r="E13" s="80" t="str">
        <f t="shared" si="0"/>
        <v>n/a</v>
      </c>
      <c r="F13" s="81"/>
      <c r="G13" s="79"/>
      <c r="H13" s="272" t="str">
        <f t="shared" si="1"/>
        <v>n/a</v>
      </c>
      <c r="I13" s="6"/>
      <c r="M13"/>
      <c r="N13"/>
      <c r="O13" s="10"/>
      <c r="V13" s="10"/>
      <c r="W13" s="10"/>
      <c r="X13" s="10"/>
    </row>
    <row r="14" spans="1:24" x14ac:dyDescent="0.2">
      <c r="A14" s="180" t="s">
        <v>67</v>
      </c>
      <c r="B14" s="181" t="s">
        <v>68</v>
      </c>
      <c r="C14" s="82"/>
      <c r="D14" s="83"/>
      <c r="E14" s="84" t="str">
        <f t="shared" si="0"/>
        <v>n/a</v>
      </c>
      <c r="F14" s="85"/>
      <c r="G14" s="83"/>
      <c r="H14" s="273" t="str">
        <f t="shared" si="1"/>
        <v>n/a</v>
      </c>
      <c r="I14" s="6"/>
      <c r="M14"/>
      <c r="N14"/>
      <c r="O14" s="10"/>
      <c r="V14" s="10"/>
      <c r="W14" s="10"/>
      <c r="X14" s="10"/>
    </row>
    <row r="15" spans="1:24" x14ac:dyDescent="0.2">
      <c r="A15" s="180" t="s">
        <v>69</v>
      </c>
      <c r="B15" s="181" t="s">
        <v>70</v>
      </c>
      <c r="C15" s="82"/>
      <c r="D15" s="83"/>
      <c r="E15" s="84" t="str">
        <f t="shared" si="0"/>
        <v>n/a</v>
      </c>
      <c r="F15" s="85"/>
      <c r="G15" s="83"/>
      <c r="H15" s="273" t="str">
        <f t="shared" si="1"/>
        <v>n/a</v>
      </c>
      <c r="I15" s="6"/>
      <c r="J15" s="24"/>
      <c r="K15" s="24"/>
      <c r="L15" s="24"/>
      <c r="M15" s="9"/>
      <c r="N15" s="10"/>
      <c r="O15" s="10"/>
      <c r="V15" s="10"/>
      <c r="W15" s="10"/>
      <c r="X15" s="10"/>
    </row>
    <row r="16" spans="1:24" x14ac:dyDescent="0.2">
      <c r="A16" s="180" t="s">
        <v>71</v>
      </c>
      <c r="B16" s="181" t="s">
        <v>72</v>
      </c>
      <c r="C16" s="82"/>
      <c r="D16" s="83"/>
      <c r="E16" s="84" t="str">
        <f t="shared" si="0"/>
        <v>n/a</v>
      </c>
      <c r="F16" s="85"/>
      <c r="G16" s="83"/>
      <c r="H16" s="273" t="str">
        <f t="shared" si="1"/>
        <v>n/a</v>
      </c>
      <c r="I16" s="6"/>
      <c r="M16"/>
      <c r="N16"/>
      <c r="O16" s="10"/>
      <c r="V16" s="10"/>
      <c r="W16" s="10"/>
      <c r="X16" s="10"/>
    </row>
    <row r="17" spans="1:25" x14ac:dyDescent="0.2">
      <c r="A17" s="180" t="s">
        <v>73</v>
      </c>
      <c r="B17" s="181" t="s">
        <v>74</v>
      </c>
      <c r="C17" s="82"/>
      <c r="D17" s="83"/>
      <c r="E17" s="84" t="str">
        <f t="shared" si="0"/>
        <v>n/a</v>
      </c>
      <c r="F17" s="85"/>
      <c r="G17" s="83"/>
      <c r="H17" s="273" t="str">
        <f t="shared" si="1"/>
        <v>n/a</v>
      </c>
      <c r="I17" s="6"/>
      <c r="M17"/>
      <c r="N17"/>
      <c r="O17" s="10"/>
      <c r="P17" s="24"/>
      <c r="Q17" s="24"/>
      <c r="R17" s="24"/>
      <c r="S17" s="24"/>
      <c r="T17" s="9"/>
      <c r="U17" s="10"/>
      <c r="V17" s="10"/>
      <c r="W17" s="10"/>
      <c r="X17" s="10"/>
    </row>
    <row r="18" spans="1:25" ht="16" thickBot="1" x14ac:dyDescent="0.25">
      <c r="A18" s="187" t="s">
        <v>75</v>
      </c>
      <c r="B18" s="183" t="s">
        <v>76</v>
      </c>
      <c r="C18" s="93"/>
      <c r="D18" s="94"/>
      <c r="E18" s="95" t="str">
        <f t="shared" si="0"/>
        <v>n/a</v>
      </c>
      <c r="F18" s="96"/>
      <c r="G18" s="94"/>
      <c r="H18" s="277" t="str">
        <f t="shared" si="1"/>
        <v>n/a</v>
      </c>
      <c r="I18" s="6"/>
      <c r="M18"/>
      <c r="N18"/>
      <c r="O18" s="10"/>
      <c r="P18" s="24"/>
      <c r="Q18" s="24"/>
      <c r="R18" s="24"/>
      <c r="S18" s="24"/>
      <c r="T18" s="9"/>
      <c r="U18" s="10"/>
      <c r="V18" s="10"/>
      <c r="W18" s="10"/>
      <c r="X18" s="10"/>
    </row>
    <row r="19" spans="1:25" ht="16" thickBot="1" x14ac:dyDescent="0.25">
      <c r="A19" s="167"/>
      <c r="B19" s="169" t="s">
        <v>77</v>
      </c>
      <c r="C19" s="90">
        <f>SUM(C13:C18)</f>
        <v>0</v>
      </c>
      <c r="D19" s="91">
        <f>SUM(D13:D18)</f>
        <v>0</v>
      </c>
      <c r="E19" s="92" t="str">
        <f t="shared" si="0"/>
        <v>n/a</v>
      </c>
      <c r="F19" s="90">
        <f>SUM(F13:F18)</f>
        <v>0</v>
      </c>
      <c r="G19" s="91">
        <f>SUM(G13:G18)</f>
        <v>0</v>
      </c>
      <c r="H19" s="276" t="str">
        <f t="shared" si="1"/>
        <v>n/a</v>
      </c>
      <c r="I19" s="6"/>
      <c r="J19" s="24"/>
      <c r="K19" s="24"/>
      <c r="L19" s="24"/>
      <c r="M19" s="24"/>
      <c r="N19" s="24"/>
      <c r="O19" s="24"/>
      <c r="P19" s="24"/>
      <c r="Q19" s="24"/>
      <c r="R19" s="24"/>
      <c r="S19" s="24"/>
      <c r="T19" s="9"/>
      <c r="U19" s="10"/>
      <c r="V19" s="10"/>
      <c r="W19" s="10"/>
      <c r="X19" s="10"/>
    </row>
    <row r="20" spans="1:25" ht="16" thickBot="1" x14ac:dyDescent="0.25">
      <c r="A20" s="168"/>
      <c r="B20" s="169" t="s">
        <v>78</v>
      </c>
      <c r="C20" s="97">
        <f>+C12+C19</f>
        <v>0</v>
      </c>
      <c r="D20" s="278">
        <f>+D12+D19</f>
        <v>0</v>
      </c>
      <c r="E20" s="98" t="str">
        <f t="shared" si="0"/>
        <v>n/a</v>
      </c>
      <c r="F20" s="97">
        <f>+F12+F19</f>
        <v>0</v>
      </c>
      <c r="G20" s="278">
        <f>+G12+G19</f>
        <v>0</v>
      </c>
      <c r="H20" s="279" t="str">
        <f>IFERROR(G20/F20,"n/a")</f>
        <v>n/a</v>
      </c>
      <c r="I20" s="6"/>
      <c r="J20" s="24"/>
      <c r="K20" s="24"/>
      <c r="L20" s="24"/>
      <c r="M20" s="24"/>
      <c r="N20" s="24"/>
      <c r="O20" s="24"/>
      <c r="P20" s="24"/>
      <c r="Q20" s="24"/>
      <c r="R20" s="24"/>
      <c r="S20" s="24"/>
      <c r="T20" s="9"/>
      <c r="U20" s="10"/>
      <c r="V20" s="10"/>
      <c r="W20" s="10"/>
      <c r="X20" s="10"/>
    </row>
    <row r="21" spans="1:25" ht="16" thickBot="1" x14ac:dyDescent="0.25">
      <c r="A21" s="6"/>
      <c r="B21" s="6"/>
      <c r="C21" s="6"/>
      <c r="D21" s="6"/>
      <c r="E21" s="6"/>
      <c r="F21" s="6"/>
      <c r="G21" s="6"/>
      <c r="H21" s="6"/>
      <c r="I21" s="6"/>
      <c r="J21" s="24"/>
      <c r="K21" s="24"/>
      <c r="L21" s="24"/>
      <c r="M21" s="24"/>
      <c r="N21" s="24"/>
      <c r="O21" s="24"/>
      <c r="P21" s="24"/>
      <c r="Q21" s="24"/>
      <c r="R21" s="24"/>
      <c r="S21" s="24"/>
      <c r="T21" s="37"/>
    </row>
    <row r="22" spans="1:25" ht="16" thickBot="1" x14ac:dyDescent="0.25">
      <c r="A22" s="27" t="s">
        <v>79</v>
      </c>
      <c r="B22" s="6"/>
      <c r="C22" s="6"/>
      <c r="D22" s="6"/>
      <c r="E22" s="6"/>
      <c r="F22" s="6"/>
      <c r="G22" s="6"/>
      <c r="H22" s="6"/>
      <c r="I22" s="6"/>
      <c r="J22" s="268" t="s">
        <v>43</v>
      </c>
      <c r="K22" s="24"/>
      <c r="L22" s="24"/>
      <c r="M22" s="23"/>
      <c r="N22" s="23"/>
      <c r="O22" s="23"/>
      <c r="P22" s="24"/>
      <c r="Q22" s="24"/>
      <c r="R22" s="24"/>
      <c r="S22" s="24"/>
      <c r="T22" s="37"/>
    </row>
    <row r="23" spans="1:25" ht="82.5" customHeight="1" thickBot="1" x14ac:dyDescent="0.25">
      <c r="A23" s="408" t="s">
        <v>80</v>
      </c>
      <c r="B23" s="408"/>
      <c r="C23" s="20" t="s">
        <v>41</v>
      </c>
      <c r="D23" s="21" t="s">
        <v>41</v>
      </c>
      <c r="E23" s="22"/>
      <c r="F23" s="20" t="s">
        <v>42</v>
      </c>
      <c r="G23" s="424" t="s">
        <v>42</v>
      </c>
      <c r="H23" s="424"/>
      <c r="I23" s="7"/>
      <c r="J23" s="269" t="s">
        <v>81</v>
      </c>
      <c r="K23" s="51"/>
      <c r="L23" s="51"/>
      <c r="M23" s="51"/>
      <c r="N23" s="51"/>
      <c r="O23" s="51"/>
      <c r="P23" s="23"/>
      <c r="Q23" s="23"/>
      <c r="R23" s="23"/>
      <c r="S23" s="23"/>
      <c r="T23" s="2"/>
      <c r="U23" s="1"/>
      <c r="V23" s="1"/>
      <c r="W23" s="1"/>
      <c r="X23" s="1"/>
    </row>
    <row r="24" spans="1:25" ht="85.5" customHeight="1" thickBot="1" x14ac:dyDescent="0.25">
      <c r="A24" s="408"/>
      <c r="B24" s="408"/>
      <c r="C24" s="173" t="s">
        <v>82</v>
      </c>
      <c r="D24" s="173" t="s">
        <v>83</v>
      </c>
      <c r="E24" s="173" t="s">
        <v>84</v>
      </c>
      <c r="F24" s="173" t="s">
        <v>82</v>
      </c>
      <c r="G24" s="173" t="s">
        <v>83</v>
      </c>
      <c r="H24" s="173" t="s">
        <v>84</v>
      </c>
      <c r="I24" s="6"/>
      <c r="J24" s="51"/>
      <c r="K24" s="51"/>
      <c r="L24" s="51"/>
      <c r="M24" s="51"/>
      <c r="N24" s="51"/>
      <c r="O24" s="51"/>
      <c r="P24" s="51"/>
      <c r="Q24" s="51"/>
      <c r="R24" s="51"/>
      <c r="S24" s="24"/>
      <c r="T24" s="37"/>
    </row>
    <row r="25" spans="1:25" x14ac:dyDescent="0.2">
      <c r="A25" s="405" t="s">
        <v>85</v>
      </c>
      <c r="B25" s="405"/>
      <c r="C25" s="99"/>
      <c r="D25" s="100"/>
      <c r="E25" s="101" t="str">
        <f>IFERROR(D25/C25,"n/a")</f>
        <v>n/a</v>
      </c>
      <c r="F25" s="99"/>
      <c r="G25" s="100"/>
      <c r="H25" s="101" t="str">
        <f>IFERROR(G25/F25,"n/a")</f>
        <v>n/a</v>
      </c>
      <c r="I25" s="28"/>
      <c r="J25" s="51"/>
      <c r="K25" s="51"/>
      <c r="L25" s="51"/>
      <c r="M25" s="51"/>
      <c r="N25" s="51"/>
      <c r="O25" s="51"/>
      <c r="P25" s="51"/>
      <c r="Q25" s="51"/>
      <c r="R25" s="51"/>
      <c r="S25" s="24"/>
      <c r="T25" s="4"/>
      <c r="U25" s="3"/>
      <c r="V25" s="3"/>
      <c r="W25" s="3"/>
      <c r="X25" s="3"/>
      <c r="Y25" s="3"/>
    </row>
    <row r="26" spans="1:25" ht="18.75" customHeight="1" thickBot="1" x14ac:dyDescent="0.25">
      <c r="A26" s="407" t="s">
        <v>86</v>
      </c>
      <c r="B26" s="407"/>
      <c r="C26" s="102"/>
      <c r="D26" s="103"/>
      <c r="E26" s="104" t="str">
        <f>IFERROR(D26/C26,"n/a")</f>
        <v>n/a</v>
      </c>
      <c r="F26" s="102"/>
      <c r="G26" s="103"/>
      <c r="H26" s="104" t="str">
        <f>IFERROR(G26/F26,"n/a")</f>
        <v>n/a</v>
      </c>
      <c r="I26" s="28"/>
      <c r="J26" s="24"/>
      <c r="K26" s="24"/>
      <c r="L26" s="24"/>
      <c r="M26" s="24"/>
      <c r="N26" s="24"/>
      <c r="O26" s="24"/>
      <c r="P26" s="51"/>
      <c r="Q26" s="51"/>
      <c r="R26" s="51"/>
      <c r="S26" s="24"/>
      <c r="T26" s="4"/>
      <c r="U26" s="3"/>
      <c r="V26" s="3"/>
      <c r="W26" s="3"/>
      <c r="X26" s="3"/>
      <c r="Y26" s="3"/>
    </row>
    <row r="27" spans="1:25" x14ac:dyDescent="0.2">
      <c r="A27" s="6"/>
      <c r="B27" s="6"/>
      <c r="C27" s="6"/>
      <c r="D27" s="6"/>
      <c r="E27" s="6"/>
      <c r="F27" s="6"/>
      <c r="G27" s="6"/>
      <c r="H27" s="6"/>
      <c r="I27" s="24"/>
      <c r="J27" s="24"/>
      <c r="K27" s="24"/>
      <c r="L27" s="24"/>
      <c r="M27" s="24"/>
      <c r="N27" s="24"/>
      <c r="O27" s="24"/>
      <c r="P27" s="24"/>
      <c r="Q27" s="24"/>
      <c r="R27" s="24"/>
      <c r="S27" s="24"/>
      <c r="T27" s="4"/>
      <c r="U27" s="3"/>
      <c r="V27" s="3"/>
      <c r="W27" s="3"/>
      <c r="X27" s="3"/>
      <c r="Y27" s="3"/>
    </row>
    <row r="28" spans="1:25" ht="16" thickBot="1" x14ac:dyDescent="0.25">
      <c r="A28" s="27" t="s">
        <v>87</v>
      </c>
      <c r="B28" s="6"/>
      <c r="C28" s="6"/>
      <c r="D28" s="6"/>
      <c r="E28" s="6"/>
      <c r="F28" s="6"/>
      <c r="G28" s="6"/>
      <c r="H28" s="6"/>
      <c r="I28" s="24"/>
      <c r="J28" s="24"/>
      <c r="K28" s="24"/>
      <c r="L28" s="24"/>
      <c r="M28" s="24"/>
      <c r="N28" s="24"/>
      <c r="O28" s="24"/>
      <c r="P28" s="24"/>
      <c r="Q28" s="24"/>
      <c r="R28" s="24"/>
      <c r="S28" s="24"/>
      <c r="T28" s="37"/>
    </row>
    <row r="29" spans="1:25" ht="16" thickBot="1" x14ac:dyDescent="0.25">
      <c r="A29" s="408" t="s">
        <v>88</v>
      </c>
      <c r="B29" s="408"/>
      <c r="C29" s="409" t="s">
        <v>41</v>
      </c>
      <c r="D29" s="409"/>
      <c r="E29" s="427" t="s">
        <v>42</v>
      </c>
      <c r="F29" s="427"/>
      <c r="G29" s="7"/>
      <c r="H29" s="7"/>
      <c r="I29" s="24"/>
      <c r="J29" s="24"/>
      <c r="K29" s="24"/>
      <c r="L29" s="24"/>
      <c r="M29" s="24"/>
      <c r="N29" s="24"/>
      <c r="O29" s="24"/>
      <c r="P29" s="24"/>
      <c r="Q29" s="23"/>
      <c r="R29" s="23"/>
      <c r="S29" s="23"/>
      <c r="T29" s="2"/>
      <c r="U29" s="1"/>
      <c r="V29" s="1"/>
      <c r="W29" s="1"/>
      <c r="X29" s="1"/>
    </row>
    <row r="30" spans="1:25" ht="87.75" customHeight="1" thickBot="1" x14ac:dyDescent="0.25">
      <c r="A30" s="408"/>
      <c r="B30" s="408"/>
      <c r="C30" s="174" t="s">
        <v>89</v>
      </c>
      <c r="D30" s="175" t="s">
        <v>90</v>
      </c>
      <c r="E30" s="176" t="s">
        <v>89</v>
      </c>
      <c r="F30" s="177" t="s">
        <v>90</v>
      </c>
      <c r="G30" s="6"/>
      <c r="H30" s="6"/>
      <c r="I30" s="24"/>
      <c r="J30" s="24"/>
      <c r="K30" s="24"/>
      <c r="L30" s="24"/>
      <c r="M30" s="24"/>
      <c r="N30" s="24"/>
      <c r="O30" s="24"/>
      <c r="P30" s="24"/>
      <c r="Q30" s="24"/>
      <c r="R30" s="24"/>
      <c r="S30" s="24"/>
      <c r="T30" s="37"/>
    </row>
    <row r="31" spans="1:25" ht="16" thickBot="1" x14ac:dyDescent="0.25">
      <c r="A31" s="413" t="s">
        <v>91</v>
      </c>
      <c r="B31" s="413"/>
      <c r="C31" s="105"/>
      <c r="D31" s="106"/>
      <c r="E31" s="105"/>
      <c r="F31" s="106"/>
      <c r="G31" s="28"/>
      <c r="H31" s="28"/>
      <c r="I31" s="28"/>
      <c r="J31" s="24"/>
      <c r="K31" s="24"/>
      <c r="L31" s="24"/>
      <c r="M31" s="24"/>
      <c r="N31" s="24"/>
      <c r="O31" s="24"/>
      <c r="P31" s="24"/>
      <c r="Q31" s="24"/>
      <c r="R31" s="24"/>
      <c r="S31" s="24"/>
      <c r="T31" s="4"/>
      <c r="U31" s="3"/>
      <c r="V31" s="3"/>
      <c r="W31" s="3"/>
      <c r="X31" s="3"/>
      <c r="Y31" s="3"/>
    </row>
    <row r="32" spans="1:25" x14ac:dyDescent="0.2">
      <c r="A32" s="6"/>
      <c r="B32" s="6"/>
      <c r="C32" s="6"/>
      <c r="D32" s="6"/>
      <c r="E32" s="6"/>
      <c r="F32" s="6"/>
      <c r="G32" s="6"/>
      <c r="H32" s="6"/>
      <c r="I32" s="28"/>
      <c r="J32" s="24"/>
      <c r="K32" s="24"/>
      <c r="L32" s="24"/>
      <c r="M32" s="23"/>
      <c r="N32" s="23"/>
      <c r="O32" s="24"/>
      <c r="P32" s="24"/>
      <c r="Q32" s="24"/>
      <c r="R32" s="24"/>
      <c r="S32" s="24"/>
      <c r="T32" s="4"/>
      <c r="U32" s="3"/>
      <c r="V32" s="3"/>
      <c r="W32" s="3"/>
      <c r="X32" s="3"/>
      <c r="Y32" s="3"/>
    </row>
    <row r="33" spans="1:25" ht="16" thickBot="1" x14ac:dyDescent="0.25">
      <c r="A33" s="27" t="s">
        <v>92</v>
      </c>
      <c r="B33" s="6"/>
      <c r="C33" s="6"/>
      <c r="D33" s="6"/>
      <c r="E33" s="6"/>
      <c r="F33" s="6"/>
      <c r="G33" s="6"/>
      <c r="H33" s="6"/>
      <c r="I33" s="28"/>
      <c r="J33" s="24"/>
      <c r="K33" s="24"/>
      <c r="L33" s="24"/>
      <c r="M33" s="24"/>
      <c r="N33" s="24"/>
      <c r="O33" s="23"/>
      <c r="P33" s="24"/>
      <c r="Q33" s="24"/>
      <c r="R33" s="24"/>
      <c r="S33" s="24"/>
      <c r="T33" s="4"/>
      <c r="U33" s="3"/>
      <c r="V33" s="3"/>
      <c r="W33" s="3"/>
      <c r="X33" s="3"/>
      <c r="Y33" s="3"/>
    </row>
    <row r="34" spans="1:25" ht="16" thickBot="1" x14ac:dyDescent="0.25">
      <c r="A34" s="409" t="s">
        <v>93</v>
      </c>
      <c r="B34" s="409"/>
      <c r="C34" s="53" t="s">
        <v>41</v>
      </c>
      <c r="D34" s="33" t="s">
        <v>41</v>
      </c>
      <c r="E34" s="54"/>
      <c r="F34" s="53" t="s">
        <v>42</v>
      </c>
      <c r="G34" s="33" t="s">
        <v>42</v>
      </c>
      <c r="H34" s="54"/>
      <c r="I34" s="7"/>
      <c r="J34" s="24"/>
      <c r="K34" s="24"/>
      <c r="L34" s="24"/>
      <c r="M34" s="24"/>
      <c r="N34" s="24"/>
      <c r="O34" s="24"/>
      <c r="P34" s="23"/>
      <c r="Q34" s="23"/>
      <c r="R34" s="23"/>
      <c r="S34" s="23"/>
      <c r="T34" s="2"/>
      <c r="U34" s="1"/>
      <c r="V34" s="1"/>
      <c r="W34" s="1"/>
      <c r="X34" s="1"/>
    </row>
    <row r="35" spans="1:25" ht="92.25" customHeight="1" thickBot="1" x14ac:dyDescent="0.25">
      <c r="A35" s="409"/>
      <c r="B35" s="409"/>
      <c r="C35" s="173" t="s">
        <v>89</v>
      </c>
      <c r="D35" s="173" t="s">
        <v>83</v>
      </c>
      <c r="E35" s="173" t="s">
        <v>84</v>
      </c>
      <c r="F35" s="173" t="s">
        <v>89</v>
      </c>
      <c r="G35" s="173" t="s">
        <v>83</v>
      </c>
      <c r="H35" s="174" t="s">
        <v>84</v>
      </c>
      <c r="I35" s="6"/>
      <c r="J35" s="24"/>
      <c r="K35" s="24"/>
      <c r="L35" s="24"/>
      <c r="M35" s="24"/>
      <c r="N35" s="24"/>
      <c r="O35" s="24"/>
      <c r="P35" s="24"/>
      <c r="Q35" s="24"/>
      <c r="R35" s="24"/>
      <c r="S35" s="24"/>
      <c r="T35" s="37"/>
    </row>
    <row r="36" spans="1:25" ht="61.5" customHeight="1" x14ac:dyDescent="0.2">
      <c r="A36" s="405" t="s">
        <v>94</v>
      </c>
      <c r="B36" s="405"/>
      <c r="C36" s="99"/>
      <c r="D36" s="100"/>
      <c r="E36" s="107" t="str">
        <f>IFERROR(D36/C36,"n/a")</f>
        <v>n/a</v>
      </c>
      <c r="F36" s="99"/>
      <c r="G36" s="100"/>
      <c r="H36" s="107" t="str">
        <f>IFERROR(G36/F36,"n/a")</f>
        <v>n/a</v>
      </c>
      <c r="I36" s="28"/>
      <c r="J36" s="24"/>
      <c r="K36" s="24"/>
      <c r="L36" s="24"/>
      <c r="M36" s="24"/>
      <c r="N36" s="24"/>
      <c r="O36" s="24"/>
      <c r="P36" s="24"/>
      <c r="Q36" s="24"/>
      <c r="R36" s="24"/>
      <c r="S36" s="24"/>
      <c r="T36" s="4"/>
      <c r="U36" s="3"/>
      <c r="V36" s="3"/>
      <c r="W36" s="3"/>
      <c r="X36" s="3"/>
      <c r="Y36" s="3"/>
    </row>
    <row r="37" spans="1:25" ht="49.5" customHeight="1" x14ac:dyDescent="0.2">
      <c r="A37" s="406" t="s">
        <v>95</v>
      </c>
      <c r="B37" s="406"/>
      <c r="C37" s="108"/>
      <c r="D37" s="109"/>
      <c r="E37" s="110" t="str">
        <f>IFERROR(D37/C37,"n/a")</f>
        <v>n/a</v>
      </c>
      <c r="F37" s="108"/>
      <c r="G37" s="109"/>
      <c r="H37" s="110" t="str">
        <f>IFERROR(G37/F37,"n/a")</f>
        <v>n/a</v>
      </c>
      <c r="I37" s="28"/>
      <c r="J37" s="24"/>
      <c r="K37" s="24"/>
      <c r="L37" s="24"/>
      <c r="M37" s="24"/>
      <c r="N37" s="24"/>
      <c r="O37" s="24"/>
      <c r="P37" s="24"/>
      <c r="Q37" s="24"/>
      <c r="R37" s="24"/>
      <c r="S37" s="24"/>
      <c r="T37" s="4"/>
      <c r="U37" s="3"/>
      <c r="V37" s="3"/>
      <c r="W37" s="3"/>
      <c r="X37" s="3"/>
      <c r="Y37" s="3"/>
    </row>
    <row r="38" spans="1:25" ht="43.5" customHeight="1" thickBot="1" x14ac:dyDescent="0.25">
      <c r="A38" s="407" t="s">
        <v>96</v>
      </c>
      <c r="B38" s="407"/>
      <c r="C38" s="102"/>
      <c r="D38" s="103"/>
      <c r="E38" s="104" t="str">
        <f>IFERROR(D38/C38,"n/a")</f>
        <v>n/a</v>
      </c>
      <c r="F38" s="102"/>
      <c r="G38" s="103"/>
      <c r="H38" s="104" t="str">
        <f>IFERROR(G38/F38,"n/a")</f>
        <v>n/a</v>
      </c>
      <c r="I38" s="28"/>
      <c r="J38" s="24"/>
      <c r="K38" s="24"/>
      <c r="L38" s="24"/>
      <c r="M38" s="24"/>
      <c r="N38" s="24"/>
      <c r="O38" s="24"/>
      <c r="P38" s="24"/>
      <c r="Q38" s="24"/>
      <c r="R38" s="24"/>
      <c r="S38" s="24"/>
      <c r="T38" s="4"/>
      <c r="U38" s="3"/>
      <c r="V38" s="3"/>
      <c r="W38" s="3"/>
      <c r="X38" s="3"/>
      <c r="Y38" s="3"/>
    </row>
    <row r="39" spans="1:25" x14ac:dyDescent="0.2">
      <c r="A39" s="6"/>
      <c r="B39" s="6"/>
      <c r="C39" s="6"/>
      <c r="D39" s="6"/>
      <c r="E39" s="6"/>
      <c r="F39" s="6"/>
      <c r="G39" s="6"/>
      <c r="H39" s="6"/>
      <c r="I39" s="6"/>
      <c r="J39" s="24"/>
      <c r="K39" s="24"/>
      <c r="L39" s="24"/>
      <c r="M39" s="24"/>
      <c r="N39" s="24"/>
      <c r="O39" s="24"/>
      <c r="P39" s="24"/>
      <c r="Q39" s="24"/>
      <c r="R39" s="24"/>
      <c r="S39" s="24"/>
      <c r="T39" s="37"/>
    </row>
    <row r="40" spans="1:25" x14ac:dyDescent="0.2">
      <c r="A40" s="6"/>
      <c r="B40" s="6"/>
      <c r="C40" s="6"/>
      <c r="D40" s="6"/>
      <c r="E40" s="6"/>
      <c r="F40" s="6"/>
      <c r="G40" s="6"/>
      <c r="H40" s="6"/>
      <c r="I40" s="6"/>
      <c r="J40" s="24"/>
      <c r="K40" s="24"/>
      <c r="L40" s="24"/>
      <c r="M40" s="24"/>
      <c r="N40" s="24"/>
      <c r="O40" s="24"/>
      <c r="P40" s="24"/>
      <c r="Q40" s="24"/>
      <c r="R40" s="24"/>
      <c r="S40" s="24"/>
      <c r="T40" s="37"/>
    </row>
    <row r="41" spans="1:25" x14ac:dyDescent="0.2">
      <c r="A41" s="6"/>
      <c r="B41" s="6"/>
      <c r="C41" s="6"/>
      <c r="D41" s="6"/>
      <c r="E41" s="6"/>
      <c r="F41" s="6"/>
      <c r="G41" s="6"/>
      <c r="H41" s="6"/>
      <c r="I41" s="6"/>
      <c r="J41" s="24"/>
      <c r="K41" s="24"/>
      <c r="L41" s="24"/>
      <c r="M41" s="24"/>
      <c r="N41" s="24"/>
      <c r="O41" s="24"/>
      <c r="P41" s="24"/>
      <c r="Q41" s="24"/>
      <c r="R41" s="24"/>
      <c r="S41" s="24"/>
      <c r="T41" s="37"/>
    </row>
    <row r="42" spans="1:25" x14ac:dyDescent="0.2">
      <c r="A42" s="6"/>
      <c r="B42" s="6"/>
      <c r="C42" s="6"/>
      <c r="D42" s="6"/>
      <c r="E42" s="6"/>
      <c r="F42" s="6"/>
      <c r="G42" s="6"/>
      <c r="H42" s="6"/>
      <c r="I42" s="6"/>
      <c r="J42" s="24"/>
      <c r="K42" s="24"/>
      <c r="L42" s="24"/>
      <c r="M42" s="24"/>
      <c r="N42" s="24"/>
      <c r="O42" s="24"/>
      <c r="P42" s="24"/>
      <c r="Q42" s="24"/>
      <c r="R42" s="24"/>
      <c r="S42" s="24"/>
      <c r="T42" s="37"/>
    </row>
    <row r="43" spans="1:25" x14ac:dyDescent="0.2">
      <c r="A43" s="6"/>
      <c r="B43" s="6"/>
      <c r="C43" s="6"/>
      <c r="D43" s="6"/>
      <c r="E43" s="6"/>
      <c r="F43" s="6"/>
      <c r="G43" s="6"/>
      <c r="H43" s="6"/>
      <c r="I43" s="6"/>
      <c r="J43" s="24"/>
      <c r="K43" s="24"/>
      <c r="L43" s="24"/>
      <c r="M43" s="24"/>
      <c r="N43" s="24"/>
      <c r="O43" s="24"/>
      <c r="P43" s="24"/>
      <c r="Q43" s="24"/>
      <c r="R43" s="24"/>
      <c r="S43" s="24"/>
      <c r="T43" s="37"/>
    </row>
    <row r="44" spans="1:25" x14ac:dyDescent="0.2">
      <c r="A44" s="6"/>
      <c r="B44" s="6"/>
      <c r="C44" s="6"/>
      <c r="D44" s="6"/>
      <c r="E44" s="6"/>
      <c r="F44" s="6"/>
      <c r="G44" s="6"/>
      <c r="H44" s="6"/>
      <c r="I44" s="6"/>
      <c r="J44" s="24"/>
      <c r="K44" s="24"/>
      <c r="L44" s="24"/>
      <c r="M44" s="24"/>
      <c r="N44" s="24"/>
      <c r="O44" s="24"/>
      <c r="P44" s="24"/>
      <c r="Q44" s="24"/>
      <c r="R44" s="24"/>
      <c r="S44" s="24"/>
      <c r="T44" s="37"/>
    </row>
    <row r="45" spans="1:25" x14ac:dyDescent="0.2">
      <c r="A45" s="6"/>
      <c r="B45" s="6"/>
      <c r="C45" s="6"/>
      <c r="D45" s="6"/>
      <c r="E45" s="6"/>
      <c r="F45" s="6"/>
      <c r="G45" s="6"/>
      <c r="H45" s="6"/>
      <c r="I45" s="6"/>
      <c r="J45" s="24"/>
      <c r="K45" s="24"/>
      <c r="L45" s="24"/>
      <c r="M45" s="24"/>
      <c r="N45" s="24"/>
      <c r="O45" s="24"/>
      <c r="P45" s="24"/>
      <c r="Q45" s="24"/>
      <c r="R45" s="24"/>
      <c r="S45" s="24"/>
      <c r="T45" s="37"/>
    </row>
    <row r="46" spans="1:25" x14ac:dyDescent="0.2">
      <c r="A46" s="6"/>
      <c r="B46" s="6"/>
      <c r="C46" s="6"/>
      <c r="D46" s="6"/>
      <c r="E46" s="6"/>
      <c r="F46" s="6"/>
      <c r="G46" s="6"/>
      <c r="H46" s="6"/>
      <c r="I46" s="6"/>
      <c r="J46" s="24"/>
      <c r="K46" s="24"/>
      <c r="L46" s="24"/>
      <c r="M46" s="24"/>
      <c r="N46" s="24"/>
      <c r="O46" s="24"/>
      <c r="P46" s="24"/>
      <c r="Q46" s="24"/>
      <c r="R46" s="24"/>
      <c r="S46" s="24"/>
      <c r="T46" s="37"/>
    </row>
    <row r="47" spans="1:25" x14ac:dyDescent="0.2">
      <c r="A47" s="6"/>
      <c r="B47" s="6"/>
      <c r="C47" s="6"/>
      <c r="D47" s="6"/>
      <c r="E47" s="6"/>
      <c r="F47" s="6"/>
      <c r="G47" s="6"/>
      <c r="H47" s="6"/>
      <c r="I47" s="6"/>
      <c r="J47" s="14"/>
      <c r="K47" s="14"/>
      <c r="L47" s="14"/>
      <c r="M47" s="14"/>
      <c r="N47" s="14"/>
      <c r="O47" s="14"/>
      <c r="P47" s="24"/>
      <c r="Q47" s="24"/>
      <c r="R47" s="24"/>
      <c r="S47" s="24"/>
      <c r="T47" s="37"/>
    </row>
    <row r="48" spans="1:25" x14ac:dyDescent="0.2">
      <c r="A48" s="6"/>
      <c r="B48" s="6"/>
      <c r="C48" s="6"/>
      <c r="D48" s="6"/>
      <c r="E48" s="6"/>
      <c r="F48" s="6"/>
      <c r="G48" s="6"/>
      <c r="H48" s="6"/>
      <c r="I48" s="6"/>
      <c r="J48" s="14"/>
      <c r="K48" s="14"/>
      <c r="L48" s="14"/>
      <c r="M48" s="14"/>
      <c r="N48" s="14"/>
      <c r="O48" s="14"/>
      <c r="P48" s="14"/>
      <c r="Q48" s="14"/>
      <c r="R48" s="14"/>
      <c r="S48" s="14"/>
    </row>
    <row r="49" spans="1:19" x14ac:dyDescent="0.2">
      <c r="A49" s="6"/>
      <c r="B49" s="6"/>
      <c r="C49" s="6"/>
      <c r="D49" s="6"/>
      <c r="E49" s="6"/>
      <c r="F49" s="6"/>
      <c r="G49" s="6"/>
      <c r="H49" s="6"/>
      <c r="I49" s="6"/>
      <c r="J49" s="14"/>
      <c r="K49" s="14"/>
      <c r="L49" s="14"/>
      <c r="M49" s="14"/>
      <c r="N49" s="14"/>
      <c r="O49" s="14"/>
      <c r="P49" s="14"/>
      <c r="Q49" s="14"/>
      <c r="R49" s="14"/>
      <c r="S49" s="14"/>
    </row>
    <row r="50" spans="1:19" x14ac:dyDescent="0.2">
      <c r="A50" s="6"/>
      <c r="B50" s="6"/>
      <c r="C50" s="6"/>
      <c r="D50" s="6"/>
      <c r="E50" s="6"/>
      <c r="F50" s="6"/>
      <c r="G50" s="6"/>
      <c r="H50" s="6"/>
      <c r="I50" s="6"/>
      <c r="J50" s="14"/>
      <c r="K50" s="14"/>
      <c r="L50" s="14"/>
      <c r="M50" s="14"/>
      <c r="N50" s="14"/>
      <c r="O50" s="14"/>
      <c r="P50" s="14"/>
      <c r="Q50" s="14"/>
      <c r="R50" s="14"/>
      <c r="S50" s="14"/>
    </row>
    <row r="51" spans="1:19" x14ac:dyDescent="0.2">
      <c r="A51" s="6"/>
      <c r="B51" s="6"/>
      <c r="C51" s="6"/>
      <c r="D51" s="6"/>
      <c r="E51" s="6"/>
      <c r="F51" s="6"/>
      <c r="G51" s="6"/>
      <c r="H51" s="6"/>
      <c r="I51" s="6"/>
      <c r="J51" s="14"/>
      <c r="K51" s="14"/>
      <c r="L51" s="14"/>
      <c r="M51" s="14"/>
      <c r="N51" s="14"/>
      <c r="O51" s="14"/>
      <c r="P51" s="14"/>
      <c r="Q51" s="14"/>
      <c r="R51" s="14"/>
      <c r="S51" s="14"/>
    </row>
    <row r="52" spans="1:19" x14ac:dyDescent="0.2">
      <c r="A52" s="6"/>
      <c r="B52" s="6"/>
      <c r="C52" s="6"/>
      <c r="D52" s="6"/>
      <c r="E52" s="6"/>
      <c r="F52" s="6"/>
      <c r="G52" s="6"/>
      <c r="H52" s="6"/>
      <c r="I52" s="6"/>
      <c r="J52" s="14"/>
      <c r="K52" s="14"/>
      <c r="L52" s="14"/>
      <c r="M52" s="14"/>
      <c r="N52" s="14"/>
      <c r="O52" s="14"/>
      <c r="P52" s="14"/>
      <c r="Q52" s="14"/>
      <c r="R52" s="14"/>
      <c r="S52" s="14"/>
    </row>
    <row r="53" spans="1:19" x14ac:dyDescent="0.2">
      <c r="A53" s="6"/>
      <c r="B53" s="6"/>
      <c r="C53" s="6"/>
      <c r="D53" s="6"/>
      <c r="E53" s="6"/>
      <c r="F53" s="6"/>
      <c r="G53" s="6"/>
      <c r="H53" s="6"/>
      <c r="I53" s="6"/>
      <c r="J53" s="14"/>
      <c r="K53" s="14"/>
      <c r="L53" s="14"/>
      <c r="M53" s="14"/>
      <c r="N53" s="14"/>
      <c r="O53" s="14"/>
      <c r="P53" s="14"/>
      <c r="Q53" s="14"/>
      <c r="R53" s="14"/>
      <c r="S53" s="14"/>
    </row>
    <row r="54" spans="1:19" x14ac:dyDescent="0.2">
      <c r="A54" s="6"/>
      <c r="B54" s="6"/>
      <c r="C54" s="6"/>
      <c r="D54" s="6"/>
      <c r="E54" s="6"/>
      <c r="F54" s="6"/>
      <c r="G54" s="6"/>
      <c r="H54" s="6"/>
      <c r="I54" s="6"/>
      <c r="J54" s="14"/>
      <c r="K54" s="14"/>
      <c r="L54" s="14"/>
      <c r="M54" s="14"/>
      <c r="N54" s="14"/>
      <c r="O54" s="14"/>
      <c r="P54" s="14"/>
      <c r="Q54" s="14"/>
      <c r="R54" s="14"/>
      <c r="S54" s="14"/>
    </row>
    <row r="55" spans="1:19" x14ac:dyDescent="0.2">
      <c r="A55" s="6"/>
      <c r="B55" s="6"/>
      <c r="C55" s="6"/>
      <c r="D55" s="6"/>
      <c r="E55" s="6"/>
      <c r="F55" s="6"/>
      <c r="G55" s="6"/>
      <c r="H55" s="6"/>
      <c r="I55" s="6"/>
      <c r="J55" s="14"/>
      <c r="K55" s="14"/>
      <c r="L55" s="14"/>
      <c r="M55" s="14"/>
      <c r="N55" s="14"/>
      <c r="O55" s="14"/>
      <c r="P55" s="14"/>
      <c r="Q55" s="14"/>
      <c r="R55" s="14"/>
      <c r="S55" s="14"/>
    </row>
    <row r="56" spans="1:19" x14ac:dyDescent="0.2">
      <c r="A56" s="6"/>
      <c r="B56" s="6"/>
      <c r="C56" s="6"/>
      <c r="D56" s="6"/>
      <c r="E56" s="6"/>
      <c r="F56" s="6"/>
      <c r="G56" s="6"/>
      <c r="H56" s="6"/>
      <c r="I56" s="6"/>
      <c r="J56" s="14"/>
      <c r="K56" s="14"/>
      <c r="L56" s="14"/>
      <c r="M56" s="14"/>
      <c r="N56" s="14"/>
      <c r="O56" s="14"/>
      <c r="P56" s="14"/>
      <c r="Q56" s="14"/>
      <c r="R56" s="14"/>
      <c r="S56" s="14"/>
    </row>
    <row r="57" spans="1:19" x14ac:dyDescent="0.2">
      <c r="A57" s="6"/>
      <c r="B57" s="6"/>
      <c r="C57" s="6"/>
      <c r="D57" s="6"/>
      <c r="E57" s="6"/>
      <c r="F57" s="6"/>
      <c r="G57" s="6"/>
      <c r="H57" s="6"/>
      <c r="I57" s="6"/>
      <c r="J57" s="14"/>
      <c r="K57" s="14"/>
      <c r="L57" s="14"/>
      <c r="M57" s="14"/>
      <c r="N57" s="14"/>
      <c r="O57" s="14"/>
      <c r="P57" s="14"/>
      <c r="Q57" s="14"/>
      <c r="R57" s="14"/>
      <c r="S57" s="14"/>
    </row>
    <row r="58" spans="1:19" x14ac:dyDescent="0.2">
      <c r="A58" s="6"/>
      <c r="B58" s="6"/>
      <c r="C58" s="6"/>
      <c r="D58" s="6"/>
      <c r="E58" s="6"/>
      <c r="F58" s="6"/>
      <c r="G58" s="6"/>
      <c r="H58" s="6"/>
      <c r="I58" s="6"/>
      <c r="J58" s="14"/>
      <c r="K58" s="14"/>
      <c r="L58" s="14"/>
      <c r="M58" s="14"/>
      <c r="N58" s="14"/>
      <c r="O58" s="14"/>
      <c r="P58" s="14"/>
      <c r="Q58" s="14"/>
      <c r="R58" s="14"/>
      <c r="S58" s="14"/>
    </row>
    <row r="59" spans="1:19" x14ac:dyDescent="0.2">
      <c r="A59" s="6"/>
      <c r="B59" s="6"/>
      <c r="C59" s="6"/>
      <c r="D59" s="6"/>
      <c r="E59" s="6"/>
      <c r="F59" s="6"/>
      <c r="G59" s="6"/>
      <c r="H59" s="6"/>
      <c r="I59" s="6"/>
      <c r="J59" s="14"/>
      <c r="K59" s="14"/>
      <c r="L59" s="14"/>
      <c r="M59" s="14"/>
      <c r="N59" s="14"/>
      <c r="O59" s="14"/>
      <c r="P59" s="14"/>
      <c r="Q59" s="14"/>
      <c r="R59" s="14"/>
      <c r="S59" s="14"/>
    </row>
    <row r="60" spans="1:19" x14ac:dyDescent="0.2">
      <c r="A60" s="6"/>
      <c r="B60" s="6"/>
      <c r="C60" s="6"/>
      <c r="D60" s="6"/>
      <c r="E60" s="6"/>
      <c r="F60" s="6"/>
      <c r="G60" s="6"/>
      <c r="H60" s="6"/>
      <c r="I60" s="6"/>
      <c r="J60" s="14"/>
      <c r="K60" s="14"/>
      <c r="L60" s="14"/>
      <c r="M60" s="14"/>
      <c r="N60" s="14"/>
      <c r="O60" s="14"/>
      <c r="P60" s="14"/>
      <c r="Q60" s="14"/>
      <c r="R60" s="14"/>
      <c r="S60" s="14"/>
    </row>
    <row r="61" spans="1:19" x14ac:dyDescent="0.2">
      <c r="A61" s="6"/>
      <c r="B61" s="6"/>
      <c r="C61" s="6"/>
      <c r="D61" s="6"/>
      <c r="E61" s="6"/>
      <c r="F61" s="6"/>
      <c r="G61" s="6"/>
      <c r="H61" s="6"/>
      <c r="I61" s="6"/>
      <c r="J61" s="14"/>
      <c r="K61" s="14"/>
      <c r="L61" s="14"/>
      <c r="M61" s="14"/>
      <c r="N61" s="14"/>
      <c r="O61" s="14"/>
      <c r="P61" s="14"/>
      <c r="Q61" s="14"/>
      <c r="R61" s="14"/>
      <c r="S61" s="14"/>
    </row>
    <row r="62" spans="1:19" x14ac:dyDescent="0.2">
      <c r="A62" s="6"/>
      <c r="B62" s="6"/>
      <c r="C62" s="6"/>
      <c r="D62" s="6"/>
      <c r="E62" s="6"/>
      <c r="F62" s="6"/>
      <c r="G62" s="6"/>
      <c r="H62" s="6"/>
      <c r="I62" s="6"/>
      <c r="J62" s="14"/>
      <c r="K62" s="14"/>
      <c r="L62" s="14"/>
      <c r="M62" s="14"/>
      <c r="N62" s="14"/>
      <c r="O62" s="14"/>
      <c r="P62" s="14"/>
      <c r="Q62" s="14"/>
      <c r="R62" s="14"/>
      <c r="S62" s="14"/>
    </row>
    <row r="63" spans="1:19" x14ac:dyDescent="0.2">
      <c r="A63" s="6"/>
      <c r="B63" s="6"/>
      <c r="C63" s="6"/>
      <c r="D63" s="6"/>
      <c r="E63" s="6"/>
      <c r="F63" s="6"/>
      <c r="G63" s="6"/>
      <c r="H63" s="6"/>
      <c r="I63" s="6"/>
      <c r="J63" s="14"/>
      <c r="K63" s="14"/>
      <c r="L63" s="14"/>
      <c r="M63" s="14"/>
      <c r="N63" s="14"/>
      <c r="O63" s="14"/>
      <c r="P63" s="14"/>
      <c r="Q63" s="14"/>
      <c r="R63" s="14"/>
      <c r="S63" s="14"/>
    </row>
    <row r="64" spans="1:19" x14ac:dyDescent="0.2">
      <c r="A64" s="6"/>
      <c r="B64" s="6"/>
      <c r="C64" s="6"/>
      <c r="D64" s="6"/>
      <c r="E64" s="6"/>
      <c r="F64" s="6"/>
      <c r="G64" s="6"/>
      <c r="H64" s="6"/>
      <c r="I64" s="6"/>
      <c r="J64" s="14"/>
      <c r="K64" s="14"/>
      <c r="L64" s="14"/>
      <c r="M64" s="14"/>
      <c r="N64" s="14"/>
      <c r="O64" s="14"/>
      <c r="P64" s="14"/>
      <c r="Q64" s="14"/>
      <c r="R64" s="14"/>
      <c r="S64" s="14"/>
    </row>
    <row r="65" spans="1:19" x14ac:dyDescent="0.2">
      <c r="A65" s="6"/>
      <c r="B65" s="6"/>
      <c r="C65" s="6"/>
      <c r="D65" s="6"/>
      <c r="E65" s="6"/>
      <c r="F65" s="6"/>
      <c r="G65" s="6"/>
      <c r="H65" s="6"/>
      <c r="I65" s="6"/>
      <c r="J65" s="14"/>
      <c r="K65" s="14"/>
      <c r="L65" s="14"/>
      <c r="M65" s="14"/>
      <c r="N65" s="14"/>
      <c r="O65" s="14"/>
      <c r="P65" s="14"/>
      <c r="Q65" s="14"/>
      <c r="R65" s="14"/>
      <c r="S65" s="14"/>
    </row>
    <row r="66" spans="1:19" x14ac:dyDescent="0.2">
      <c r="A66" s="6"/>
      <c r="B66" s="6"/>
      <c r="C66" s="6"/>
      <c r="D66" s="6"/>
      <c r="E66" s="6"/>
      <c r="F66" s="6"/>
      <c r="G66" s="6"/>
      <c r="H66" s="6"/>
      <c r="I66" s="6"/>
      <c r="J66" s="14"/>
      <c r="K66" s="14"/>
      <c r="L66" s="14"/>
      <c r="M66" s="14"/>
      <c r="N66" s="14"/>
      <c r="O66" s="14"/>
      <c r="P66" s="14"/>
      <c r="Q66" s="14"/>
      <c r="R66" s="14"/>
      <c r="S66" s="14"/>
    </row>
    <row r="67" spans="1:19" x14ac:dyDescent="0.2">
      <c r="A67" s="6"/>
      <c r="B67" s="6"/>
      <c r="C67" s="6"/>
      <c r="D67" s="6"/>
      <c r="E67" s="6"/>
      <c r="F67" s="6"/>
      <c r="G67" s="6"/>
      <c r="H67" s="6"/>
      <c r="I67" s="6"/>
      <c r="J67" s="14"/>
      <c r="K67" s="14"/>
      <c r="L67" s="14"/>
      <c r="M67" s="14"/>
      <c r="N67" s="14"/>
      <c r="O67" s="14"/>
      <c r="P67" s="14"/>
      <c r="Q67" s="14"/>
      <c r="R67" s="14"/>
      <c r="S67" s="14"/>
    </row>
    <row r="68" spans="1:19" x14ac:dyDescent="0.2">
      <c r="A68" s="6"/>
      <c r="B68" s="6"/>
      <c r="C68" s="6"/>
      <c r="D68" s="6"/>
      <c r="E68" s="6"/>
      <c r="F68" s="6"/>
      <c r="G68" s="6"/>
      <c r="H68" s="6"/>
      <c r="I68" s="6"/>
      <c r="J68" s="14"/>
      <c r="K68" s="14"/>
      <c r="L68" s="14"/>
      <c r="M68" s="14"/>
      <c r="N68" s="14"/>
      <c r="O68" s="14"/>
      <c r="P68" s="14"/>
      <c r="Q68" s="14"/>
      <c r="R68" s="14"/>
      <c r="S68" s="14"/>
    </row>
    <row r="69" spans="1:19" x14ac:dyDescent="0.2">
      <c r="A69" s="6"/>
      <c r="B69" s="6"/>
      <c r="C69" s="6"/>
      <c r="D69" s="6"/>
      <c r="E69" s="6"/>
      <c r="F69" s="6"/>
      <c r="G69" s="6"/>
      <c r="H69" s="6"/>
      <c r="I69" s="6"/>
      <c r="J69" s="14"/>
      <c r="K69" s="14"/>
      <c r="L69" s="14"/>
      <c r="M69" s="14"/>
      <c r="N69" s="14"/>
      <c r="O69" s="14"/>
      <c r="P69" s="14"/>
      <c r="Q69" s="14"/>
      <c r="R69" s="14"/>
      <c r="S69" s="14"/>
    </row>
    <row r="70" spans="1:19" x14ac:dyDescent="0.2">
      <c r="A70" s="6"/>
      <c r="B70" s="6"/>
      <c r="C70" s="6"/>
      <c r="D70" s="6"/>
      <c r="E70" s="6"/>
      <c r="F70" s="6"/>
      <c r="G70" s="6"/>
      <c r="H70" s="6"/>
      <c r="I70" s="6"/>
      <c r="J70" s="14"/>
      <c r="K70" s="14"/>
      <c r="L70" s="14"/>
      <c r="M70" s="14"/>
      <c r="N70" s="14"/>
      <c r="O70" s="14"/>
      <c r="P70" s="14"/>
      <c r="Q70" s="14"/>
      <c r="R70" s="14"/>
      <c r="S70" s="14"/>
    </row>
    <row r="71" spans="1:19" x14ac:dyDescent="0.2">
      <c r="A71" s="6"/>
      <c r="B71" s="6"/>
      <c r="C71" s="6"/>
      <c r="D71" s="6"/>
      <c r="E71" s="6"/>
      <c r="F71" s="6"/>
      <c r="G71" s="6"/>
      <c r="H71" s="6"/>
      <c r="I71" s="6"/>
      <c r="J71" s="14"/>
      <c r="K71" s="14"/>
      <c r="L71" s="14"/>
      <c r="M71" s="14"/>
      <c r="N71" s="14"/>
      <c r="O71" s="14"/>
      <c r="P71" s="14"/>
      <c r="Q71" s="14"/>
      <c r="R71" s="14"/>
      <c r="S71" s="14"/>
    </row>
    <row r="72" spans="1:19" x14ac:dyDescent="0.2">
      <c r="A72" s="6"/>
      <c r="B72" s="6"/>
      <c r="C72" s="6"/>
      <c r="D72" s="6"/>
      <c r="E72" s="6"/>
      <c r="F72" s="6"/>
      <c r="G72" s="6"/>
      <c r="H72" s="6"/>
      <c r="I72" s="6"/>
      <c r="J72" s="14"/>
      <c r="K72" s="14"/>
      <c r="L72" s="14"/>
      <c r="M72" s="14"/>
      <c r="N72" s="14"/>
      <c r="O72" s="14"/>
      <c r="P72" s="14"/>
      <c r="Q72" s="14"/>
      <c r="R72" s="14"/>
      <c r="S72" s="14"/>
    </row>
    <row r="73" spans="1:19" x14ac:dyDescent="0.2">
      <c r="A73" s="6"/>
      <c r="B73" s="6"/>
      <c r="C73" s="6"/>
      <c r="D73" s="6"/>
      <c r="E73" s="6"/>
      <c r="F73" s="6"/>
      <c r="G73" s="6"/>
      <c r="H73" s="6"/>
      <c r="I73" s="6"/>
      <c r="J73" s="14"/>
      <c r="K73" s="14"/>
      <c r="L73" s="14"/>
      <c r="M73" s="14"/>
      <c r="N73" s="14"/>
      <c r="O73" s="14"/>
      <c r="P73" s="14"/>
      <c r="Q73" s="14"/>
      <c r="R73" s="14"/>
      <c r="S73" s="14"/>
    </row>
    <row r="74" spans="1:19" x14ac:dyDescent="0.2">
      <c r="A74" s="6"/>
      <c r="B74" s="6"/>
      <c r="C74" s="6"/>
      <c r="D74" s="6"/>
      <c r="E74" s="6"/>
      <c r="F74" s="6"/>
      <c r="G74" s="6"/>
      <c r="H74" s="6"/>
      <c r="I74" s="6"/>
      <c r="J74" s="14"/>
      <c r="K74" s="14"/>
      <c r="L74" s="14"/>
      <c r="M74" s="14"/>
      <c r="N74" s="14"/>
      <c r="O74" s="14"/>
      <c r="P74" s="14"/>
      <c r="Q74" s="14"/>
      <c r="R74" s="14"/>
      <c r="S74" s="14"/>
    </row>
    <row r="75" spans="1:19" x14ac:dyDescent="0.2">
      <c r="A75" s="6"/>
      <c r="B75" s="6"/>
      <c r="C75" s="6"/>
      <c r="D75" s="6"/>
      <c r="E75" s="6"/>
      <c r="F75" s="6"/>
      <c r="G75" s="6"/>
      <c r="H75" s="6"/>
      <c r="I75" s="6"/>
      <c r="J75" s="14"/>
      <c r="K75" s="14"/>
      <c r="L75" s="14"/>
      <c r="M75" s="14"/>
      <c r="N75" s="14"/>
      <c r="O75" s="14"/>
      <c r="P75" s="14"/>
      <c r="Q75" s="14"/>
      <c r="R75" s="14"/>
      <c r="S75" s="14"/>
    </row>
    <row r="76" spans="1:19" x14ac:dyDescent="0.2">
      <c r="A76" s="6"/>
      <c r="B76" s="6"/>
      <c r="C76" s="6"/>
      <c r="D76" s="6"/>
      <c r="E76" s="6"/>
      <c r="F76" s="6"/>
      <c r="G76" s="6"/>
      <c r="H76" s="6"/>
      <c r="I76" s="6"/>
      <c r="J76" s="14"/>
      <c r="K76" s="14"/>
      <c r="L76" s="14"/>
      <c r="M76" s="14"/>
      <c r="N76" s="14"/>
      <c r="O76" s="14"/>
      <c r="P76" s="14"/>
      <c r="Q76" s="14"/>
      <c r="R76" s="14"/>
      <c r="S76" s="14"/>
    </row>
    <row r="77" spans="1:19" x14ac:dyDescent="0.2">
      <c r="A77" s="6"/>
      <c r="B77" s="6"/>
      <c r="C77" s="6"/>
      <c r="D77" s="6"/>
      <c r="E77" s="6"/>
      <c r="F77" s="6"/>
      <c r="G77" s="6"/>
      <c r="H77" s="6"/>
      <c r="I77" s="6"/>
      <c r="J77" s="14"/>
      <c r="K77" s="14"/>
      <c r="L77" s="14"/>
      <c r="M77" s="14"/>
      <c r="N77" s="14"/>
      <c r="O77" s="14"/>
      <c r="P77" s="14"/>
      <c r="Q77" s="14"/>
      <c r="R77" s="14"/>
      <c r="S77" s="14"/>
    </row>
    <row r="78" spans="1:19" x14ac:dyDescent="0.2">
      <c r="A78" s="6"/>
      <c r="B78" s="6"/>
      <c r="C78" s="6"/>
      <c r="D78" s="6"/>
      <c r="E78" s="6"/>
      <c r="F78" s="6"/>
      <c r="G78" s="6"/>
      <c r="H78" s="6"/>
      <c r="I78" s="6"/>
      <c r="P78" s="14"/>
      <c r="Q78" s="14"/>
      <c r="R78" s="14"/>
      <c r="S78" s="14"/>
    </row>
  </sheetData>
  <sheetProtection selectLockedCells="1"/>
  <mergeCells count="24">
    <mergeCell ref="G23:H23"/>
    <mergeCell ref="C29:D29"/>
    <mergeCell ref="E29:F29"/>
    <mergeCell ref="J4:O4"/>
    <mergeCell ref="J8:O8"/>
    <mergeCell ref="J9:O9"/>
    <mergeCell ref="J10:O10"/>
    <mergeCell ref="A2:H2"/>
    <mergeCell ref="J5:O5"/>
    <mergeCell ref="J6:O6"/>
    <mergeCell ref="J7:O7"/>
    <mergeCell ref="A1:H1"/>
    <mergeCell ref="G4:H4"/>
    <mergeCell ref="J2:R2"/>
    <mergeCell ref="A36:B36"/>
    <mergeCell ref="A37:B37"/>
    <mergeCell ref="A38:B38"/>
    <mergeCell ref="A29:B30"/>
    <mergeCell ref="A4:B5"/>
    <mergeCell ref="A23:B24"/>
    <mergeCell ref="A25:B25"/>
    <mergeCell ref="A26:B26"/>
    <mergeCell ref="A31:B31"/>
    <mergeCell ref="A34:B35"/>
  </mergeCells>
  <printOptions horizontalCentered="1"/>
  <pageMargins left="0.7" right="0.7" top="0.75" bottom="0.75" header="0.3" footer="0.3"/>
  <pageSetup fitToHeight="0" orientation="landscape" r:id="rId1"/>
  <rowBreaks count="2" manualBreakCount="2">
    <brk id="20" max="16383" man="1"/>
    <brk id="31"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pageSetUpPr fitToPage="1"/>
  </sheetPr>
  <dimension ref="A1:X62"/>
  <sheetViews>
    <sheetView zoomScaleNormal="100" workbookViewId="0">
      <selection activeCell="E16" sqref="E16"/>
    </sheetView>
  </sheetViews>
  <sheetFormatPr baseColWidth="10" defaultColWidth="9.1640625" defaultRowHeight="15" x14ac:dyDescent="0.2"/>
  <cols>
    <col min="1" max="1" width="26.5" style="13" bestFit="1" customWidth="1"/>
    <col min="2" max="2" width="13.5" style="13" customWidth="1"/>
    <col min="3" max="3" width="14.5" style="13" customWidth="1"/>
    <col min="4" max="4" width="13.1640625" style="13" customWidth="1"/>
    <col min="5" max="5" width="13.5" style="13" customWidth="1"/>
    <col min="6" max="6" width="12.5" style="13" customWidth="1"/>
    <col min="7" max="7" width="38" style="13" bestFit="1" customWidth="1"/>
    <col min="8" max="8" width="4.1640625" style="13" customWidth="1"/>
    <col min="9" max="9" width="65.33203125" style="13" customWidth="1"/>
    <col min="10" max="16384" width="9.1640625" style="13"/>
  </cols>
  <sheetData>
    <row r="1" spans="1:24" ht="44.5" customHeight="1" thickBot="1" x14ac:dyDescent="0.35">
      <c r="A1" s="400" t="s">
        <v>97</v>
      </c>
      <c r="B1" s="423"/>
      <c r="C1" s="423"/>
      <c r="D1" s="423"/>
      <c r="E1" s="423"/>
      <c r="F1" s="423"/>
      <c r="G1" s="401"/>
      <c r="J1" s="24"/>
      <c r="K1" s="24"/>
      <c r="L1" s="24"/>
      <c r="M1" s="24"/>
      <c r="N1" s="24"/>
      <c r="O1" s="24"/>
      <c r="P1" s="24"/>
      <c r="Q1" s="24"/>
      <c r="R1" s="24"/>
      <c r="S1" s="24"/>
      <c r="T1" s="14"/>
      <c r="U1" s="14"/>
      <c r="V1" s="14"/>
      <c r="W1" s="14"/>
    </row>
    <row r="2" spans="1:24" ht="46.5" customHeight="1" thickBot="1" x14ac:dyDescent="0.25">
      <c r="A2" s="451" t="s">
        <v>477</v>
      </c>
      <c r="B2" s="452"/>
      <c r="C2" s="452"/>
      <c r="D2" s="452"/>
      <c r="E2" s="452"/>
      <c r="F2" s="452"/>
      <c r="G2" s="453"/>
      <c r="H2" s="14"/>
      <c r="R2" s="24"/>
      <c r="S2" s="24"/>
      <c r="T2" s="14"/>
      <c r="U2" s="14"/>
      <c r="V2" s="14"/>
      <c r="W2" s="14"/>
    </row>
    <row r="3" spans="1:24" ht="48.5" customHeight="1" thickBot="1" x14ac:dyDescent="0.25">
      <c r="A3" s="457" t="s">
        <v>98</v>
      </c>
      <c r="B3" s="457"/>
      <c r="C3" s="14"/>
      <c r="D3" s="14"/>
      <c r="E3" s="14"/>
      <c r="F3" s="14"/>
      <c r="G3" s="14"/>
      <c r="H3" s="14"/>
      <c r="I3" s="14"/>
      <c r="S3" s="24"/>
      <c r="T3" s="24"/>
      <c r="U3" s="14"/>
      <c r="V3" s="14"/>
      <c r="W3" s="14"/>
      <c r="X3" s="14"/>
    </row>
    <row r="4" spans="1:24" ht="16" thickBot="1" x14ac:dyDescent="0.25">
      <c r="A4" s="454" t="s">
        <v>99</v>
      </c>
      <c r="B4" s="438" t="s">
        <v>41</v>
      </c>
      <c r="C4" s="439"/>
      <c r="D4" s="440"/>
      <c r="E4" s="438" t="s">
        <v>42</v>
      </c>
      <c r="F4" s="439"/>
      <c r="G4" s="440"/>
      <c r="H4" s="44"/>
      <c r="I4" s="266" t="s">
        <v>43</v>
      </c>
      <c r="J4" s="23"/>
      <c r="K4" s="23"/>
      <c r="L4" s="23"/>
      <c r="M4" s="23"/>
      <c r="N4" s="23"/>
      <c r="O4" s="23"/>
      <c r="P4" s="23"/>
      <c r="Q4" s="23"/>
      <c r="R4" s="23"/>
      <c r="S4" s="23"/>
      <c r="T4" s="44"/>
      <c r="U4" s="44"/>
      <c r="V4" s="44"/>
      <c r="W4" s="44"/>
    </row>
    <row r="5" spans="1:24" ht="148.5" customHeight="1" thickBot="1" x14ac:dyDescent="0.25">
      <c r="A5" s="454"/>
      <c r="B5" s="195" t="s">
        <v>100</v>
      </c>
      <c r="C5" s="195" t="s">
        <v>101</v>
      </c>
      <c r="D5" s="195" t="s">
        <v>102</v>
      </c>
      <c r="E5" s="195" t="s">
        <v>100</v>
      </c>
      <c r="F5" s="195" t="s">
        <v>101</v>
      </c>
      <c r="G5" s="195" t="s">
        <v>102</v>
      </c>
      <c r="H5" s="44"/>
      <c r="I5" s="265" t="s">
        <v>103</v>
      </c>
      <c r="J5" s="23"/>
      <c r="K5" s="23"/>
      <c r="L5" s="23"/>
      <c r="M5" s="23"/>
      <c r="N5" s="23"/>
      <c r="O5" s="23"/>
      <c r="P5" s="23"/>
      <c r="Q5" s="23"/>
      <c r="R5" s="23"/>
      <c r="S5" s="45"/>
      <c r="T5" s="46"/>
      <c r="U5" s="46"/>
      <c r="V5" s="46"/>
      <c r="W5" s="46"/>
    </row>
    <row r="6" spans="1:24" x14ac:dyDescent="0.2">
      <c r="A6" s="196" t="s">
        <v>104</v>
      </c>
      <c r="B6" s="193"/>
      <c r="C6" s="194"/>
      <c r="D6" s="191" t="str">
        <f>IFERROR(C6/B6,"n/a")</f>
        <v>n/a</v>
      </c>
      <c r="E6" s="193"/>
      <c r="F6" s="194"/>
      <c r="G6" s="191" t="str">
        <f>IFERROR(F6/E6,"n/a")</f>
        <v>n/a</v>
      </c>
      <c r="H6" s="23"/>
      <c r="I6" s="51"/>
      <c r="J6" s="23"/>
      <c r="K6" s="23"/>
      <c r="L6" s="23"/>
      <c r="M6" s="23"/>
      <c r="N6" s="23"/>
      <c r="O6" s="23"/>
      <c r="P6" s="23"/>
      <c r="Q6" s="23"/>
      <c r="R6" s="47"/>
      <c r="S6" s="48"/>
      <c r="T6" s="48"/>
      <c r="U6" s="48"/>
      <c r="V6" s="48"/>
    </row>
    <row r="7" spans="1:24" x14ac:dyDescent="0.2">
      <c r="A7" s="196" t="s">
        <v>105</v>
      </c>
      <c r="B7" s="193"/>
      <c r="C7" s="194"/>
      <c r="D7" s="191" t="str">
        <f t="shared" ref="D7:D12" si="0">IFERROR(C7/B7,"n/a")</f>
        <v>n/a</v>
      </c>
      <c r="E7" s="193"/>
      <c r="F7" s="194"/>
      <c r="G7" s="191" t="str">
        <f t="shared" ref="G7:G12" si="1">IFERROR(F7/E7,"n/a")</f>
        <v>n/a</v>
      </c>
      <c r="H7" s="24"/>
      <c r="I7" s="24"/>
      <c r="J7" s="24"/>
      <c r="K7" s="24"/>
      <c r="L7" s="24"/>
      <c r="M7" s="24"/>
      <c r="N7" s="24"/>
      <c r="O7" s="24"/>
      <c r="P7" s="24"/>
      <c r="Q7" s="52"/>
      <c r="R7" s="48"/>
      <c r="S7" s="48"/>
      <c r="T7" s="48"/>
      <c r="U7" s="48"/>
      <c r="V7" s="48"/>
    </row>
    <row r="8" spans="1:24" x14ac:dyDescent="0.2">
      <c r="A8" s="196" t="s">
        <v>106</v>
      </c>
      <c r="B8" s="193"/>
      <c r="C8" s="194"/>
      <c r="D8" s="191" t="str">
        <f t="shared" si="0"/>
        <v>n/a</v>
      </c>
      <c r="E8" s="193"/>
      <c r="F8" s="194"/>
      <c r="G8" s="191" t="str">
        <f t="shared" si="1"/>
        <v>n/a</v>
      </c>
      <c r="H8" s="24"/>
      <c r="I8" s="51"/>
      <c r="J8" s="51"/>
      <c r="K8" s="51"/>
      <c r="L8" s="51"/>
      <c r="M8" s="51"/>
      <c r="N8" s="51"/>
      <c r="O8" s="51"/>
      <c r="P8" s="51"/>
      <c r="Q8" s="52"/>
      <c r="R8" s="48"/>
      <c r="S8" s="48"/>
      <c r="T8" s="48"/>
      <c r="U8" s="48"/>
      <c r="V8" s="48"/>
    </row>
    <row r="9" spans="1:24" x14ac:dyDescent="0.2">
      <c r="A9" s="196" t="s">
        <v>107</v>
      </c>
      <c r="B9" s="193"/>
      <c r="C9" s="194"/>
      <c r="D9" s="191" t="str">
        <f t="shared" si="0"/>
        <v>n/a</v>
      </c>
      <c r="E9" s="193"/>
      <c r="F9" s="194"/>
      <c r="G9" s="191" t="str">
        <f t="shared" si="1"/>
        <v>n/a</v>
      </c>
      <c r="H9" s="24"/>
      <c r="Q9" s="24"/>
      <c r="R9" s="48"/>
      <c r="S9" s="48"/>
      <c r="T9" s="48"/>
      <c r="U9" s="48"/>
      <c r="V9" s="48"/>
    </row>
    <row r="10" spans="1:24" x14ac:dyDescent="0.2">
      <c r="A10" s="196" t="s">
        <v>108</v>
      </c>
      <c r="B10" s="193"/>
      <c r="C10" s="194"/>
      <c r="D10" s="191" t="str">
        <f t="shared" si="0"/>
        <v>n/a</v>
      </c>
      <c r="E10" s="193"/>
      <c r="F10" s="194"/>
      <c r="G10" s="191" t="str">
        <f t="shared" si="1"/>
        <v>n/a</v>
      </c>
      <c r="H10" s="24"/>
      <c r="I10" s="23"/>
      <c r="J10" s="23"/>
      <c r="K10" s="23"/>
      <c r="L10" s="23"/>
      <c r="M10" s="23"/>
      <c r="N10" s="23"/>
      <c r="O10" s="23"/>
      <c r="P10" s="23"/>
      <c r="Q10" s="24"/>
      <c r="R10" s="49"/>
      <c r="S10" s="48"/>
      <c r="T10" s="48"/>
      <c r="U10" s="48"/>
      <c r="V10" s="48"/>
    </row>
    <row r="11" spans="1:24" ht="30" x14ac:dyDescent="0.2">
      <c r="A11" s="196" t="s">
        <v>109</v>
      </c>
      <c r="B11" s="193"/>
      <c r="C11" s="194"/>
      <c r="D11" s="191" t="str">
        <f t="shared" si="0"/>
        <v>n/a</v>
      </c>
      <c r="E11" s="193"/>
      <c r="F11" s="194"/>
      <c r="G11" s="191" t="str">
        <f t="shared" si="1"/>
        <v>n/a</v>
      </c>
      <c r="H11" s="24"/>
      <c r="I11" s="24"/>
      <c r="J11" s="24"/>
      <c r="K11" s="24"/>
      <c r="L11" s="24"/>
      <c r="M11" s="24"/>
      <c r="N11" s="24"/>
      <c r="O11" s="24"/>
      <c r="P11" s="24"/>
      <c r="Q11" s="24"/>
      <c r="R11" s="48"/>
      <c r="S11" s="48"/>
      <c r="T11" s="48"/>
      <c r="U11" s="48"/>
      <c r="V11" s="48"/>
    </row>
    <row r="12" spans="1:24" x14ac:dyDescent="0.2">
      <c r="A12" s="199" t="s">
        <v>110</v>
      </c>
      <c r="B12" s="197">
        <f>SUM(B6:B11)</f>
        <v>0</v>
      </c>
      <c r="C12" s="197">
        <f>SUM(C6:C11)</f>
        <v>0</v>
      </c>
      <c r="D12" s="198" t="str">
        <f t="shared" si="0"/>
        <v>n/a</v>
      </c>
      <c r="E12" s="197">
        <f>SUM(E6:E11)</f>
        <v>0</v>
      </c>
      <c r="F12" s="197">
        <f>SUM(F6:F11)</f>
        <v>0</v>
      </c>
      <c r="G12" s="198" t="str">
        <f t="shared" si="1"/>
        <v>n/a</v>
      </c>
      <c r="H12" s="24"/>
      <c r="I12" s="24"/>
      <c r="J12" s="24"/>
      <c r="K12" s="24"/>
      <c r="L12" s="24"/>
      <c r="M12" s="24"/>
      <c r="N12" s="24"/>
      <c r="O12" s="24"/>
      <c r="P12" s="24"/>
      <c r="Q12" s="24"/>
      <c r="R12" s="48"/>
      <c r="S12" s="48"/>
      <c r="T12" s="48"/>
      <c r="U12" s="48"/>
      <c r="V12" s="48"/>
    </row>
    <row r="13" spans="1:24" ht="18.75" customHeight="1" x14ac:dyDescent="0.2">
      <c r="A13" s="14"/>
      <c r="B13" s="14"/>
      <c r="C13" s="14"/>
      <c r="D13" s="14"/>
      <c r="E13" s="14"/>
      <c r="F13" s="14"/>
      <c r="G13" s="14"/>
      <c r="H13" s="14"/>
      <c r="I13" s="51"/>
      <c r="J13" s="51"/>
      <c r="K13" s="51"/>
      <c r="L13" s="51"/>
      <c r="M13" s="51"/>
      <c r="N13" s="51"/>
      <c r="O13" s="51"/>
      <c r="P13" s="51"/>
      <c r="Q13" s="51"/>
      <c r="R13" s="24"/>
      <c r="S13" s="24"/>
      <c r="T13" s="14"/>
      <c r="U13" s="14"/>
      <c r="V13" s="14"/>
      <c r="W13" s="14"/>
    </row>
    <row r="14" spans="1:24" ht="23.25" customHeight="1" thickBot="1" x14ac:dyDescent="0.25">
      <c r="A14" s="43"/>
      <c r="B14" s="14"/>
      <c r="C14" s="14"/>
      <c r="D14" s="14"/>
      <c r="E14" s="14"/>
      <c r="F14" s="14"/>
      <c r="G14" s="14"/>
      <c r="H14" s="14"/>
      <c r="R14" s="24"/>
      <c r="S14" s="24"/>
      <c r="T14" s="14"/>
      <c r="U14" s="14"/>
      <c r="V14" s="14"/>
      <c r="W14" s="14"/>
    </row>
    <row r="15" spans="1:24" ht="15" customHeight="1" thickBot="1" x14ac:dyDescent="0.25">
      <c r="A15" s="455" t="s">
        <v>111</v>
      </c>
      <c r="B15" s="438" t="s">
        <v>41</v>
      </c>
      <c r="C15" s="439"/>
      <c r="D15" s="440"/>
      <c r="E15" s="438" t="s">
        <v>42</v>
      </c>
      <c r="F15" s="439"/>
      <c r="G15" s="440"/>
      <c r="H15" s="44"/>
      <c r="I15" s="266" t="s">
        <v>43</v>
      </c>
      <c r="J15" s="23"/>
      <c r="K15" s="23"/>
      <c r="L15" s="23"/>
      <c r="M15" s="23"/>
      <c r="N15" s="23"/>
      <c r="O15" s="23"/>
      <c r="P15" s="23"/>
      <c r="Q15" s="23"/>
      <c r="R15" s="23"/>
      <c r="S15" s="23"/>
      <c r="T15" s="44"/>
      <c r="U15" s="44"/>
      <c r="V15" s="44"/>
      <c r="W15" s="44"/>
    </row>
    <row r="16" spans="1:24" ht="73.5" customHeight="1" thickBot="1" x14ac:dyDescent="0.25">
      <c r="A16" s="456"/>
      <c r="B16" s="195" t="s">
        <v>112</v>
      </c>
      <c r="C16" s="195" t="s">
        <v>113</v>
      </c>
      <c r="D16" s="195" t="s">
        <v>114</v>
      </c>
      <c r="E16" s="195" t="s">
        <v>112</v>
      </c>
      <c r="F16" s="195" t="s">
        <v>113</v>
      </c>
      <c r="G16" s="195" t="s">
        <v>114</v>
      </c>
      <c r="H16" s="44"/>
      <c r="I16" s="265" t="s">
        <v>115</v>
      </c>
      <c r="J16" s="51"/>
      <c r="K16" s="51"/>
      <c r="L16" s="51"/>
      <c r="M16" s="51"/>
      <c r="N16" s="51"/>
      <c r="O16" s="51"/>
      <c r="P16" s="51"/>
      <c r="Q16" s="23"/>
      <c r="R16" s="23"/>
      <c r="S16" s="45"/>
      <c r="T16" s="46"/>
      <c r="U16" s="46"/>
      <c r="V16" s="46"/>
      <c r="W16" s="46"/>
    </row>
    <row r="17" spans="1:23" ht="35.25" customHeight="1" x14ac:dyDescent="0.2">
      <c r="A17" s="449" t="s">
        <v>116</v>
      </c>
      <c r="B17" s="441"/>
      <c r="C17" s="443"/>
      <c r="D17" s="445" t="str">
        <f>IFERROR(C17/B17,"n/a")</f>
        <v>n/a</v>
      </c>
      <c r="E17" s="441"/>
      <c r="F17" s="443"/>
      <c r="G17" s="447" t="str">
        <f>IFERROR(F17/E17,"n/a")</f>
        <v>n/a</v>
      </c>
      <c r="H17" s="14"/>
      <c r="I17" s="23"/>
      <c r="Q17" s="24"/>
      <c r="R17" s="24"/>
      <c r="S17" s="47"/>
      <c r="T17" s="48"/>
      <c r="U17" s="48"/>
      <c r="V17" s="48"/>
      <c r="W17" s="48"/>
    </row>
    <row r="18" spans="1:23" x14ac:dyDescent="0.2">
      <c r="A18" s="450"/>
      <c r="B18" s="442"/>
      <c r="C18" s="444"/>
      <c r="D18" s="446"/>
      <c r="E18" s="442"/>
      <c r="F18" s="444"/>
      <c r="G18" s="448"/>
      <c r="H18" s="14"/>
      <c r="I18" s="24"/>
      <c r="J18" s="51"/>
      <c r="K18" s="51"/>
      <c r="L18" s="51"/>
      <c r="M18" s="51"/>
      <c r="N18" s="51"/>
      <c r="O18" s="51"/>
      <c r="P18" s="51"/>
      <c r="Q18" s="24"/>
      <c r="R18" s="24"/>
      <c r="S18" s="11"/>
    </row>
    <row r="19" spans="1:23" x14ac:dyDescent="0.2">
      <c r="A19" s="437" t="s">
        <v>117</v>
      </c>
      <c r="B19" s="438" t="s">
        <v>41</v>
      </c>
      <c r="C19" s="439"/>
      <c r="D19" s="440"/>
      <c r="E19" s="438" t="s">
        <v>42</v>
      </c>
      <c r="F19" s="439"/>
      <c r="G19" s="440"/>
      <c r="H19" s="44"/>
      <c r="I19" s="24"/>
      <c r="J19" s="24"/>
      <c r="K19" s="24"/>
      <c r="L19" s="24"/>
      <c r="M19" s="24"/>
      <c r="N19" s="24"/>
      <c r="O19" s="24"/>
      <c r="P19" s="24"/>
      <c r="Q19" s="24"/>
      <c r="R19" s="23"/>
      <c r="S19" s="12"/>
      <c r="T19" s="50"/>
      <c r="U19" s="50"/>
      <c r="V19" s="50"/>
      <c r="W19" s="50"/>
    </row>
    <row r="20" spans="1:23" ht="76.5" customHeight="1" x14ac:dyDescent="0.2">
      <c r="A20" s="437"/>
      <c r="B20" s="195" t="s">
        <v>112</v>
      </c>
      <c r="C20" s="195" t="s">
        <v>118</v>
      </c>
      <c r="D20" s="195" t="s">
        <v>119</v>
      </c>
      <c r="E20" s="195" t="s">
        <v>112</v>
      </c>
      <c r="F20" s="195" t="s">
        <v>118</v>
      </c>
      <c r="G20" s="195" t="s">
        <v>119</v>
      </c>
      <c r="H20" s="14"/>
      <c r="I20" s="24"/>
      <c r="J20" s="24"/>
      <c r="K20" s="24"/>
      <c r="L20" s="24"/>
      <c r="M20" s="24"/>
      <c r="N20" s="24"/>
      <c r="O20" s="24"/>
      <c r="P20" s="24"/>
      <c r="Q20" s="24"/>
      <c r="R20" s="24"/>
      <c r="S20" s="11"/>
    </row>
    <row r="21" spans="1:23" ht="35.25" customHeight="1" x14ac:dyDescent="0.2">
      <c r="A21" s="188" t="s">
        <v>120</v>
      </c>
      <c r="B21" s="189"/>
      <c r="C21" s="190"/>
      <c r="D21" s="191" t="str">
        <f>IFERROR(C21/B21,"n/a")</f>
        <v>n/a</v>
      </c>
      <c r="E21" s="189"/>
      <c r="F21" s="190"/>
      <c r="G21" s="191" t="str">
        <f>IFERROR(F21/E21,"n/a")</f>
        <v>n/a</v>
      </c>
      <c r="H21" s="14"/>
      <c r="I21" s="24"/>
      <c r="J21" s="24"/>
      <c r="K21" s="24"/>
      <c r="L21" s="24"/>
      <c r="M21" s="24"/>
      <c r="N21" s="24"/>
      <c r="O21" s="24"/>
      <c r="P21" s="24"/>
      <c r="Q21" s="24"/>
      <c r="R21" s="24"/>
      <c r="S21" s="11"/>
    </row>
    <row r="22" spans="1:23" ht="35.25" customHeight="1" x14ac:dyDescent="0.2">
      <c r="A22" s="192" t="s">
        <v>121</v>
      </c>
      <c r="B22" s="193"/>
      <c r="C22" s="194"/>
      <c r="D22" s="191" t="str">
        <f>IFERROR(C22/B22,"n/a")</f>
        <v>n/a</v>
      </c>
      <c r="E22" s="193"/>
      <c r="F22" s="194"/>
      <c r="G22" s="191" t="str">
        <f>IFERROR(F22/E22,"n/a")</f>
        <v>n/a</v>
      </c>
      <c r="H22" s="14"/>
      <c r="I22" s="24"/>
      <c r="J22" s="24"/>
      <c r="K22" s="24"/>
      <c r="L22" s="24"/>
      <c r="M22" s="24"/>
      <c r="N22" s="24"/>
      <c r="O22" s="24"/>
      <c r="P22" s="24"/>
      <c r="Q22" s="24"/>
      <c r="R22" s="24"/>
      <c r="S22" s="11"/>
    </row>
    <row r="23" spans="1:23" x14ac:dyDescent="0.2">
      <c r="A23" s="14"/>
      <c r="B23" s="14"/>
      <c r="C23" s="14"/>
      <c r="D23" s="14"/>
      <c r="E23" s="14"/>
      <c r="F23" s="14"/>
      <c r="G23" s="14"/>
      <c r="H23" s="14"/>
      <c r="I23" s="24"/>
      <c r="J23" s="24"/>
      <c r="K23" s="24"/>
      <c r="L23" s="24"/>
      <c r="M23" s="24"/>
      <c r="N23" s="24"/>
      <c r="O23" s="24"/>
      <c r="P23" s="24"/>
      <c r="Q23" s="24"/>
      <c r="R23" s="24"/>
      <c r="S23" s="11"/>
    </row>
    <row r="24" spans="1:23" x14ac:dyDescent="0.2">
      <c r="A24" s="14"/>
      <c r="B24" s="14"/>
      <c r="C24" s="14"/>
      <c r="D24" s="14"/>
      <c r="E24" s="14"/>
      <c r="F24" s="14"/>
      <c r="G24" s="14"/>
      <c r="H24" s="14"/>
      <c r="I24" s="24"/>
      <c r="J24" s="24"/>
      <c r="K24" s="24"/>
      <c r="L24" s="24"/>
      <c r="M24" s="24"/>
      <c r="N24" s="24"/>
      <c r="O24" s="24"/>
      <c r="P24" s="24"/>
      <c r="Q24" s="24"/>
      <c r="R24" s="24"/>
      <c r="S24" s="11"/>
    </row>
    <row r="25" spans="1:23" x14ac:dyDescent="0.2">
      <c r="A25" s="14"/>
      <c r="B25" s="14"/>
      <c r="C25" s="14"/>
      <c r="D25" s="14"/>
      <c r="E25" s="14"/>
      <c r="F25" s="14"/>
      <c r="G25" s="14"/>
      <c r="H25" s="14"/>
      <c r="I25" s="24"/>
      <c r="J25" s="24"/>
      <c r="K25" s="24"/>
      <c r="L25" s="24"/>
      <c r="M25" s="24"/>
      <c r="N25" s="24"/>
      <c r="O25" s="24"/>
      <c r="P25" s="24"/>
      <c r="Q25" s="24"/>
      <c r="R25" s="24"/>
      <c r="S25" s="11"/>
    </row>
    <row r="26" spans="1:23" x14ac:dyDescent="0.2">
      <c r="A26" s="14"/>
      <c r="B26" s="14"/>
      <c r="C26" s="14"/>
      <c r="D26" s="14"/>
      <c r="E26" s="14"/>
      <c r="F26" s="14"/>
      <c r="G26" s="14"/>
      <c r="H26" s="14"/>
      <c r="I26" s="24"/>
      <c r="J26" s="24"/>
      <c r="K26" s="24"/>
      <c r="L26" s="24"/>
      <c r="M26" s="24"/>
      <c r="N26" s="24"/>
      <c r="O26" s="24"/>
      <c r="P26" s="24"/>
      <c r="Q26" s="24"/>
      <c r="R26" s="24"/>
      <c r="S26" s="11"/>
    </row>
    <row r="27" spans="1:23" x14ac:dyDescent="0.2">
      <c r="A27" s="14"/>
      <c r="B27" s="14"/>
      <c r="C27" s="14"/>
      <c r="D27" s="14"/>
      <c r="E27" s="14"/>
      <c r="F27" s="14"/>
      <c r="G27" s="14"/>
      <c r="H27" s="14"/>
      <c r="I27" s="24"/>
      <c r="J27" s="24"/>
      <c r="K27" s="24"/>
      <c r="L27" s="24"/>
      <c r="M27" s="24"/>
      <c r="N27" s="24"/>
      <c r="O27" s="24"/>
      <c r="P27" s="24"/>
      <c r="Q27" s="24"/>
      <c r="R27" s="24"/>
      <c r="S27" s="11"/>
    </row>
    <row r="28" spans="1:23" x14ac:dyDescent="0.2">
      <c r="A28" s="14"/>
      <c r="B28" s="14"/>
      <c r="C28" s="14"/>
      <c r="D28" s="14"/>
      <c r="E28" s="14"/>
      <c r="F28" s="14"/>
      <c r="G28" s="14"/>
      <c r="H28" s="14"/>
      <c r="I28" s="24"/>
      <c r="J28" s="24"/>
      <c r="K28" s="24"/>
      <c r="L28" s="24"/>
      <c r="M28" s="24"/>
      <c r="N28" s="24"/>
      <c r="O28" s="24"/>
      <c r="P28" s="24"/>
      <c r="Q28" s="24"/>
      <c r="R28" s="24"/>
      <c r="S28" s="11"/>
    </row>
    <row r="29" spans="1:23" x14ac:dyDescent="0.2">
      <c r="A29" s="14"/>
      <c r="B29" s="14"/>
      <c r="C29" s="14"/>
      <c r="D29" s="14"/>
      <c r="E29" s="14"/>
      <c r="F29" s="14"/>
      <c r="G29" s="14"/>
      <c r="H29" s="14"/>
      <c r="I29" s="24"/>
      <c r="J29" s="24"/>
      <c r="K29" s="24"/>
      <c r="L29" s="24"/>
      <c r="M29" s="24"/>
      <c r="N29" s="24"/>
      <c r="O29" s="24"/>
      <c r="P29" s="24"/>
      <c r="Q29" s="24"/>
      <c r="R29" s="24"/>
      <c r="S29" s="11"/>
    </row>
    <row r="30" spans="1:23" x14ac:dyDescent="0.2">
      <c r="A30" s="14"/>
      <c r="B30" s="14"/>
      <c r="C30" s="14"/>
      <c r="D30" s="14"/>
      <c r="E30" s="14"/>
      <c r="F30" s="14"/>
      <c r="G30" s="14"/>
      <c r="H30" s="14"/>
      <c r="I30" s="24"/>
      <c r="J30" s="24"/>
      <c r="K30" s="24"/>
      <c r="L30" s="24"/>
      <c r="M30" s="24"/>
      <c r="N30" s="24"/>
      <c r="O30" s="24"/>
      <c r="P30" s="24"/>
      <c r="Q30" s="24"/>
      <c r="R30" s="24"/>
      <c r="S30" s="11"/>
    </row>
    <row r="31" spans="1:23" x14ac:dyDescent="0.2">
      <c r="A31" s="14"/>
      <c r="B31" s="14"/>
      <c r="C31" s="14"/>
      <c r="D31" s="14"/>
      <c r="E31" s="14"/>
      <c r="F31" s="14"/>
      <c r="G31" s="14"/>
      <c r="H31" s="14"/>
      <c r="I31" s="24"/>
      <c r="J31" s="24"/>
      <c r="K31" s="24"/>
      <c r="L31" s="24"/>
      <c r="M31" s="24"/>
      <c r="N31" s="24"/>
      <c r="O31" s="24"/>
      <c r="P31" s="24"/>
      <c r="Q31" s="24"/>
      <c r="R31" s="24"/>
      <c r="S31" s="11"/>
    </row>
    <row r="32" spans="1:23" x14ac:dyDescent="0.2">
      <c r="A32" s="14"/>
      <c r="B32" s="14"/>
      <c r="C32" s="14"/>
      <c r="D32" s="14"/>
      <c r="E32" s="14"/>
      <c r="F32" s="14"/>
      <c r="G32" s="14"/>
      <c r="H32" s="14"/>
      <c r="I32" s="14"/>
      <c r="J32" s="14"/>
      <c r="K32" s="14"/>
      <c r="L32" s="14"/>
      <c r="M32" s="14"/>
      <c r="N32" s="14"/>
      <c r="O32" s="14"/>
      <c r="P32" s="14"/>
      <c r="Q32" s="14"/>
      <c r="R32" s="14"/>
    </row>
    <row r="33" spans="1:18" x14ac:dyDescent="0.2">
      <c r="A33" s="14"/>
      <c r="B33" s="14"/>
      <c r="C33" s="14"/>
      <c r="D33" s="14"/>
      <c r="E33" s="14"/>
      <c r="F33" s="14"/>
      <c r="G33" s="14"/>
      <c r="H33" s="14"/>
      <c r="I33" s="14"/>
      <c r="J33" s="14"/>
      <c r="K33" s="14"/>
      <c r="L33" s="14"/>
      <c r="M33" s="14"/>
      <c r="N33" s="14"/>
      <c r="O33" s="14"/>
      <c r="P33" s="14"/>
      <c r="Q33" s="14"/>
      <c r="R33" s="14"/>
    </row>
    <row r="34" spans="1:18" x14ac:dyDescent="0.2">
      <c r="A34" s="14"/>
      <c r="B34" s="14"/>
      <c r="C34" s="14"/>
      <c r="D34" s="14"/>
      <c r="E34" s="14"/>
      <c r="F34" s="14"/>
      <c r="G34" s="14"/>
      <c r="H34" s="14"/>
      <c r="I34" s="14"/>
      <c r="J34" s="14"/>
      <c r="K34" s="14"/>
      <c r="L34" s="14"/>
      <c r="M34" s="14"/>
      <c r="N34" s="14"/>
      <c r="O34" s="14"/>
      <c r="P34" s="14"/>
      <c r="Q34" s="14"/>
      <c r="R34" s="14"/>
    </row>
    <row r="35" spans="1:18" x14ac:dyDescent="0.2">
      <c r="A35" s="14"/>
      <c r="B35" s="14"/>
      <c r="C35" s="14"/>
      <c r="D35" s="14"/>
      <c r="E35" s="14"/>
      <c r="F35" s="14"/>
      <c r="G35" s="14"/>
      <c r="H35" s="14"/>
      <c r="I35" s="14"/>
      <c r="J35" s="14"/>
      <c r="K35" s="14"/>
      <c r="L35" s="14"/>
      <c r="M35" s="14"/>
      <c r="N35" s="14"/>
      <c r="O35" s="14"/>
      <c r="P35" s="14"/>
      <c r="Q35" s="14"/>
      <c r="R35" s="14"/>
    </row>
    <row r="36" spans="1:18" x14ac:dyDescent="0.2">
      <c r="A36" s="14"/>
      <c r="B36" s="14"/>
      <c r="C36" s="14"/>
      <c r="D36" s="14"/>
      <c r="E36" s="14"/>
      <c r="F36" s="14"/>
      <c r="G36" s="14"/>
      <c r="H36" s="14"/>
      <c r="I36" s="14"/>
      <c r="J36" s="14"/>
      <c r="K36" s="14"/>
      <c r="L36" s="14"/>
      <c r="M36" s="14"/>
      <c r="N36" s="14"/>
      <c r="O36" s="14"/>
      <c r="P36" s="14"/>
      <c r="Q36" s="14"/>
      <c r="R36" s="14"/>
    </row>
    <row r="37" spans="1:18" x14ac:dyDescent="0.2">
      <c r="A37" s="14"/>
      <c r="B37" s="14"/>
      <c r="C37" s="14"/>
      <c r="D37" s="14"/>
      <c r="E37" s="14"/>
      <c r="F37" s="14"/>
      <c r="G37" s="14"/>
      <c r="H37" s="14"/>
      <c r="I37" s="14"/>
      <c r="J37" s="14"/>
      <c r="K37" s="14"/>
      <c r="L37" s="14"/>
      <c r="M37" s="14"/>
      <c r="N37" s="14"/>
      <c r="O37" s="14"/>
      <c r="P37" s="14"/>
      <c r="Q37" s="14"/>
      <c r="R37" s="14"/>
    </row>
    <row r="38" spans="1:18" x14ac:dyDescent="0.2">
      <c r="A38" s="14"/>
      <c r="B38" s="14"/>
      <c r="C38" s="14"/>
      <c r="D38" s="14"/>
      <c r="E38" s="14"/>
      <c r="F38" s="14"/>
      <c r="G38" s="14"/>
      <c r="H38" s="14"/>
      <c r="I38" s="14"/>
      <c r="J38" s="14"/>
      <c r="K38" s="14"/>
      <c r="L38" s="14"/>
      <c r="M38" s="14"/>
      <c r="N38" s="14"/>
      <c r="O38" s="14"/>
      <c r="P38" s="14"/>
      <c r="Q38" s="14"/>
      <c r="R38" s="14"/>
    </row>
    <row r="39" spans="1:18" x14ac:dyDescent="0.2">
      <c r="A39" s="14"/>
      <c r="B39" s="14"/>
      <c r="C39" s="14"/>
      <c r="D39" s="14"/>
      <c r="E39" s="14"/>
      <c r="F39" s="14"/>
      <c r="G39" s="14"/>
      <c r="H39" s="14"/>
      <c r="I39" s="14"/>
      <c r="J39" s="14"/>
      <c r="K39" s="14"/>
      <c r="L39" s="14"/>
      <c r="M39" s="14"/>
      <c r="N39" s="14"/>
      <c r="O39" s="14"/>
      <c r="P39" s="14"/>
      <c r="Q39" s="14"/>
      <c r="R39" s="14"/>
    </row>
    <row r="40" spans="1:18" x14ac:dyDescent="0.2">
      <c r="A40" s="14"/>
      <c r="B40" s="14"/>
      <c r="C40" s="14"/>
      <c r="D40" s="14"/>
      <c r="E40" s="14"/>
      <c r="F40" s="14"/>
      <c r="G40" s="14"/>
      <c r="H40" s="14"/>
      <c r="I40" s="14"/>
      <c r="J40" s="14"/>
      <c r="K40" s="14"/>
      <c r="L40" s="14"/>
      <c r="M40" s="14"/>
      <c r="N40" s="14"/>
      <c r="O40" s="14"/>
      <c r="P40" s="14"/>
      <c r="Q40" s="14"/>
      <c r="R40" s="14"/>
    </row>
    <row r="41" spans="1:18" x14ac:dyDescent="0.2">
      <c r="A41" s="14"/>
      <c r="B41" s="14"/>
      <c r="C41" s="14"/>
      <c r="D41" s="14"/>
      <c r="E41" s="14"/>
      <c r="F41" s="14"/>
      <c r="G41" s="14"/>
      <c r="H41" s="14"/>
      <c r="I41" s="14"/>
      <c r="J41" s="14"/>
      <c r="K41" s="14"/>
      <c r="L41" s="14"/>
      <c r="M41" s="14"/>
      <c r="N41" s="14"/>
      <c r="O41" s="14"/>
      <c r="P41" s="14"/>
      <c r="Q41" s="14"/>
      <c r="R41" s="14"/>
    </row>
    <row r="42" spans="1:18" x14ac:dyDescent="0.2">
      <c r="A42" s="14"/>
      <c r="B42" s="14"/>
      <c r="C42" s="14"/>
      <c r="D42" s="14"/>
      <c r="E42" s="14"/>
      <c r="F42" s="14"/>
      <c r="G42" s="14"/>
      <c r="H42" s="14"/>
      <c r="I42" s="14"/>
      <c r="J42" s="14"/>
      <c r="K42" s="14"/>
      <c r="L42" s="14"/>
      <c r="M42" s="14"/>
      <c r="N42" s="14"/>
      <c r="O42" s="14"/>
      <c r="P42" s="14"/>
      <c r="Q42" s="14"/>
      <c r="R42" s="14"/>
    </row>
    <row r="43" spans="1:18" x14ac:dyDescent="0.2">
      <c r="A43" s="14"/>
      <c r="B43" s="14"/>
      <c r="C43" s="14"/>
      <c r="D43" s="14"/>
      <c r="E43" s="14"/>
      <c r="F43" s="14"/>
      <c r="G43" s="14"/>
      <c r="H43" s="14"/>
      <c r="I43" s="14"/>
      <c r="J43" s="14"/>
      <c r="K43" s="14"/>
      <c r="L43" s="14"/>
      <c r="M43" s="14"/>
      <c r="N43" s="14"/>
      <c r="O43" s="14"/>
      <c r="P43" s="14"/>
      <c r="Q43" s="14"/>
      <c r="R43" s="14"/>
    </row>
    <row r="44" spans="1:18" x14ac:dyDescent="0.2">
      <c r="A44" s="14"/>
      <c r="B44" s="14"/>
      <c r="C44" s="14"/>
      <c r="D44" s="14"/>
      <c r="E44" s="14"/>
      <c r="F44" s="14"/>
      <c r="G44" s="14"/>
      <c r="H44" s="14"/>
      <c r="I44" s="14"/>
      <c r="J44" s="14"/>
      <c r="K44" s="14"/>
      <c r="L44" s="14"/>
      <c r="M44" s="14"/>
      <c r="N44" s="14"/>
      <c r="O44" s="14"/>
      <c r="P44" s="14"/>
      <c r="Q44" s="14"/>
      <c r="R44" s="14"/>
    </row>
    <row r="45" spans="1:18" x14ac:dyDescent="0.2">
      <c r="A45" s="14"/>
      <c r="B45" s="14"/>
      <c r="C45" s="14"/>
      <c r="D45" s="14"/>
      <c r="E45" s="14"/>
      <c r="F45" s="14"/>
      <c r="G45" s="14"/>
      <c r="H45" s="14"/>
      <c r="I45" s="14"/>
      <c r="J45" s="14"/>
      <c r="K45" s="14"/>
      <c r="L45" s="14"/>
      <c r="M45" s="14"/>
      <c r="N45" s="14"/>
      <c r="O45" s="14"/>
      <c r="P45" s="14"/>
      <c r="Q45" s="14"/>
      <c r="R45" s="14"/>
    </row>
    <row r="46" spans="1:18" x14ac:dyDescent="0.2">
      <c r="A46" s="14"/>
      <c r="B46" s="14"/>
      <c r="C46" s="14"/>
      <c r="D46" s="14"/>
      <c r="E46" s="14"/>
      <c r="F46" s="14"/>
      <c r="G46" s="14"/>
      <c r="H46" s="14"/>
      <c r="I46" s="14"/>
      <c r="J46" s="14"/>
      <c r="K46" s="14"/>
      <c r="L46" s="14"/>
      <c r="M46" s="14"/>
      <c r="N46" s="14"/>
      <c r="O46" s="14"/>
      <c r="P46" s="14"/>
      <c r="Q46" s="14"/>
      <c r="R46" s="14"/>
    </row>
    <row r="47" spans="1:18" x14ac:dyDescent="0.2">
      <c r="A47" s="14"/>
      <c r="B47" s="14"/>
      <c r="C47" s="14"/>
      <c r="D47" s="14"/>
      <c r="E47" s="14"/>
      <c r="F47" s="14"/>
      <c r="G47" s="14"/>
      <c r="H47" s="14"/>
      <c r="I47" s="14"/>
      <c r="J47" s="14"/>
      <c r="K47" s="14"/>
      <c r="L47" s="14"/>
      <c r="M47" s="14"/>
      <c r="N47" s="14"/>
      <c r="O47" s="14"/>
      <c r="P47" s="14"/>
      <c r="Q47" s="14"/>
      <c r="R47" s="14"/>
    </row>
    <row r="48" spans="1:18" x14ac:dyDescent="0.2">
      <c r="A48" s="14"/>
      <c r="B48" s="14"/>
      <c r="C48" s="14"/>
      <c r="D48" s="14"/>
      <c r="E48" s="14"/>
      <c r="F48" s="14"/>
      <c r="G48" s="14"/>
      <c r="H48" s="14"/>
      <c r="I48" s="14"/>
      <c r="J48" s="14"/>
      <c r="K48" s="14"/>
      <c r="L48" s="14"/>
      <c r="M48" s="14"/>
      <c r="N48" s="14"/>
      <c r="O48" s="14"/>
      <c r="P48" s="14"/>
      <c r="Q48" s="14"/>
      <c r="R48" s="14"/>
    </row>
    <row r="49" spans="1:18" x14ac:dyDescent="0.2">
      <c r="A49" s="14"/>
      <c r="B49" s="14"/>
      <c r="C49" s="14"/>
      <c r="D49" s="14"/>
      <c r="E49" s="14"/>
      <c r="F49" s="14"/>
      <c r="G49" s="14"/>
      <c r="H49" s="14"/>
      <c r="I49" s="14"/>
      <c r="J49" s="14"/>
      <c r="K49" s="14"/>
      <c r="L49" s="14"/>
      <c r="M49" s="14"/>
      <c r="N49" s="14"/>
      <c r="O49" s="14"/>
      <c r="P49" s="14"/>
      <c r="Q49" s="14"/>
      <c r="R49" s="14"/>
    </row>
    <row r="50" spans="1:18" x14ac:dyDescent="0.2">
      <c r="A50" s="14"/>
      <c r="B50" s="14"/>
      <c r="C50" s="14"/>
      <c r="D50" s="14"/>
      <c r="E50" s="14"/>
      <c r="F50" s="14"/>
      <c r="G50" s="14"/>
      <c r="H50" s="14"/>
      <c r="I50" s="14"/>
      <c r="J50" s="14"/>
      <c r="K50" s="14"/>
      <c r="L50" s="14"/>
      <c r="M50" s="14"/>
      <c r="N50" s="14"/>
      <c r="O50" s="14"/>
      <c r="P50" s="14"/>
      <c r="Q50" s="14"/>
      <c r="R50" s="14"/>
    </row>
    <row r="51" spans="1:18" x14ac:dyDescent="0.2">
      <c r="A51" s="14"/>
      <c r="B51" s="14"/>
      <c r="C51" s="14"/>
      <c r="D51" s="14"/>
      <c r="E51" s="14"/>
      <c r="F51" s="14"/>
      <c r="G51" s="14"/>
      <c r="H51" s="14"/>
      <c r="I51" s="14"/>
      <c r="J51" s="14"/>
      <c r="K51" s="14"/>
      <c r="L51" s="14"/>
      <c r="M51" s="14"/>
      <c r="N51" s="14"/>
      <c r="O51" s="14"/>
      <c r="P51" s="14"/>
      <c r="Q51" s="14"/>
      <c r="R51" s="14"/>
    </row>
    <row r="52" spans="1:18" x14ac:dyDescent="0.2">
      <c r="A52" s="14"/>
      <c r="B52" s="14"/>
      <c r="C52" s="14"/>
      <c r="D52" s="14"/>
      <c r="E52" s="14"/>
      <c r="F52" s="14"/>
      <c r="G52" s="14"/>
      <c r="H52" s="14"/>
      <c r="I52" s="14"/>
      <c r="J52" s="14"/>
      <c r="K52" s="14"/>
      <c r="L52" s="14"/>
      <c r="M52" s="14"/>
      <c r="N52" s="14"/>
      <c r="O52" s="14"/>
      <c r="P52" s="14"/>
      <c r="Q52" s="14"/>
      <c r="R52" s="14"/>
    </row>
    <row r="53" spans="1:18" x14ac:dyDescent="0.2">
      <c r="A53" s="14"/>
      <c r="B53" s="14"/>
      <c r="C53" s="14"/>
      <c r="D53" s="14"/>
      <c r="E53" s="14"/>
      <c r="F53" s="14"/>
      <c r="G53" s="14"/>
      <c r="H53" s="14"/>
      <c r="I53" s="14"/>
      <c r="J53" s="14"/>
      <c r="K53" s="14"/>
      <c r="L53" s="14"/>
      <c r="M53" s="14"/>
      <c r="N53" s="14"/>
      <c r="O53" s="14"/>
      <c r="P53" s="14"/>
      <c r="Q53" s="14"/>
      <c r="R53" s="14"/>
    </row>
    <row r="54" spans="1:18" x14ac:dyDescent="0.2">
      <c r="A54" s="14"/>
      <c r="B54" s="14"/>
      <c r="C54" s="14"/>
      <c r="D54" s="14"/>
      <c r="E54" s="14"/>
      <c r="F54" s="14"/>
      <c r="G54" s="14"/>
      <c r="H54" s="14"/>
      <c r="I54" s="14"/>
      <c r="J54" s="14"/>
      <c r="K54" s="14"/>
      <c r="L54" s="14"/>
      <c r="M54" s="14"/>
      <c r="N54" s="14"/>
      <c r="O54" s="14"/>
      <c r="P54" s="14"/>
      <c r="Q54" s="14"/>
      <c r="R54" s="14"/>
    </row>
    <row r="55" spans="1:18" x14ac:dyDescent="0.2">
      <c r="A55" s="14"/>
      <c r="B55" s="14"/>
      <c r="C55" s="14"/>
      <c r="D55" s="14"/>
      <c r="E55" s="14"/>
      <c r="F55" s="14"/>
      <c r="G55" s="14"/>
      <c r="H55" s="14"/>
      <c r="I55" s="14"/>
      <c r="J55" s="14"/>
      <c r="K55" s="14"/>
      <c r="L55" s="14"/>
      <c r="M55" s="14"/>
      <c r="N55" s="14"/>
      <c r="O55" s="14"/>
      <c r="P55" s="14"/>
      <c r="Q55" s="14"/>
      <c r="R55" s="14"/>
    </row>
    <row r="56" spans="1:18" x14ac:dyDescent="0.2">
      <c r="A56" s="14"/>
      <c r="B56" s="14"/>
      <c r="C56" s="14"/>
      <c r="D56" s="14"/>
      <c r="E56" s="14"/>
      <c r="F56" s="14"/>
      <c r="G56" s="14"/>
      <c r="H56" s="14"/>
      <c r="I56" s="14"/>
      <c r="J56" s="14"/>
      <c r="K56" s="14"/>
      <c r="L56" s="14"/>
      <c r="M56" s="14"/>
      <c r="N56" s="14"/>
      <c r="O56" s="14"/>
      <c r="P56" s="14"/>
      <c r="Q56" s="14"/>
      <c r="R56" s="14"/>
    </row>
    <row r="57" spans="1:18" x14ac:dyDescent="0.2">
      <c r="A57" s="14"/>
      <c r="B57" s="14"/>
      <c r="C57" s="14"/>
      <c r="D57" s="14"/>
      <c r="E57" s="14"/>
      <c r="F57" s="14"/>
      <c r="G57" s="14"/>
      <c r="H57" s="14"/>
      <c r="I57" s="14"/>
      <c r="J57" s="14"/>
      <c r="K57" s="14"/>
      <c r="L57" s="14"/>
      <c r="M57" s="14"/>
      <c r="N57" s="14"/>
      <c r="O57" s="14"/>
      <c r="P57" s="14"/>
      <c r="Q57" s="14"/>
      <c r="R57" s="14"/>
    </row>
    <row r="58" spans="1:18" x14ac:dyDescent="0.2">
      <c r="A58" s="14"/>
      <c r="B58" s="14"/>
      <c r="C58" s="14"/>
      <c r="D58" s="14"/>
      <c r="E58" s="14"/>
      <c r="F58" s="14"/>
      <c r="G58" s="14"/>
      <c r="H58" s="14"/>
      <c r="I58" s="14"/>
      <c r="J58" s="14"/>
      <c r="K58" s="14"/>
      <c r="L58" s="14"/>
      <c r="M58" s="14"/>
      <c r="N58" s="14"/>
      <c r="O58" s="14"/>
      <c r="P58" s="14"/>
      <c r="Q58" s="14"/>
      <c r="R58" s="14"/>
    </row>
    <row r="59" spans="1:18" x14ac:dyDescent="0.2">
      <c r="A59" s="14"/>
      <c r="B59" s="14"/>
      <c r="C59" s="14"/>
      <c r="D59" s="14"/>
      <c r="E59" s="14"/>
      <c r="F59" s="14"/>
      <c r="G59" s="14"/>
      <c r="H59" s="14"/>
      <c r="I59" s="14"/>
      <c r="J59" s="14"/>
      <c r="K59" s="14"/>
      <c r="L59" s="14"/>
      <c r="M59" s="14"/>
      <c r="N59" s="14"/>
      <c r="O59" s="14"/>
      <c r="P59" s="14"/>
      <c r="Q59" s="14"/>
      <c r="R59" s="14"/>
    </row>
    <row r="60" spans="1:18" x14ac:dyDescent="0.2">
      <c r="A60" s="14"/>
      <c r="B60" s="14"/>
      <c r="C60" s="14"/>
      <c r="D60" s="14"/>
      <c r="E60" s="14"/>
      <c r="F60" s="14"/>
      <c r="G60" s="14"/>
      <c r="H60" s="14"/>
      <c r="I60" s="14"/>
      <c r="J60" s="14"/>
      <c r="K60" s="14"/>
      <c r="L60" s="14"/>
      <c r="M60" s="14"/>
      <c r="N60" s="14"/>
      <c r="O60" s="14"/>
      <c r="P60" s="14"/>
      <c r="Q60" s="14"/>
      <c r="R60" s="14"/>
    </row>
    <row r="61" spans="1:18" x14ac:dyDescent="0.2">
      <c r="A61" s="14"/>
      <c r="B61" s="14"/>
      <c r="C61" s="14"/>
      <c r="D61" s="14"/>
      <c r="E61" s="14"/>
      <c r="F61" s="14"/>
      <c r="G61" s="14"/>
      <c r="H61" s="14"/>
      <c r="I61" s="14"/>
      <c r="J61" s="14"/>
      <c r="K61" s="14"/>
      <c r="L61" s="14"/>
      <c r="M61" s="14"/>
      <c r="N61" s="14"/>
      <c r="O61" s="14"/>
      <c r="P61" s="14"/>
      <c r="Q61" s="14"/>
      <c r="R61" s="14"/>
    </row>
    <row r="62" spans="1:18" x14ac:dyDescent="0.2">
      <c r="A62" s="14"/>
      <c r="B62" s="14"/>
      <c r="C62" s="14"/>
      <c r="D62" s="14"/>
      <c r="E62" s="14"/>
      <c r="F62" s="14"/>
      <c r="G62" s="14"/>
      <c r="H62" s="14"/>
      <c r="I62" s="14"/>
      <c r="J62" s="14"/>
      <c r="K62" s="14"/>
      <c r="L62" s="14"/>
      <c r="M62" s="14"/>
      <c r="N62" s="14"/>
      <c r="O62" s="14"/>
      <c r="P62" s="14"/>
      <c r="Q62" s="14"/>
      <c r="R62" s="14"/>
    </row>
  </sheetData>
  <sheetProtection selectLockedCells="1"/>
  <mergeCells count="19">
    <mergeCell ref="A1:G1"/>
    <mergeCell ref="A2:G2"/>
    <mergeCell ref="E4:G4"/>
    <mergeCell ref="A4:A5"/>
    <mergeCell ref="A15:A16"/>
    <mergeCell ref="E15:G15"/>
    <mergeCell ref="B15:D15"/>
    <mergeCell ref="A3:B3"/>
    <mergeCell ref="B4:D4"/>
    <mergeCell ref="A19:A20"/>
    <mergeCell ref="B19:D19"/>
    <mergeCell ref="E19:G19"/>
    <mergeCell ref="B17:B18"/>
    <mergeCell ref="C17:C18"/>
    <mergeCell ref="D17:D18"/>
    <mergeCell ref="E17:E18"/>
    <mergeCell ref="F17:F18"/>
    <mergeCell ref="G17:G18"/>
    <mergeCell ref="A17:A18"/>
  </mergeCells>
  <printOptions horizontalCentered="1"/>
  <pageMargins left="0.7" right="0.7" top="0.75" bottom="0.75" header="0.3" footer="0.3"/>
  <pageSetup scale="69" orientation="landscape" r:id="rId1"/>
  <rowBreaks count="1" manualBreakCount="1">
    <brk id="13"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pageSetUpPr fitToPage="1"/>
  </sheetPr>
  <dimension ref="A1:R28"/>
  <sheetViews>
    <sheetView zoomScaleNormal="100" workbookViewId="0">
      <selection activeCell="H10" sqref="H10:J10"/>
    </sheetView>
  </sheetViews>
  <sheetFormatPr baseColWidth="10" defaultColWidth="8.83203125" defaultRowHeight="15" x14ac:dyDescent="0.2"/>
  <cols>
    <col min="1" max="1" width="18.83203125" customWidth="1"/>
    <col min="2" max="2" width="19.5" customWidth="1"/>
    <col min="3" max="3" width="16.5" customWidth="1"/>
    <col min="4" max="4" width="9.1640625" bestFit="1" customWidth="1"/>
    <col min="7" max="7" width="10.33203125" customWidth="1"/>
    <col min="8" max="10" width="12.5" customWidth="1"/>
    <col min="11" max="11" width="13.33203125" customWidth="1"/>
    <col min="13" max="13" width="82.6640625" customWidth="1"/>
    <col min="16" max="16" width="16.5" customWidth="1"/>
    <col min="17" max="17" width="9.1640625" hidden="1" customWidth="1"/>
    <col min="18" max="18" width="31.6640625" hidden="1" customWidth="1"/>
  </cols>
  <sheetData>
    <row r="1" spans="1:18" ht="54" customHeight="1" thickBot="1" x14ac:dyDescent="0.35">
      <c r="A1" s="462" t="s">
        <v>478</v>
      </c>
      <c r="B1" s="463"/>
      <c r="C1" s="463"/>
      <c r="D1" s="463"/>
      <c r="E1" s="463"/>
      <c r="F1" s="463"/>
      <c r="G1" s="463"/>
      <c r="H1" s="463"/>
      <c r="I1" s="463"/>
      <c r="J1" s="463"/>
      <c r="K1" s="464"/>
    </row>
    <row r="2" spans="1:18" ht="29" customHeight="1" thickBot="1" x14ac:dyDescent="0.25">
      <c r="A2" s="465" t="s">
        <v>122</v>
      </c>
      <c r="B2" s="466"/>
      <c r="C2" s="466"/>
      <c r="D2" s="466"/>
      <c r="E2" s="466"/>
      <c r="F2" s="466"/>
      <c r="G2" s="466"/>
      <c r="H2" s="466"/>
      <c r="I2" s="466"/>
      <c r="J2" s="466"/>
      <c r="K2" s="467"/>
    </row>
    <row r="3" spans="1:18" ht="32.25" customHeight="1" thickBot="1" x14ac:dyDescent="0.25">
      <c r="A3" s="165" t="s">
        <v>123</v>
      </c>
      <c r="B3" s="13"/>
      <c r="C3" s="11"/>
      <c r="D3" s="11"/>
      <c r="E3" s="11"/>
      <c r="F3" s="11"/>
      <c r="G3" s="11"/>
      <c r="H3" s="11"/>
      <c r="I3" s="11"/>
      <c r="J3" s="11"/>
      <c r="K3" s="11"/>
    </row>
    <row r="4" spans="1:18" x14ac:dyDescent="0.2">
      <c r="A4" s="225" t="s">
        <v>124</v>
      </c>
      <c r="B4" s="478"/>
      <c r="C4" s="479"/>
      <c r="D4" s="479"/>
      <c r="E4" s="480"/>
      <c r="F4" s="219"/>
      <c r="G4" s="220"/>
      <c r="K4" s="11"/>
      <c r="M4" s="26"/>
    </row>
    <row r="5" spans="1:18" ht="16" thickBot="1" x14ac:dyDescent="0.25">
      <c r="A5" s="288" t="s">
        <v>15</v>
      </c>
      <c r="B5" s="475"/>
      <c r="C5" s="476"/>
      <c r="D5" s="476"/>
      <c r="E5" s="477"/>
      <c r="F5" s="11"/>
      <c r="G5" s="11"/>
      <c r="H5" s="11"/>
      <c r="I5" s="11"/>
      <c r="J5" s="11"/>
      <c r="K5" s="11"/>
    </row>
    <row r="6" spans="1:18" ht="17.25" customHeight="1" x14ac:dyDescent="0.2">
      <c r="A6" s="481" t="s">
        <v>125</v>
      </c>
      <c r="B6" s="402"/>
      <c r="C6" s="482"/>
      <c r="D6" s="11"/>
      <c r="E6" s="11"/>
      <c r="F6" s="11"/>
      <c r="G6" s="11"/>
      <c r="H6" s="11" t="s">
        <v>126</v>
      </c>
      <c r="I6" s="11"/>
      <c r="J6" s="11"/>
      <c r="K6" s="11"/>
    </row>
    <row r="7" spans="1:18" x14ac:dyDescent="0.2">
      <c r="A7" s="221" t="s">
        <v>127</v>
      </c>
      <c r="B7" s="483">
        <v>0.25</v>
      </c>
      <c r="C7" s="484"/>
      <c r="D7" s="11"/>
      <c r="E7" s="11"/>
      <c r="F7" s="11"/>
      <c r="G7" s="11"/>
      <c r="H7" s="11"/>
      <c r="I7" s="11"/>
      <c r="J7" s="11"/>
      <c r="K7" s="11"/>
    </row>
    <row r="8" spans="1:18" x14ac:dyDescent="0.2">
      <c r="A8" s="221" t="s">
        <v>128</v>
      </c>
      <c r="B8" s="483">
        <v>0.27</v>
      </c>
      <c r="C8" s="484"/>
      <c r="D8" s="11"/>
      <c r="E8" s="222"/>
      <c r="F8" s="11"/>
      <c r="G8" s="11"/>
      <c r="H8" s="11"/>
      <c r="I8" s="11"/>
      <c r="J8" s="11"/>
      <c r="K8" s="11"/>
    </row>
    <row r="9" spans="1:18" x14ac:dyDescent="0.2">
      <c r="A9" s="11"/>
      <c r="B9" s="11"/>
      <c r="C9" s="11"/>
      <c r="D9" s="222" t="s">
        <v>129</v>
      </c>
      <c r="E9" s="222" t="s">
        <v>130</v>
      </c>
      <c r="F9" s="222" t="s">
        <v>131</v>
      </c>
      <c r="G9" s="222" t="s">
        <v>132</v>
      </c>
      <c r="H9" s="222" t="s">
        <v>133</v>
      </c>
      <c r="I9" s="222"/>
      <c r="J9" s="222" t="s">
        <v>134</v>
      </c>
      <c r="K9" s="222" t="s">
        <v>135</v>
      </c>
    </row>
    <row r="10" spans="1:18" ht="63" customHeight="1" thickBot="1" x14ac:dyDescent="0.25">
      <c r="A10" s="11"/>
      <c r="B10" s="11"/>
      <c r="C10" s="13"/>
      <c r="D10" s="468" t="s">
        <v>136</v>
      </c>
      <c r="E10" s="469"/>
      <c r="F10" s="470"/>
      <c r="G10" s="473" t="s">
        <v>137</v>
      </c>
      <c r="H10" s="471" t="s">
        <v>138</v>
      </c>
      <c r="I10" s="471"/>
      <c r="J10" s="472"/>
      <c r="K10" s="223" t="s">
        <v>139</v>
      </c>
      <c r="Q10" s="59"/>
      <c r="R10" s="59"/>
    </row>
    <row r="11" spans="1:18" ht="59.25" customHeight="1" thickBot="1" x14ac:dyDescent="0.25">
      <c r="A11" s="14"/>
      <c r="B11" s="14"/>
      <c r="C11" s="224" t="s">
        <v>140</v>
      </c>
      <c r="D11" s="303" t="s">
        <v>141</v>
      </c>
      <c r="E11" s="304" t="s">
        <v>142</v>
      </c>
      <c r="F11" s="304" t="s">
        <v>143</v>
      </c>
      <c r="G11" s="474"/>
      <c r="H11" s="317" t="s">
        <v>144</v>
      </c>
      <c r="I11" s="317" t="s">
        <v>145</v>
      </c>
      <c r="J11" s="317" t="s">
        <v>479</v>
      </c>
      <c r="K11" s="305" t="s">
        <v>146</v>
      </c>
      <c r="L11" s="31"/>
      <c r="M11" s="31"/>
    </row>
    <row r="12" spans="1:18" ht="15.75" customHeight="1" thickBot="1" x14ac:dyDescent="0.25">
      <c r="A12" s="207">
        <v>1</v>
      </c>
      <c r="B12" s="200" t="s">
        <v>48</v>
      </c>
      <c r="C12" s="201" t="s">
        <v>49</v>
      </c>
      <c r="D12" s="111"/>
      <c r="E12" s="112"/>
      <c r="F12" s="112"/>
      <c r="G12" s="314" t="str">
        <f>IFERROR(ROUNDUP(AVERAGE(D12:F12),0),"")</f>
        <v/>
      </c>
      <c r="H12" s="123"/>
      <c r="I12" s="123"/>
      <c r="J12" s="123"/>
      <c r="K12" s="306">
        <f t="shared" ref="K12:K17" si="0">IFERROR(ROUNDUP(H12*$B$7,0),"n/a")</f>
        <v>0</v>
      </c>
      <c r="M12" s="284" t="s">
        <v>147</v>
      </c>
    </row>
    <row r="13" spans="1:18" ht="15.75" customHeight="1" thickBot="1" x14ac:dyDescent="0.25">
      <c r="A13" s="207">
        <v>2</v>
      </c>
      <c r="B13" s="202" t="s">
        <v>51</v>
      </c>
      <c r="C13" s="203" t="s">
        <v>52</v>
      </c>
      <c r="D13" s="113"/>
      <c r="E13" s="114"/>
      <c r="F13" s="114"/>
      <c r="G13" s="314" t="str">
        <f t="shared" ref="G13:G17" si="1">IFERROR(ROUNDUP(AVERAGE(D13:F13),0),"")</f>
        <v/>
      </c>
      <c r="H13" s="114"/>
      <c r="I13" s="114"/>
      <c r="J13" s="114"/>
      <c r="K13" s="307">
        <f t="shared" si="0"/>
        <v>0</v>
      </c>
      <c r="M13" s="285" t="s">
        <v>148</v>
      </c>
    </row>
    <row r="14" spans="1:18" ht="16" thickBot="1" x14ac:dyDescent="0.25">
      <c r="A14" s="207">
        <v>3</v>
      </c>
      <c r="B14" s="202" t="s">
        <v>54</v>
      </c>
      <c r="C14" s="203" t="s">
        <v>55</v>
      </c>
      <c r="D14" s="113"/>
      <c r="E14" s="114"/>
      <c r="F14" s="114"/>
      <c r="G14" s="314"/>
      <c r="H14" s="114"/>
      <c r="I14" s="114"/>
      <c r="J14" s="114"/>
      <c r="K14" s="307">
        <f t="shared" si="0"/>
        <v>0</v>
      </c>
      <c r="M14" s="286" t="s">
        <v>149</v>
      </c>
    </row>
    <row r="15" spans="1:18" ht="16" thickBot="1" x14ac:dyDescent="0.25">
      <c r="A15" s="207">
        <v>4</v>
      </c>
      <c r="B15" s="202" t="s">
        <v>57</v>
      </c>
      <c r="C15" s="203" t="s">
        <v>58</v>
      </c>
      <c r="D15" s="145"/>
      <c r="E15" s="114"/>
      <c r="F15" s="114"/>
      <c r="G15" s="314" t="str">
        <f t="shared" si="1"/>
        <v/>
      </c>
      <c r="H15" s="114"/>
      <c r="I15" s="114"/>
      <c r="J15" s="114"/>
      <c r="K15" s="307">
        <f t="shared" si="0"/>
        <v>0</v>
      </c>
      <c r="M15" s="286" t="s">
        <v>150</v>
      </c>
    </row>
    <row r="16" spans="1:18" ht="16" thickBot="1" x14ac:dyDescent="0.25">
      <c r="A16" s="207">
        <v>5</v>
      </c>
      <c r="B16" s="202" t="s">
        <v>60</v>
      </c>
      <c r="C16" s="203" t="s">
        <v>61</v>
      </c>
      <c r="D16" s="113"/>
      <c r="E16" s="114"/>
      <c r="F16" s="114"/>
      <c r="G16" s="314" t="str">
        <f t="shared" si="1"/>
        <v/>
      </c>
      <c r="H16" s="114"/>
      <c r="I16" s="114"/>
      <c r="J16" s="114"/>
      <c r="K16" s="307">
        <f t="shared" si="0"/>
        <v>0</v>
      </c>
      <c r="M16" s="287" t="s">
        <v>151</v>
      </c>
    </row>
    <row r="17" spans="1:15" ht="16" thickBot="1" x14ac:dyDescent="0.25">
      <c r="A17" s="207">
        <v>6</v>
      </c>
      <c r="B17" s="202" t="s">
        <v>63</v>
      </c>
      <c r="C17" s="204" t="s">
        <v>64</v>
      </c>
      <c r="D17" s="115"/>
      <c r="E17" s="116"/>
      <c r="F17" s="116"/>
      <c r="G17" s="315" t="str">
        <f t="shared" si="1"/>
        <v/>
      </c>
      <c r="H17" s="114"/>
      <c r="I17" s="114"/>
      <c r="J17" s="114"/>
      <c r="K17" s="308">
        <f t="shared" si="0"/>
        <v>0</v>
      </c>
    </row>
    <row r="18" spans="1:15" ht="12.75" customHeight="1" thickBot="1" x14ac:dyDescent="0.25">
      <c r="A18" s="207">
        <v>7</v>
      </c>
      <c r="B18" s="458" t="s">
        <v>152</v>
      </c>
      <c r="C18" s="459"/>
      <c r="D18" s="117">
        <f t="shared" ref="D18:J18" si="2">SUM(D12:D17)</f>
        <v>0</v>
      </c>
      <c r="E18" s="118">
        <f t="shared" si="2"/>
        <v>0</v>
      </c>
      <c r="F18" s="118">
        <f t="shared" si="2"/>
        <v>0</v>
      </c>
      <c r="G18" s="119">
        <f t="shared" si="2"/>
        <v>0</v>
      </c>
      <c r="H18" s="120">
        <f t="shared" si="2"/>
        <v>0</v>
      </c>
      <c r="I18" s="369">
        <v>0</v>
      </c>
      <c r="J18" s="121">
        <f t="shared" si="2"/>
        <v>0</v>
      </c>
      <c r="K18" s="312">
        <f>SUM(K12:K17)</f>
        <v>0</v>
      </c>
    </row>
    <row r="19" spans="1:15" ht="15" customHeight="1" thickBot="1" x14ac:dyDescent="0.25">
      <c r="A19" s="207">
        <v>8</v>
      </c>
      <c r="B19" s="202" t="s">
        <v>48</v>
      </c>
      <c r="C19" s="205" t="s">
        <v>66</v>
      </c>
      <c r="D19" s="122"/>
      <c r="E19" s="123"/>
      <c r="F19" s="123"/>
      <c r="G19" s="314" t="str">
        <f>IFERROR(ROUNDUP(AVERAGE(D19:F19),0),"")</f>
        <v/>
      </c>
      <c r="H19" s="114"/>
      <c r="I19" s="114"/>
      <c r="J19" s="114"/>
      <c r="K19" s="309">
        <f>IFERROR(ROUNDUP(H19*$B$8,0),"n/a")</f>
        <v>0</v>
      </c>
    </row>
    <row r="20" spans="1:15" ht="16" thickBot="1" x14ac:dyDescent="0.25">
      <c r="A20" s="207">
        <v>9</v>
      </c>
      <c r="B20" s="206" t="s">
        <v>67</v>
      </c>
      <c r="C20" s="203" t="s">
        <v>68</v>
      </c>
      <c r="D20" s="113"/>
      <c r="E20" s="114"/>
      <c r="F20" s="114"/>
      <c r="G20" s="314" t="str">
        <f t="shared" ref="G20:G24" si="3">IFERROR(ROUNDUP(AVERAGE(D20:F20),0),"")</f>
        <v/>
      </c>
      <c r="H20" s="114"/>
      <c r="I20" s="114"/>
      <c r="J20" s="114"/>
      <c r="K20" s="310">
        <f>IFERROR(ROUNDUP(H20*$B$8,0),"n/a")</f>
        <v>0</v>
      </c>
    </row>
    <row r="21" spans="1:15" ht="16" thickBot="1" x14ac:dyDescent="0.25">
      <c r="A21" s="207">
        <v>10</v>
      </c>
      <c r="B21" s="206" t="s">
        <v>69</v>
      </c>
      <c r="C21" s="203" t="s">
        <v>70</v>
      </c>
      <c r="D21" s="113"/>
      <c r="E21" s="114"/>
      <c r="F21" s="114"/>
      <c r="G21" s="314" t="str">
        <f t="shared" si="3"/>
        <v/>
      </c>
      <c r="H21" s="114"/>
      <c r="I21" s="114"/>
      <c r="J21" s="114"/>
      <c r="K21" s="310">
        <f>IFERROR(ROUNDUP(H21*$B$8,0),"n/a")</f>
        <v>0</v>
      </c>
    </row>
    <row r="22" spans="1:15" ht="16" thickBot="1" x14ac:dyDescent="0.25">
      <c r="A22" s="207">
        <v>11</v>
      </c>
      <c r="B22" s="206" t="s">
        <v>71</v>
      </c>
      <c r="C22" s="203" t="s">
        <v>72</v>
      </c>
      <c r="D22" s="113"/>
      <c r="E22" s="114"/>
      <c r="F22" s="114"/>
      <c r="G22" s="314" t="str">
        <f t="shared" si="3"/>
        <v/>
      </c>
      <c r="H22" s="114"/>
      <c r="I22" s="114"/>
      <c r="J22" s="114"/>
      <c r="K22" s="310">
        <f t="shared" ref="K22:K23" si="4">IFERROR(ROUNDUP(H22*$B$8,0),"n/a")</f>
        <v>0</v>
      </c>
    </row>
    <row r="23" spans="1:15" ht="16" thickBot="1" x14ac:dyDescent="0.25">
      <c r="A23" s="207">
        <v>12</v>
      </c>
      <c r="B23" s="206" t="s">
        <v>73</v>
      </c>
      <c r="C23" s="203" t="s">
        <v>74</v>
      </c>
      <c r="D23" s="113"/>
      <c r="E23" s="114"/>
      <c r="F23" s="114"/>
      <c r="G23" s="314" t="str">
        <f t="shared" si="3"/>
        <v/>
      </c>
      <c r="H23" s="114"/>
      <c r="I23" s="114"/>
      <c r="J23" s="114"/>
      <c r="K23" s="310">
        <f t="shared" si="4"/>
        <v>0</v>
      </c>
    </row>
    <row r="24" spans="1:15" ht="16" thickBot="1" x14ac:dyDescent="0.25">
      <c r="A24" s="207">
        <v>13</v>
      </c>
      <c r="B24" s="206" t="s">
        <v>75</v>
      </c>
      <c r="C24" s="204" t="s">
        <v>76</v>
      </c>
      <c r="D24" s="115"/>
      <c r="E24" s="116"/>
      <c r="F24" s="116"/>
      <c r="G24" s="316" t="str">
        <f t="shared" si="3"/>
        <v/>
      </c>
      <c r="H24" s="114"/>
      <c r="I24" s="114"/>
      <c r="J24" s="114"/>
      <c r="K24" s="311">
        <f>IFERROR(ROUNDUP(H24*$B$8,0),"n/a")</f>
        <v>0</v>
      </c>
    </row>
    <row r="25" spans="1:15" ht="16" thickBot="1" x14ac:dyDescent="0.25">
      <c r="A25" s="207">
        <v>14</v>
      </c>
      <c r="B25" s="460" t="s">
        <v>153</v>
      </c>
      <c r="C25" s="461"/>
      <c r="D25" s="124">
        <f t="shared" ref="D25:F25" si="5">SUM(D19:D24)</f>
        <v>0</v>
      </c>
      <c r="E25" s="125">
        <f t="shared" si="5"/>
        <v>0</v>
      </c>
      <c r="F25" s="125">
        <f t="shared" si="5"/>
        <v>0</v>
      </c>
      <c r="G25" s="119">
        <f>SUM(G19:G24)</f>
        <v>0</v>
      </c>
      <c r="H25" s="126">
        <f>SUM(H19:H24)</f>
        <v>0</v>
      </c>
      <c r="I25" s="127">
        <v>0</v>
      </c>
      <c r="J25" s="127">
        <f>SUM(J19:J24)</f>
        <v>0</v>
      </c>
      <c r="K25" s="313">
        <f>SUM(K19:K24)</f>
        <v>0</v>
      </c>
      <c r="O25" s="60"/>
    </row>
    <row r="26" spans="1:15" ht="16" thickBot="1" x14ac:dyDescent="0.25">
      <c r="A26" s="207">
        <v>15</v>
      </c>
      <c r="B26" s="460" t="s">
        <v>78</v>
      </c>
      <c r="C26" s="461"/>
      <c r="D26" s="128">
        <f>+D18+D25</f>
        <v>0</v>
      </c>
      <c r="E26" s="129">
        <f t="shared" ref="E26:G26" si="6">+E18+E25</f>
        <v>0</v>
      </c>
      <c r="F26" s="130">
        <f t="shared" si="6"/>
        <v>0</v>
      </c>
      <c r="G26" s="131">
        <f t="shared" si="6"/>
        <v>0</v>
      </c>
      <c r="H26" s="132">
        <f>+H18+H25</f>
        <v>0</v>
      </c>
      <c r="I26" s="121">
        <v>0</v>
      </c>
      <c r="J26" s="121">
        <f>+J18+J25</f>
        <v>0</v>
      </c>
      <c r="K26" s="132">
        <f>K18+K25</f>
        <v>0</v>
      </c>
    </row>
    <row r="27" spans="1:15" x14ac:dyDescent="0.2">
      <c r="A27" s="13"/>
      <c r="B27" s="13"/>
      <c r="C27" s="13"/>
      <c r="D27" s="13"/>
      <c r="E27" s="13"/>
      <c r="F27" s="13"/>
      <c r="G27" s="13"/>
      <c r="H27" s="13"/>
      <c r="I27" s="13"/>
      <c r="J27" s="13"/>
      <c r="K27" s="13"/>
    </row>
    <row r="28" spans="1:15" x14ac:dyDescent="0.2">
      <c r="A28" s="15"/>
      <c r="B28" s="16"/>
      <c r="C28" s="16"/>
      <c r="D28" s="16"/>
      <c r="E28" s="16"/>
      <c r="F28" s="16"/>
      <c r="G28" s="16"/>
      <c r="H28" s="16"/>
      <c r="I28" s="16"/>
      <c r="J28" s="16"/>
      <c r="K28" s="16"/>
    </row>
  </sheetData>
  <sheetProtection selectLockedCells="1"/>
  <mergeCells count="13">
    <mergeCell ref="B18:C18"/>
    <mergeCell ref="B25:C25"/>
    <mergeCell ref="B26:C26"/>
    <mergeCell ref="A1:K1"/>
    <mergeCell ref="A2:K2"/>
    <mergeCell ref="D10:F10"/>
    <mergeCell ref="H10:J10"/>
    <mergeCell ref="G10:G11"/>
    <mergeCell ref="B5:E5"/>
    <mergeCell ref="B4:E4"/>
    <mergeCell ref="A6:C6"/>
    <mergeCell ref="B7:C7"/>
    <mergeCell ref="B8:C8"/>
  </mergeCells>
  <printOptions horizontalCentered="1"/>
  <pageMargins left="0.45" right="0.45" top="0.75" bottom="0.75" header="0.3" footer="0.3"/>
  <pageSetup scale="90" orientation="landscape" r:id="rId1"/>
  <ignoredErrors>
    <ignoredError sqref="H18"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pageSetUpPr fitToPage="1"/>
  </sheetPr>
  <dimension ref="A1:N37"/>
  <sheetViews>
    <sheetView showGridLines="0" zoomScaleNormal="100" workbookViewId="0">
      <selection activeCell="G10" sqref="G10:M10"/>
    </sheetView>
  </sheetViews>
  <sheetFormatPr baseColWidth="10" defaultColWidth="8.83203125" defaultRowHeight="15" x14ac:dyDescent="0.2"/>
  <cols>
    <col min="6" max="6" width="18.1640625" customWidth="1"/>
    <col min="10" max="10" width="14.1640625" customWidth="1"/>
  </cols>
  <sheetData>
    <row r="1" spans="1:14" ht="42.75" customHeight="1" x14ac:dyDescent="0.3">
      <c r="A1" s="504" t="s">
        <v>154</v>
      </c>
      <c r="B1" s="505"/>
      <c r="C1" s="505"/>
      <c r="D1" s="505"/>
      <c r="E1" s="505"/>
      <c r="F1" s="505"/>
      <c r="G1" s="505"/>
      <c r="H1" s="505"/>
      <c r="I1" s="505"/>
      <c r="J1" s="505"/>
      <c r="K1" s="505"/>
      <c r="L1" s="505"/>
      <c r="M1" s="506"/>
    </row>
    <row r="2" spans="1:14" ht="20.5" customHeight="1" x14ac:dyDescent="0.2">
      <c r="A2" s="244" t="s">
        <v>155</v>
      </c>
      <c r="B2" s="161"/>
      <c r="C2" s="162"/>
      <c r="D2" s="162"/>
      <c r="E2" s="162"/>
      <c r="F2" s="162"/>
      <c r="G2" s="162"/>
      <c r="H2" s="162"/>
      <c r="I2" s="162"/>
      <c r="J2" s="162"/>
      <c r="K2" s="162"/>
      <c r="L2" s="162"/>
      <c r="M2" s="158"/>
      <c r="N2" s="37"/>
    </row>
    <row r="3" spans="1:14" ht="16" x14ac:dyDescent="0.2">
      <c r="A3" s="496" t="s">
        <v>156</v>
      </c>
      <c r="B3" s="497"/>
      <c r="C3" s="497"/>
      <c r="D3" s="497"/>
      <c r="E3" s="497"/>
      <c r="F3" s="498"/>
      <c r="G3" s="499" t="s">
        <v>157</v>
      </c>
      <c r="H3" s="497"/>
      <c r="I3" s="497"/>
      <c r="J3" s="497"/>
      <c r="K3" s="497"/>
      <c r="L3" s="497"/>
      <c r="M3" s="500"/>
    </row>
    <row r="4" spans="1:14" x14ac:dyDescent="0.2">
      <c r="A4" s="501"/>
      <c r="B4" s="502"/>
      <c r="C4" s="502"/>
      <c r="D4" s="502"/>
      <c r="E4" s="502"/>
      <c r="F4" s="502"/>
      <c r="G4" s="502"/>
      <c r="H4" s="502"/>
      <c r="I4" s="502"/>
      <c r="J4" s="502"/>
      <c r="K4" s="502"/>
      <c r="L4" s="502"/>
      <c r="M4" s="503"/>
    </row>
    <row r="5" spans="1:14" ht="16" x14ac:dyDescent="0.2">
      <c r="A5" s="246" t="s">
        <v>124</v>
      </c>
      <c r="B5" s="488"/>
      <c r="C5" s="489"/>
      <c r="D5" s="489"/>
      <c r="E5" s="489"/>
      <c r="F5" s="489"/>
      <c r="G5" s="248" t="s">
        <v>158</v>
      </c>
      <c r="L5" t="s">
        <v>159</v>
      </c>
      <c r="M5" s="159"/>
    </row>
    <row r="6" spans="1:14" ht="16" x14ac:dyDescent="0.2">
      <c r="A6" s="250" t="s">
        <v>160</v>
      </c>
      <c r="B6" s="490"/>
      <c r="C6" s="491"/>
      <c r="D6" s="491"/>
      <c r="E6" s="491"/>
      <c r="F6" s="489"/>
      <c r="G6" s="490"/>
      <c r="H6" s="491"/>
      <c r="I6" s="491"/>
      <c r="J6" s="491"/>
      <c r="K6" s="491"/>
      <c r="L6" s="491"/>
      <c r="M6" s="491"/>
    </row>
    <row r="7" spans="1:14" ht="16" x14ac:dyDescent="0.2">
      <c r="A7" s="245" t="s">
        <v>161</v>
      </c>
      <c r="B7" s="492"/>
      <c r="C7" s="493"/>
      <c r="D7" s="494"/>
      <c r="E7" s="494"/>
      <c r="F7" s="251" t="s">
        <v>162</v>
      </c>
      <c r="G7" s="495" t="s">
        <v>163</v>
      </c>
      <c r="H7" s="495"/>
      <c r="I7" s="495"/>
      <c r="J7" s="495"/>
      <c r="K7" s="495"/>
      <c r="L7" s="495"/>
      <c r="M7" s="495"/>
    </row>
    <row r="8" spans="1:14" ht="16" x14ac:dyDescent="0.2">
      <c r="A8" s="252" t="s">
        <v>164</v>
      </c>
      <c r="B8" s="239"/>
      <c r="C8" s="253"/>
      <c r="D8" s="485"/>
      <c r="E8" s="485"/>
      <c r="F8" s="485"/>
      <c r="G8" s="249" t="s">
        <v>165</v>
      </c>
      <c r="H8" s="160"/>
      <c r="I8" s="160"/>
      <c r="J8" s="160"/>
      <c r="K8" s="486" t="s">
        <v>166</v>
      </c>
      <c r="L8" s="486"/>
      <c r="M8" s="487"/>
    </row>
    <row r="9" spans="1:14" x14ac:dyDescent="0.2">
      <c r="A9" s="240"/>
      <c r="B9" s="241"/>
      <c r="C9" s="242"/>
      <c r="D9" s="241"/>
      <c r="E9" s="241"/>
      <c r="F9" s="241"/>
      <c r="G9" s="241"/>
      <c r="H9" s="241"/>
      <c r="I9" s="241"/>
      <c r="J9" s="241"/>
      <c r="K9" s="243"/>
      <c r="L9" s="243"/>
      <c r="M9" s="243"/>
    </row>
    <row r="10" spans="1:14" ht="16" x14ac:dyDescent="0.2">
      <c r="A10" s="496" t="s">
        <v>156</v>
      </c>
      <c r="B10" s="497"/>
      <c r="C10" s="497"/>
      <c r="D10" s="497"/>
      <c r="E10" s="497"/>
      <c r="F10" s="498"/>
      <c r="G10" s="499" t="s">
        <v>157</v>
      </c>
      <c r="H10" s="497"/>
      <c r="I10" s="497"/>
      <c r="J10" s="497"/>
      <c r="K10" s="497"/>
      <c r="L10" s="497"/>
      <c r="M10" s="500"/>
    </row>
    <row r="11" spans="1:14" x14ac:dyDescent="0.2">
      <c r="A11" s="501"/>
      <c r="B11" s="502"/>
      <c r="C11" s="502"/>
      <c r="D11" s="502"/>
      <c r="E11" s="502"/>
      <c r="F11" s="502"/>
      <c r="G11" s="502"/>
      <c r="H11" s="502"/>
      <c r="I11" s="502"/>
      <c r="J11" s="502"/>
      <c r="K11" s="502"/>
      <c r="L11" s="502"/>
      <c r="M11" s="503"/>
    </row>
    <row r="12" spans="1:14" ht="16" x14ac:dyDescent="0.2">
      <c r="A12" s="246" t="s">
        <v>124</v>
      </c>
      <c r="B12" s="488"/>
      <c r="C12" s="489"/>
      <c r="D12" s="489"/>
      <c r="E12" s="489"/>
      <c r="F12" s="489"/>
      <c r="G12" s="248" t="s">
        <v>158</v>
      </c>
      <c r="L12" t="s">
        <v>159</v>
      </c>
      <c r="M12" s="159"/>
    </row>
    <row r="13" spans="1:14" ht="16" x14ac:dyDescent="0.2">
      <c r="A13" s="250" t="s">
        <v>160</v>
      </c>
      <c r="B13" s="490"/>
      <c r="C13" s="491"/>
      <c r="D13" s="491"/>
      <c r="E13" s="491"/>
      <c r="F13" s="489"/>
      <c r="G13" s="490"/>
      <c r="H13" s="491"/>
      <c r="I13" s="491"/>
      <c r="J13" s="491"/>
      <c r="K13" s="491"/>
      <c r="L13" s="491"/>
      <c r="M13" s="491"/>
    </row>
    <row r="14" spans="1:14" ht="16" x14ac:dyDescent="0.2">
      <c r="A14" s="245" t="s">
        <v>161</v>
      </c>
      <c r="B14" s="492"/>
      <c r="C14" s="493"/>
      <c r="D14" s="494"/>
      <c r="E14" s="494"/>
      <c r="F14" s="251" t="s">
        <v>162</v>
      </c>
      <c r="G14" s="495" t="s">
        <v>163</v>
      </c>
      <c r="H14" s="495"/>
      <c r="I14" s="495"/>
      <c r="J14" s="495"/>
      <c r="K14" s="495"/>
      <c r="L14" s="495"/>
      <c r="M14" s="495"/>
    </row>
    <row r="15" spans="1:14" ht="16" x14ac:dyDescent="0.2">
      <c r="A15" s="252" t="s">
        <v>164</v>
      </c>
      <c r="B15" s="239"/>
      <c r="C15" s="253"/>
      <c r="D15" s="485"/>
      <c r="E15" s="485"/>
      <c r="F15" s="485"/>
      <c r="G15" s="249" t="s">
        <v>165</v>
      </c>
      <c r="H15" s="160"/>
      <c r="I15" s="160"/>
      <c r="J15" s="160"/>
      <c r="K15" s="486" t="s">
        <v>166</v>
      </c>
      <c r="L15" s="486"/>
      <c r="M15" s="487"/>
    </row>
    <row r="16" spans="1:14" x14ac:dyDescent="0.2">
      <c r="A16" s="240"/>
      <c r="B16" s="241"/>
      <c r="C16" s="242"/>
      <c r="D16" s="241"/>
      <c r="E16" s="241"/>
      <c r="F16" s="241"/>
      <c r="G16" s="241"/>
      <c r="H16" s="241"/>
      <c r="I16" s="241"/>
      <c r="J16" s="241"/>
      <c r="K16" s="243"/>
      <c r="L16" s="243"/>
      <c r="M16" s="243"/>
    </row>
    <row r="17" spans="1:13" ht="16" x14ac:dyDescent="0.2">
      <c r="A17" s="496" t="s">
        <v>156</v>
      </c>
      <c r="B17" s="497"/>
      <c r="C17" s="497"/>
      <c r="D17" s="497"/>
      <c r="E17" s="497"/>
      <c r="F17" s="498"/>
      <c r="G17" s="499" t="s">
        <v>157</v>
      </c>
      <c r="H17" s="497"/>
      <c r="I17" s="497"/>
      <c r="J17" s="497"/>
      <c r="K17" s="497"/>
      <c r="L17" s="497"/>
      <c r="M17" s="500"/>
    </row>
    <row r="18" spans="1:13" x14ac:dyDescent="0.2">
      <c r="A18" s="501"/>
      <c r="B18" s="502"/>
      <c r="C18" s="502"/>
      <c r="D18" s="502"/>
      <c r="E18" s="502"/>
      <c r="F18" s="502"/>
      <c r="G18" s="502"/>
      <c r="H18" s="502"/>
      <c r="I18" s="502"/>
      <c r="J18" s="502"/>
      <c r="K18" s="502"/>
      <c r="L18" s="502"/>
      <c r="M18" s="503"/>
    </row>
    <row r="19" spans="1:13" ht="16" x14ac:dyDescent="0.2">
      <c r="A19" s="246" t="s">
        <v>124</v>
      </c>
      <c r="B19" s="488"/>
      <c r="C19" s="489"/>
      <c r="D19" s="489"/>
      <c r="E19" s="489"/>
      <c r="F19" s="489"/>
      <c r="G19" s="248" t="s">
        <v>158</v>
      </c>
      <c r="L19" t="s">
        <v>159</v>
      </c>
      <c r="M19" s="159"/>
    </row>
    <row r="20" spans="1:13" ht="16" x14ac:dyDescent="0.2">
      <c r="A20" s="250" t="s">
        <v>160</v>
      </c>
      <c r="B20" s="490"/>
      <c r="C20" s="491"/>
      <c r="D20" s="491"/>
      <c r="E20" s="491"/>
      <c r="F20" s="489"/>
      <c r="G20" s="490"/>
      <c r="H20" s="491"/>
      <c r="I20" s="491"/>
      <c r="J20" s="491"/>
      <c r="K20" s="491"/>
      <c r="L20" s="491"/>
      <c r="M20" s="491"/>
    </row>
    <row r="21" spans="1:13" ht="16" x14ac:dyDescent="0.2">
      <c r="A21" s="245" t="s">
        <v>161</v>
      </c>
      <c r="B21" s="492"/>
      <c r="C21" s="493"/>
      <c r="D21" s="494"/>
      <c r="E21" s="494"/>
      <c r="F21" s="251" t="s">
        <v>162</v>
      </c>
      <c r="G21" s="495" t="s">
        <v>163</v>
      </c>
      <c r="H21" s="495"/>
      <c r="I21" s="495"/>
      <c r="J21" s="495"/>
      <c r="K21" s="495"/>
      <c r="L21" s="495"/>
      <c r="M21" s="495"/>
    </row>
    <row r="22" spans="1:13" ht="16" x14ac:dyDescent="0.2">
      <c r="A22" s="252" t="s">
        <v>164</v>
      </c>
      <c r="B22" s="239"/>
      <c r="C22" s="253"/>
      <c r="D22" s="485"/>
      <c r="E22" s="485"/>
      <c r="F22" s="485"/>
      <c r="G22" s="249" t="s">
        <v>165</v>
      </c>
      <c r="H22" s="160"/>
      <c r="I22" s="160"/>
      <c r="J22" s="160"/>
      <c r="K22" s="486" t="s">
        <v>166</v>
      </c>
      <c r="L22" s="486"/>
      <c r="M22" s="487"/>
    </row>
    <row r="23" spans="1:13" x14ac:dyDescent="0.2">
      <c r="A23" s="240"/>
      <c r="B23" s="241"/>
      <c r="C23" s="242"/>
      <c r="D23" s="241"/>
      <c r="E23" s="241"/>
      <c r="F23" s="241"/>
      <c r="G23" s="241"/>
      <c r="H23" s="241"/>
      <c r="I23" s="241"/>
      <c r="J23" s="241"/>
      <c r="K23" s="243"/>
      <c r="L23" s="243"/>
      <c r="M23" s="243"/>
    </row>
    <row r="24" spans="1:13" ht="16" x14ac:dyDescent="0.2">
      <c r="A24" s="496" t="s">
        <v>156</v>
      </c>
      <c r="B24" s="497"/>
      <c r="C24" s="497"/>
      <c r="D24" s="497"/>
      <c r="E24" s="497"/>
      <c r="F24" s="498"/>
      <c r="G24" s="499" t="s">
        <v>157</v>
      </c>
      <c r="H24" s="497"/>
      <c r="I24" s="497"/>
      <c r="J24" s="497"/>
      <c r="K24" s="497"/>
      <c r="L24" s="497"/>
      <c r="M24" s="500"/>
    </row>
    <row r="25" spans="1:13" x14ac:dyDescent="0.2">
      <c r="A25" s="501"/>
      <c r="B25" s="502"/>
      <c r="C25" s="502"/>
      <c r="D25" s="502"/>
      <c r="E25" s="502"/>
      <c r="F25" s="502"/>
      <c r="G25" s="502"/>
      <c r="H25" s="502"/>
      <c r="I25" s="502"/>
      <c r="J25" s="502"/>
      <c r="K25" s="502"/>
      <c r="L25" s="502"/>
      <c r="M25" s="503"/>
    </row>
    <row r="26" spans="1:13" ht="16" x14ac:dyDescent="0.2">
      <c r="A26" s="246" t="s">
        <v>124</v>
      </c>
      <c r="B26" s="488"/>
      <c r="C26" s="489"/>
      <c r="D26" s="489"/>
      <c r="E26" s="489"/>
      <c r="F26" s="489"/>
      <c r="G26" s="248" t="s">
        <v>158</v>
      </c>
      <c r="L26" t="s">
        <v>159</v>
      </c>
      <c r="M26" s="159"/>
    </row>
    <row r="27" spans="1:13" ht="16" x14ac:dyDescent="0.2">
      <c r="A27" s="250" t="s">
        <v>160</v>
      </c>
      <c r="B27" s="490"/>
      <c r="C27" s="491"/>
      <c r="D27" s="491"/>
      <c r="E27" s="491"/>
      <c r="F27" s="489"/>
      <c r="G27" s="490"/>
      <c r="H27" s="491"/>
      <c r="I27" s="491"/>
      <c r="J27" s="491"/>
      <c r="K27" s="491"/>
      <c r="L27" s="491"/>
      <c r="M27" s="491"/>
    </row>
    <row r="28" spans="1:13" ht="16" x14ac:dyDescent="0.2">
      <c r="A28" s="245" t="s">
        <v>161</v>
      </c>
      <c r="B28" s="492"/>
      <c r="C28" s="493"/>
      <c r="D28" s="494"/>
      <c r="E28" s="494"/>
      <c r="F28" s="251" t="s">
        <v>162</v>
      </c>
      <c r="G28" s="495" t="s">
        <v>163</v>
      </c>
      <c r="H28" s="495"/>
      <c r="I28" s="495"/>
      <c r="J28" s="495"/>
      <c r="K28" s="495"/>
      <c r="L28" s="495"/>
      <c r="M28" s="495"/>
    </row>
    <row r="29" spans="1:13" ht="16" x14ac:dyDescent="0.2">
      <c r="A29" s="252" t="s">
        <v>164</v>
      </c>
      <c r="B29" s="239"/>
      <c r="C29" s="253"/>
      <c r="D29" s="485"/>
      <c r="E29" s="485"/>
      <c r="F29" s="485"/>
      <c r="G29" s="249" t="s">
        <v>165</v>
      </c>
      <c r="H29" s="160"/>
      <c r="I29" s="160"/>
      <c r="J29" s="160"/>
      <c r="K29" s="486" t="s">
        <v>166</v>
      </c>
      <c r="L29" s="486"/>
      <c r="M29" s="487"/>
    </row>
    <row r="30" spans="1:13" x14ac:dyDescent="0.2">
      <c r="A30" s="240"/>
      <c r="B30" s="241"/>
      <c r="C30" s="242"/>
      <c r="D30" s="241"/>
      <c r="E30" s="241"/>
      <c r="F30" s="241"/>
      <c r="G30" s="241"/>
      <c r="H30" s="241"/>
      <c r="I30" s="241"/>
      <c r="J30" s="241"/>
      <c r="K30" s="243"/>
      <c r="L30" s="243"/>
      <c r="M30" s="243"/>
    </row>
    <row r="31" spans="1:13" ht="16" x14ac:dyDescent="0.2">
      <c r="A31" s="496" t="s">
        <v>156</v>
      </c>
      <c r="B31" s="497"/>
      <c r="C31" s="497"/>
      <c r="D31" s="497"/>
      <c r="E31" s="497"/>
      <c r="F31" s="498"/>
      <c r="G31" s="499" t="s">
        <v>157</v>
      </c>
      <c r="H31" s="497"/>
      <c r="I31" s="497"/>
      <c r="J31" s="497"/>
      <c r="K31" s="497"/>
      <c r="L31" s="497"/>
      <c r="M31" s="500"/>
    </row>
    <row r="32" spans="1:13" x14ac:dyDescent="0.2">
      <c r="A32" s="501"/>
      <c r="B32" s="502"/>
      <c r="C32" s="502"/>
      <c r="D32" s="502"/>
      <c r="E32" s="502"/>
      <c r="F32" s="502"/>
      <c r="G32" s="502"/>
      <c r="H32" s="502"/>
      <c r="I32" s="502"/>
      <c r="J32" s="502"/>
      <c r="K32" s="502"/>
      <c r="L32" s="502"/>
      <c r="M32" s="503"/>
    </row>
    <row r="33" spans="1:13" ht="16" x14ac:dyDescent="0.2">
      <c r="A33" s="246" t="s">
        <v>124</v>
      </c>
      <c r="B33" s="488"/>
      <c r="C33" s="489"/>
      <c r="D33" s="489"/>
      <c r="E33" s="489"/>
      <c r="F33" s="489"/>
      <c r="G33" s="248" t="s">
        <v>158</v>
      </c>
      <c r="L33" t="s">
        <v>159</v>
      </c>
      <c r="M33" s="159"/>
    </row>
    <row r="34" spans="1:13" ht="16" x14ac:dyDescent="0.2">
      <c r="A34" s="250" t="s">
        <v>160</v>
      </c>
      <c r="B34" s="490"/>
      <c r="C34" s="491"/>
      <c r="D34" s="491"/>
      <c r="E34" s="491"/>
      <c r="F34" s="489"/>
      <c r="G34" s="490"/>
      <c r="H34" s="491"/>
      <c r="I34" s="491"/>
      <c r="J34" s="491"/>
      <c r="K34" s="491"/>
      <c r="L34" s="491"/>
      <c r="M34" s="491"/>
    </row>
    <row r="35" spans="1:13" ht="16" x14ac:dyDescent="0.2">
      <c r="A35" s="245" t="s">
        <v>161</v>
      </c>
      <c r="B35" s="492"/>
      <c r="C35" s="493"/>
      <c r="D35" s="494"/>
      <c r="E35" s="494"/>
      <c r="F35" s="251" t="s">
        <v>162</v>
      </c>
      <c r="G35" s="495" t="s">
        <v>163</v>
      </c>
      <c r="H35" s="495"/>
      <c r="I35" s="495"/>
      <c r="J35" s="495"/>
      <c r="K35" s="495"/>
      <c r="L35" s="495"/>
      <c r="M35" s="495"/>
    </row>
    <row r="36" spans="1:13" ht="16" x14ac:dyDescent="0.2">
      <c r="A36" s="252" t="s">
        <v>164</v>
      </c>
      <c r="B36" s="239"/>
      <c r="C36" s="253"/>
      <c r="D36" s="485"/>
      <c r="E36" s="485"/>
      <c r="F36" s="485"/>
      <c r="G36" s="249" t="s">
        <v>165</v>
      </c>
      <c r="H36" s="160"/>
      <c r="I36" s="160"/>
      <c r="J36" s="160"/>
      <c r="K36" s="486" t="s">
        <v>166</v>
      </c>
      <c r="L36" s="486"/>
      <c r="M36" s="487"/>
    </row>
    <row r="37" spans="1:13" x14ac:dyDescent="0.2">
      <c r="A37" s="240"/>
      <c r="B37" s="241"/>
      <c r="C37" s="242"/>
      <c r="D37" s="241"/>
      <c r="E37" s="241"/>
      <c r="F37" s="241"/>
      <c r="G37" s="241"/>
      <c r="H37" s="241"/>
      <c r="I37" s="241"/>
      <c r="J37" s="241"/>
      <c r="K37" s="243"/>
      <c r="L37" s="243"/>
      <c r="M37" s="243"/>
    </row>
  </sheetData>
  <mergeCells count="51">
    <mergeCell ref="A1:M1"/>
    <mergeCell ref="A3:F3"/>
    <mergeCell ref="G3:M3"/>
    <mergeCell ref="A4:M4"/>
    <mergeCell ref="B5:F5"/>
    <mergeCell ref="B6:F6"/>
    <mergeCell ref="G6:M6"/>
    <mergeCell ref="B7:E7"/>
    <mergeCell ref="G7:M7"/>
    <mergeCell ref="D8:F8"/>
    <mergeCell ref="K8:M8"/>
    <mergeCell ref="A10:F10"/>
    <mergeCell ref="G10:M10"/>
    <mergeCell ref="A11:M11"/>
    <mergeCell ref="B12:F12"/>
    <mergeCell ref="B13:F13"/>
    <mergeCell ref="G13:M13"/>
    <mergeCell ref="B14:E14"/>
    <mergeCell ref="G14:M14"/>
    <mergeCell ref="D15:F15"/>
    <mergeCell ref="K15:M15"/>
    <mergeCell ref="A17:F17"/>
    <mergeCell ref="G17:M17"/>
    <mergeCell ref="A18:M18"/>
    <mergeCell ref="B19:F19"/>
    <mergeCell ref="B20:F20"/>
    <mergeCell ref="G20:M20"/>
    <mergeCell ref="B21:E21"/>
    <mergeCell ref="G21:M21"/>
    <mergeCell ref="D22:F22"/>
    <mergeCell ref="K22:M22"/>
    <mergeCell ref="A24:F24"/>
    <mergeCell ref="G24:M24"/>
    <mergeCell ref="A25:M25"/>
    <mergeCell ref="B26:F26"/>
    <mergeCell ref="B27:F27"/>
    <mergeCell ref="G27:M27"/>
    <mergeCell ref="B28:E28"/>
    <mergeCell ref="G28:M28"/>
    <mergeCell ref="D29:F29"/>
    <mergeCell ref="K29:M29"/>
    <mergeCell ref="A31:F31"/>
    <mergeCell ref="G31:M31"/>
    <mergeCell ref="A32:M32"/>
    <mergeCell ref="D36:F36"/>
    <mergeCell ref="K36:M36"/>
    <mergeCell ref="B33:F33"/>
    <mergeCell ref="B34:F34"/>
    <mergeCell ref="G34:M34"/>
    <mergeCell ref="B35:E35"/>
    <mergeCell ref="G35:M35"/>
  </mergeCells>
  <dataValidations count="1">
    <dataValidation type="list" allowBlank="1" showInputMessage="1" showErrorMessage="1" sqref="C8 C15 C22 C29 C36" xr:uid="{00000000-0002-0000-0600-000000000000}">
      <formula1>"Yes,No"</formula1>
    </dataValidation>
  </dataValidations>
  <pageMargins left="0.7" right="0.7" top="0.75" bottom="0.75" header="0.3" footer="0.3"/>
  <pageSetup scale="6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'Data Sources hide'!$F$2:$F$9</xm:f>
          </x14:formula1>
          <xm:sqref>B7 B14 B21 B28 B35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pageSetUpPr fitToPage="1"/>
  </sheetPr>
  <dimension ref="A1:T361"/>
  <sheetViews>
    <sheetView zoomScaleNormal="100" workbookViewId="0">
      <selection activeCell="K4" sqref="K4"/>
    </sheetView>
  </sheetViews>
  <sheetFormatPr baseColWidth="10" defaultColWidth="8.83203125" defaultRowHeight="15" x14ac:dyDescent="0.2"/>
  <cols>
    <col min="1" max="1" width="19.33203125" customWidth="1"/>
    <col min="2" max="2" width="21.6640625" customWidth="1"/>
    <col min="3" max="3" width="22.5" customWidth="1"/>
    <col min="4" max="4" width="17.1640625" customWidth="1"/>
    <col min="5" max="5" width="19.83203125" customWidth="1"/>
    <col min="6" max="6" width="17.83203125" customWidth="1"/>
    <col min="7" max="7" width="14.83203125" customWidth="1"/>
    <col min="8" max="8" width="14.5" customWidth="1"/>
    <col min="9" max="9" width="23.1640625" customWidth="1"/>
    <col min="10" max="10" width="27.83203125" customWidth="1"/>
    <col min="11" max="11" width="20.1640625" customWidth="1"/>
    <col min="12" max="12" width="5.1640625" customWidth="1"/>
    <col min="13" max="13" width="87.6640625" customWidth="1"/>
    <col min="17" max="17" width="11" customWidth="1"/>
    <col min="18" max="18" width="29.1640625" customWidth="1"/>
  </cols>
  <sheetData>
    <row r="1" spans="1:20" ht="42.75" customHeight="1" thickBot="1" x14ac:dyDescent="0.35">
      <c r="A1" s="400" t="s">
        <v>167</v>
      </c>
      <c r="B1" s="423"/>
      <c r="C1" s="423"/>
      <c r="D1" s="423"/>
      <c r="E1" s="423"/>
      <c r="F1" s="423"/>
      <c r="G1" s="423"/>
      <c r="H1" s="423"/>
      <c r="I1" s="423"/>
      <c r="J1" s="423"/>
      <c r="K1" s="423"/>
      <c r="L1" s="11"/>
      <c r="M1" s="11"/>
    </row>
    <row r="2" spans="1:20" x14ac:dyDescent="0.2">
      <c r="A2" s="11"/>
      <c r="B2" s="11"/>
      <c r="C2" s="11"/>
      <c r="D2" s="11"/>
      <c r="E2" s="11"/>
      <c r="F2" s="11"/>
      <c r="G2" s="11"/>
      <c r="H2" s="11"/>
      <c r="I2" s="11"/>
      <c r="J2" s="11"/>
      <c r="K2" s="11"/>
      <c r="L2" s="11"/>
    </row>
    <row r="3" spans="1:20" x14ac:dyDescent="0.2">
      <c r="A3" s="17" t="s">
        <v>129</v>
      </c>
      <c r="B3" s="17" t="s">
        <v>130</v>
      </c>
      <c r="C3" s="17" t="s">
        <v>131</v>
      </c>
      <c r="D3" s="17" t="s">
        <v>132</v>
      </c>
      <c r="E3" s="17" t="s">
        <v>133</v>
      </c>
      <c r="F3" s="17" t="s">
        <v>134</v>
      </c>
      <c r="G3" s="17" t="s">
        <v>135</v>
      </c>
      <c r="H3" s="17" t="s">
        <v>168</v>
      </c>
      <c r="I3" s="17" t="s">
        <v>169</v>
      </c>
      <c r="J3" s="150" t="s">
        <v>170</v>
      </c>
      <c r="K3" s="17" t="s">
        <v>171</v>
      </c>
      <c r="L3" s="11"/>
    </row>
    <row r="4" spans="1:20" ht="66" customHeight="1" thickBot="1" x14ac:dyDescent="0.25">
      <c r="A4" s="646" t="s">
        <v>172</v>
      </c>
      <c r="B4" s="646" t="s">
        <v>173</v>
      </c>
      <c r="C4" s="646" t="s">
        <v>174</v>
      </c>
      <c r="D4" s="646" t="s">
        <v>175</v>
      </c>
      <c r="E4" s="647" t="s">
        <v>176</v>
      </c>
      <c r="F4" s="646" t="s">
        <v>177</v>
      </c>
      <c r="G4" s="646" t="s">
        <v>178</v>
      </c>
      <c r="H4" s="648" t="s">
        <v>179</v>
      </c>
      <c r="I4" s="648" t="s">
        <v>180</v>
      </c>
      <c r="J4" s="648" t="s">
        <v>181</v>
      </c>
      <c r="K4" s="649" t="s">
        <v>182</v>
      </c>
    </row>
    <row r="5" spans="1:20" ht="16" thickBot="1" x14ac:dyDescent="0.25">
      <c r="A5" s="630"/>
      <c r="B5" s="630"/>
      <c r="C5" s="630"/>
      <c r="D5" s="630"/>
      <c r="E5" s="630"/>
      <c r="F5" s="631"/>
      <c r="G5" s="631"/>
      <c r="H5" s="631"/>
      <c r="I5" s="631"/>
      <c r="J5" s="631">
        <f>IFERROR('G. Program Offering Summary'!$I5*'G. Program Offering Summary'!$H5,"")</f>
        <v>0</v>
      </c>
      <c r="K5" s="632"/>
      <c r="L5" s="13"/>
      <c r="M5" s="289" t="s">
        <v>147</v>
      </c>
    </row>
    <row r="6" spans="1:20" x14ac:dyDescent="0.2">
      <c r="A6" s="633"/>
      <c r="B6" s="633"/>
      <c r="C6" s="633"/>
      <c r="D6" s="633"/>
      <c r="E6" s="634"/>
      <c r="F6" s="635"/>
      <c r="G6" s="635"/>
      <c r="H6" s="635"/>
      <c r="I6" s="635"/>
      <c r="J6" s="635">
        <f>IFERROR('G. Program Offering Summary'!$I6*'G. Program Offering Summary'!$H6,"")</f>
        <v>0</v>
      </c>
      <c r="K6" s="636"/>
      <c r="L6" s="13"/>
      <c r="M6" s="290" t="s">
        <v>183</v>
      </c>
      <c r="S6" s="507"/>
      <c r="T6" s="507"/>
    </row>
    <row r="7" spans="1:20" x14ac:dyDescent="0.2">
      <c r="A7" s="637"/>
      <c r="B7" s="637"/>
      <c r="C7" s="637"/>
      <c r="D7" s="637"/>
      <c r="E7" s="637"/>
      <c r="F7" s="638"/>
      <c r="G7" s="638"/>
      <c r="H7" s="638"/>
      <c r="I7" s="638"/>
      <c r="J7" s="638">
        <f>IFERROR('G. Program Offering Summary'!$I7*'G. Program Offering Summary'!$H7,"")</f>
        <v>0</v>
      </c>
      <c r="K7" s="639"/>
      <c r="L7" s="13"/>
      <c r="M7" s="291" t="s">
        <v>184</v>
      </c>
      <c r="S7" s="507"/>
      <c r="T7" s="507"/>
    </row>
    <row r="8" spans="1:20" x14ac:dyDescent="0.2">
      <c r="A8" s="633"/>
      <c r="B8" s="633"/>
      <c r="C8" s="633"/>
      <c r="D8" s="633"/>
      <c r="E8" s="633"/>
      <c r="F8" s="635"/>
      <c r="G8" s="635"/>
      <c r="H8" s="635"/>
      <c r="I8" s="635"/>
      <c r="J8" s="635">
        <f>IFERROR('G. Program Offering Summary'!$I8*'G. Program Offering Summary'!$H8,"")</f>
        <v>0</v>
      </c>
      <c r="K8" s="636"/>
      <c r="L8" s="13"/>
      <c r="M8" s="291" t="s">
        <v>185</v>
      </c>
      <c r="S8" s="507"/>
      <c r="T8" s="507"/>
    </row>
    <row r="9" spans="1:20" x14ac:dyDescent="0.2">
      <c r="A9" s="637"/>
      <c r="B9" s="637"/>
      <c r="C9" s="637"/>
      <c r="D9" s="637"/>
      <c r="E9" s="637"/>
      <c r="F9" s="638"/>
      <c r="G9" s="638"/>
      <c r="H9" s="638"/>
      <c r="I9" s="638"/>
      <c r="J9" s="638">
        <f>IFERROR('G. Program Offering Summary'!$I9*'G. Program Offering Summary'!$H9,"")</f>
        <v>0</v>
      </c>
      <c r="K9" s="639"/>
      <c r="L9" s="13"/>
      <c r="M9" s="291" t="s">
        <v>186</v>
      </c>
      <c r="S9" s="507"/>
      <c r="T9" s="507"/>
    </row>
    <row r="10" spans="1:20" x14ac:dyDescent="0.2">
      <c r="A10" s="633"/>
      <c r="B10" s="633"/>
      <c r="C10" s="633"/>
      <c r="D10" s="633"/>
      <c r="E10" s="633"/>
      <c r="F10" s="635"/>
      <c r="G10" s="635"/>
      <c r="H10" s="635"/>
      <c r="I10" s="635"/>
      <c r="J10" s="635">
        <f>IFERROR('G. Program Offering Summary'!$I10*'G. Program Offering Summary'!$H10,"")</f>
        <v>0</v>
      </c>
      <c r="K10" s="636"/>
      <c r="L10" s="13"/>
      <c r="M10" s="291" t="s">
        <v>187</v>
      </c>
      <c r="S10" s="507"/>
      <c r="T10" s="507"/>
    </row>
    <row r="11" spans="1:20" x14ac:dyDescent="0.2">
      <c r="A11" s="637"/>
      <c r="B11" s="637"/>
      <c r="C11" s="637"/>
      <c r="D11" s="637"/>
      <c r="E11" s="637"/>
      <c r="F11" s="638"/>
      <c r="G11" s="638"/>
      <c r="H11" s="638"/>
      <c r="I11" s="638"/>
      <c r="J11" s="638">
        <f>IFERROR('G. Program Offering Summary'!$I11*'G. Program Offering Summary'!$H11,"")</f>
        <v>0</v>
      </c>
      <c r="K11" s="639"/>
      <c r="L11" s="13"/>
      <c r="M11" s="291" t="s">
        <v>188</v>
      </c>
      <c r="S11" s="507"/>
      <c r="T11" s="507"/>
    </row>
    <row r="12" spans="1:20" x14ac:dyDescent="0.2">
      <c r="A12" s="633"/>
      <c r="B12" s="633"/>
      <c r="C12" s="640"/>
      <c r="D12" s="640"/>
      <c r="E12" s="640"/>
      <c r="F12" s="635"/>
      <c r="G12" s="641"/>
      <c r="H12" s="641"/>
      <c r="I12" s="641"/>
      <c r="J12" s="635">
        <f>IFERROR('G. Program Offering Summary'!$I12*'G. Program Offering Summary'!$H12,"")</f>
        <v>0</v>
      </c>
      <c r="K12" s="636"/>
      <c r="L12" s="16"/>
      <c r="M12" s="291" t="s">
        <v>189</v>
      </c>
      <c r="S12" s="507"/>
      <c r="T12" s="507"/>
    </row>
    <row r="13" spans="1:20" x14ac:dyDescent="0.2">
      <c r="A13" s="637"/>
      <c r="B13" s="637"/>
      <c r="C13" s="642"/>
      <c r="D13" s="642"/>
      <c r="E13" s="642"/>
      <c r="F13" s="638"/>
      <c r="G13" s="643"/>
      <c r="H13" s="643"/>
      <c r="I13" s="643"/>
      <c r="J13" s="638">
        <f>IFERROR('G. Program Offering Summary'!$I13*'G. Program Offering Summary'!$H13,"")</f>
        <v>0</v>
      </c>
      <c r="K13" s="639"/>
      <c r="M13" s="291" t="s">
        <v>190</v>
      </c>
      <c r="S13" s="507"/>
      <c r="T13" s="507"/>
    </row>
    <row r="14" spans="1:20" x14ac:dyDescent="0.2">
      <c r="A14" s="633"/>
      <c r="B14" s="633"/>
      <c r="C14" s="644"/>
      <c r="D14" s="644"/>
      <c r="E14" s="644"/>
      <c r="F14" s="635"/>
      <c r="G14" s="645"/>
      <c r="H14" s="645"/>
      <c r="I14" s="645"/>
      <c r="J14" s="635">
        <f>IFERROR('G. Program Offering Summary'!$I14*'G. Program Offering Summary'!$H14,"")</f>
        <v>0</v>
      </c>
      <c r="K14" s="636"/>
      <c r="M14" s="291" t="s">
        <v>191</v>
      </c>
      <c r="S14" s="507"/>
      <c r="T14" s="507"/>
    </row>
    <row r="15" spans="1:20" x14ac:dyDescent="0.2">
      <c r="A15" s="637"/>
      <c r="B15" s="637"/>
      <c r="C15" s="642"/>
      <c r="D15" s="642"/>
      <c r="E15" s="642"/>
      <c r="F15" s="638"/>
      <c r="G15" s="643"/>
      <c r="H15" s="643"/>
      <c r="I15" s="643"/>
      <c r="J15" s="638">
        <f>IFERROR('G. Program Offering Summary'!$I15*'G. Program Offering Summary'!$H15,"")</f>
        <v>0</v>
      </c>
      <c r="K15" s="639"/>
      <c r="M15" s="291" t="s">
        <v>192</v>
      </c>
      <c r="S15" s="507"/>
      <c r="T15" s="507"/>
    </row>
    <row r="16" spans="1:20" ht="16" thickBot="1" x14ac:dyDescent="0.25">
      <c r="A16" s="633"/>
      <c r="B16" s="633"/>
      <c r="C16" s="644"/>
      <c r="D16" s="644"/>
      <c r="E16" s="644"/>
      <c r="F16" s="635"/>
      <c r="G16" s="645"/>
      <c r="H16" s="645"/>
      <c r="I16" s="645"/>
      <c r="J16" s="635">
        <f>IFERROR('G. Program Offering Summary'!$I16*'G. Program Offering Summary'!$H16,"")</f>
        <v>0</v>
      </c>
      <c r="K16" s="636"/>
      <c r="M16" s="292" t="s">
        <v>193</v>
      </c>
      <c r="S16" s="507"/>
      <c r="T16" s="507"/>
    </row>
    <row r="17" spans="1:11" x14ac:dyDescent="0.2">
      <c r="A17" s="637"/>
      <c r="B17" s="637"/>
      <c r="C17" s="642"/>
      <c r="D17" s="642"/>
      <c r="E17" s="642"/>
      <c r="F17" s="638"/>
      <c r="G17" s="643"/>
      <c r="H17" s="643"/>
      <c r="I17" s="643"/>
      <c r="J17" s="638">
        <f>IFERROR('G. Program Offering Summary'!$I17*'G. Program Offering Summary'!$H17,"")</f>
        <v>0</v>
      </c>
      <c r="K17" s="639"/>
    </row>
    <row r="18" spans="1:11" x14ac:dyDescent="0.2">
      <c r="A18" s="633"/>
      <c r="B18" s="633"/>
      <c r="C18" s="644"/>
      <c r="D18" s="644"/>
      <c r="E18" s="644"/>
      <c r="F18" s="635"/>
      <c r="G18" s="645"/>
      <c r="H18" s="645"/>
      <c r="I18" s="645"/>
      <c r="J18" s="635">
        <f>IFERROR('G. Program Offering Summary'!$I18*'G. Program Offering Summary'!$H18,"")</f>
        <v>0</v>
      </c>
      <c r="K18" s="636"/>
    </row>
    <row r="19" spans="1:11" x14ac:dyDescent="0.2">
      <c r="A19" s="637"/>
      <c r="B19" s="637"/>
      <c r="C19" s="642"/>
      <c r="D19" s="642"/>
      <c r="E19" s="642"/>
      <c r="F19" s="638"/>
      <c r="G19" s="643"/>
      <c r="H19" s="643"/>
      <c r="I19" s="643"/>
      <c r="J19" s="638">
        <f>IFERROR('G. Program Offering Summary'!$I19*'G. Program Offering Summary'!$H19,"")</f>
        <v>0</v>
      </c>
      <c r="K19" s="639"/>
    </row>
    <row r="20" spans="1:11" x14ac:dyDescent="0.2">
      <c r="A20" s="633"/>
      <c r="B20" s="633"/>
      <c r="C20" s="644"/>
      <c r="D20" s="644"/>
      <c r="E20" s="644"/>
      <c r="F20" s="635"/>
      <c r="G20" s="645"/>
      <c r="H20" s="645"/>
      <c r="I20" s="645"/>
      <c r="J20" s="635">
        <f>IFERROR('G. Program Offering Summary'!$I20*'G. Program Offering Summary'!$H20,"")</f>
        <v>0</v>
      </c>
      <c r="K20" s="636"/>
    </row>
    <row r="21" spans="1:11" x14ac:dyDescent="0.2">
      <c r="A21" s="637"/>
      <c r="B21" s="637"/>
      <c r="C21" s="642"/>
      <c r="D21" s="642"/>
      <c r="E21" s="642"/>
      <c r="F21" s="638"/>
      <c r="G21" s="643"/>
      <c r="H21" s="643"/>
      <c r="I21" s="643"/>
      <c r="J21" s="638">
        <f>IFERROR('G. Program Offering Summary'!$I21*'G. Program Offering Summary'!$H21,"")</f>
        <v>0</v>
      </c>
      <c r="K21" s="639"/>
    </row>
    <row r="22" spans="1:11" x14ac:dyDescent="0.2">
      <c r="A22" s="633"/>
      <c r="B22" s="633"/>
      <c r="C22" s="644"/>
      <c r="D22" s="644"/>
      <c r="E22" s="644"/>
      <c r="F22" s="635"/>
      <c r="G22" s="645"/>
      <c r="H22" s="645"/>
      <c r="I22" s="645"/>
      <c r="J22" s="635">
        <f>IFERROR('G. Program Offering Summary'!$I22*'G. Program Offering Summary'!$H22,"")</f>
        <v>0</v>
      </c>
      <c r="K22" s="636"/>
    </row>
    <row r="23" spans="1:11" x14ac:dyDescent="0.2">
      <c r="A23" s="637"/>
      <c r="B23" s="637"/>
      <c r="C23" s="642"/>
      <c r="D23" s="642"/>
      <c r="E23" s="642"/>
      <c r="F23" s="638"/>
      <c r="G23" s="643"/>
      <c r="H23" s="643"/>
      <c r="I23" s="643"/>
      <c r="J23" s="638">
        <f>IFERROR('G. Program Offering Summary'!$I23*'G. Program Offering Summary'!$H23,"")</f>
        <v>0</v>
      </c>
      <c r="K23" s="639"/>
    </row>
    <row r="24" spans="1:11" x14ac:dyDescent="0.2">
      <c r="A24" s="633"/>
      <c r="B24" s="633"/>
      <c r="C24" s="644"/>
      <c r="D24" s="644"/>
      <c r="E24" s="644"/>
      <c r="F24" s="635"/>
      <c r="G24" s="645"/>
      <c r="H24" s="645"/>
      <c r="I24" s="645"/>
      <c r="J24" s="635">
        <f>IFERROR('G. Program Offering Summary'!$I24*'G. Program Offering Summary'!$H24,"")</f>
        <v>0</v>
      </c>
      <c r="K24" s="636"/>
    </row>
    <row r="25" spans="1:11" x14ac:dyDescent="0.2">
      <c r="A25" s="637"/>
      <c r="B25" s="637"/>
      <c r="C25" s="642"/>
      <c r="D25" s="642"/>
      <c r="E25" s="642"/>
      <c r="F25" s="638"/>
      <c r="G25" s="643"/>
      <c r="H25" s="643"/>
      <c r="I25" s="643"/>
      <c r="J25" s="638">
        <f>IFERROR('G. Program Offering Summary'!$I25*'G. Program Offering Summary'!$H25,"")</f>
        <v>0</v>
      </c>
      <c r="K25" s="639"/>
    </row>
    <row r="26" spans="1:11" x14ac:dyDescent="0.2">
      <c r="A26" s="633"/>
      <c r="B26" s="633"/>
      <c r="C26" s="644"/>
      <c r="D26" s="644"/>
      <c r="E26" s="644"/>
      <c r="F26" s="635"/>
      <c r="G26" s="645"/>
      <c r="H26" s="645"/>
      <c r="I26" s="645"/>
      <c r="J26" s="635">
        <f>IFERROR('G. Program Offering Summary'!$I26*'G. Program Offering Summary'!$H26,"")</f>
        <v>0</v>
      </c>
      <c r="K26" s="636"/>
    </row>
    <row r="27" spans="1:11" x14ac:dyDescent="0.2">
      <c r="A27" s="637"/>
      <c r="B27" s="637"/>
      <c r="C27" s="642"/>
      <c r="D27" s="642"/>
      <c r="E27" s="642"/>
      <c r="F27" s="638"/>
      <c r="G27" s="643"/>
      <c r="H27" s="643"/>
      <c r="I27" s="643"/>
      <c r="J27" s="638">
        <f>IFERROR('G. Program Offering Summary'!$I27*'G. Program Offering Summary'!$H27,"")</f>
        <v>0</v>
      </c>
      <c r="K27" s="639"/>
    </row>
    <row r="28" spans="1:11" x14ac:dyDescent="0.2">
      <c r="A28" s="633"/>
      <c r="B28" s="633"/>
      <c r="C28" s="644"/>
      <c r="D28" s="644"/>
      <c r="E28" s="644"/>
      <c r="F28" s="635"/>
      <c r="G28" s="645"/>
      <c r="H28" s="645"/>
      <c r="I28" s="645"/>
      <c r="J28" s="635">
        <f>IFERROR('G. Program Offering Summary'!$I28*'G. Program Offering Summary'!$H28,"")</f>
        <v>0</v>
      </c>
      <c r="K28" s="636"/>
    </row>
    <row r="29" spans="1:11" x14ac:dyDescent="0.2">
      <c r="A29" s="637"/>
      <c r="B29" s="637"/>
      <c r="C29" s="642"/>
      <c r="D29" s="642"/>
      <c r="E29" s="642"/>
      <c r="F29" s="638"/>
      <c r="G29" s="643"/>
      <c r="H29" s="643"/>
      <c r="I29" s="643"/>
      <c r="J29" s="638">
        <f>IFERROR('G. Program Offering Summary'!$I29*'G. Program Offering Summary'!$H29,"")</f>
        <v>0</v>
      </c>
      <c r="K29" s="639"/>
    </row>
    <row r="30" spans="1:11" x14ac:dyDescent="0.2">
      <c r="A30" s="633"/>
      <c r="B30" s="633"/>
      <c r="C30" s="644"/>
      <c r="D30" s="644"/>
      <c r="E30" s="644"/>
      <c r="F30" s="635"/>
      <c r="G30" s="645"/>
      <c r="H30" s="645"/>
      <c r="I30" s="645"/>
      <c r="J30" s="635">
        <f>IFERROR('G. Program Offering Summary'!$I30*'G. Program Offering Summary'!$H30,"")</f>
        <v>0</v>
      </c>
      <c r="K30" s="636"/>
    </row>
    <row r="31" spans="1:11" x14ac:dyDescent="0.2">
      <c r="A31" s="637"/>
      <c r="B31" s="637"/>
      <c r="C31" s="642"/>
      <c r="D31" s="642"/>
      <c r="E31" s="642"/>
      <c r="F31" s="638"/>
      <c r="G31" s="643"/>
      <c r="H31" s="643"/>
      <c r="I31" s="643"/>
      <c r="J31" s="638">
        <f>IFERROR('G. Program Offering Summary'!$I31*'G. Program Offering Summary'!$H31,"")</f>
        <v>0</v>
      </c>
      <c r="K31" s="639"/>
    </row>
    <row r="32" spans="1:11" x14ac:dyDescent="0.2">
      <c r="A32" s="633"/>
      <c r="B32" s="633"/>
      <c r="C32" s="644"/>
      <c r="D32" s="644"/>
      <c r="E32" s="644"/>
      <c r="F32" s="635"/>
      <c r="G32" s="645"/>
      <c r="H32" s="645"/>
      <c r="I32" s="645"/>
      <c r="J32" s="635">
        <f>IFERROR('G. Program Offering Summary'!$I32*'G. Program Offering Summary'!$H32,"")</f>
        <v>0</v>
      </c>
      <c r="K32" s="636"/>
    </row>
    <row r="33" spans="1:11" x14ac:dyDescent="0.2">
      <c r="A33" s="637"/>
      <c r="B33" s="637"/>
      <c r="C33" s="642"/>
      <c r="D33" s="642"/>
      <c r="E33" s="642"/>
      <c r="F33" s="638"/>
      <c r="G33" s="643"/>
      <c r="H33" s="643"/>
      <c r="I33" s="643"/>
      <c r="J33" s="638">
        <f>IFERROR('G. Program Offering Summary'!$I33*'G. Program Offering Summary'!$H33,"")</f>
        <v>0</v>
      </c>
      <c r="K33" s="639"/>
    </row>
    <row r="34" spans="1:11" x14ac:dyDescent="0.2">
      <c r="A34" s="633"/>
      <c r="B34" s="633"/>
      <c r="C34" s="644"/>
      <c r="D34" s="644"/>
      <c r="E34" s="644"/>
      <c r="F34" s="635"/>
      <c r="G34" s="645"/>
      <c r="H34" s="645"/>
      <c r="I34" s="645"/>
      <c r="J34" s="635">
        <f>IFERROR('G. Program Offering Summary'!$I34*'G. Program Offering Summary'!$H34,"")</f>
        <v>0</v>
      </c>
      <c r="K34" s="636"/>
    </row>
    <row r="35" spans="1:11" x14ac:dyDescent="0.2">
      <c r="A35" s="637"/>
      <c r="B35" s="637"/>
      <c r="C35" s="642"/>
      <c r="D35" s="642"/>
      <c r="E35" s="642"/>
      <c r="F35" s="638"/>
      <c r="G35" s="643"/>
      <c r="H35" s="643"/>
      <c r="I35" s="643"/>
      <c r="J35" s="638">
        <f>IFERROR('G. Program Offering Summary'!$I35*'G. Program Offering Summary'!$H35,"")</f>
        <v>0</v>
      </c>
      <c r="K35" s="639"/>
    </row>
    <row r="36" spans="1:11" x14ac:dyDescent="0.2">
      <c r="A36" s="633"/>
      <c r="B36" s="633"/>
      <c r="C36" s="644"/>
      <c r="D36" s="644"/>
      <c r="E36" s="644"/>
      <c r="F36" s="635"/>
      <c r="G36" s="645"/>
      <c r="H36" s="645"/>
      <c r="I36" s="645"/>
      <c r="J36" s="635">
        <f>IFERROR('G. Program Offering Summary'!$I36*'G. Program Offering Summary'!$H36,"")</f>
        <v>0</v>
      </c>
      <c r="K36" s="636"/>
    </row>
    <row r="37" spans="1:11" x14ac:dyDescent="0.2">
      <c r="A37" s="637"/>
      <c r="B37" s="637"/>
      <c r="C37" s="642"/>
      <c r="D37" s="642"/>
      <c r="E37" s="642"/>
      <c r="F37" s="638"/>
      <c r="G37" s="643"/>
      <c r="H37" s="643"/>
      <c r="I37" s="643"/>
      <c r="J37" s="638">
        <f>IFERROR('G. Program Offering Summary'!$I37*'G. Program Offering Summary'!$H37,"")</f>
        <v>0</v>
      </c>
      <c r="K37" s="639"/>
    </row>
    <row r="38" spans="1:11" x14ac:dyDescent="0.2">
      <c r="A38" s="633"/>
      <c r="B38" s="633"/>
      <c r="C38" s="644"/>
      <c r="D38" s="644"/>
      <c r="E38" s="644"/>
      <c r="F38" s="635"/>
      <c r="G38" s="645"/>
      <c r="H38" s="645"/>
      <c r="I38" s="645"/>
      <c r="J38" s="635">
        <f>IFERROR('G. Program Offering Summary'!$I38*'G. Program Offering Summary'!$H38,"")</f>
        <v>0</v>
      </c>
      <c r="K38" s="636"/>
    </row>
    <row r="39" spans="1:11" x14ac:dyDescent="0.2">
      <c r="A39" s="637"/>
      <c r="B39" s="637"/>
      <c r="C39" s="642"/>
      <c r="D39" s="642"/>
      <c r="E39" s="642"/>
      <c r="F39" s="638"/>
      <c r="G39" s="643"/>
      <c r="H39" s="643"/>
      <c r="I39" s="643"/>
      <c r="J39" s="638">
        <f>IFERROR('G. Program Offering Summary'!$I39*'G. Program Offering Summary'!$H39,"")</f>
        <v>0</v>
      </c>
      <c r="K39" s="639"/>
    </row>
    <row r="40" spans="1:11" x14ac:dyDescent="0.2">
      <c r="A40" s="633"/>
      <c r="B40" s="633"/>
      <c r="C40" s="644"/>
      <c r="D40" s="644"/>
      <c r="E40" s="644"/>
      <c r="F40" s="635"/>
      <c r="G40" s="645"/>
      <c r="H40" s="645"/>
      <c r="I40" s="645"/>
      <c r="J40" s="635">
        <f>IFERROR('G. Program Offering Summary'!$I40*'G. Program Offering Summary'!$H40,"")</f>
        <v>0</v>
      </c>
      <c r="K40" s="636"/>
    </row>
    <row r="41" spans="1:11" x14ac:dyDescent="0.2">
      <c r="A41" s="637"/>
      <c r="B41" s="637"/>
      <c r="C41" s="642"/>
      <c r="D41" s="642"/>
      <c r="E41" s="642"/>
      <c r="F41" s="638"/>
      <c r="G41" s="643"/>
      <c r="H41" s="643"/>
      <c r="I41" s="643"/>
      <c r="J41" s="638">
        <f>IFERROR('G. Program Offering Summary'!$I41*'G. Program Offering Summary'!$H41,"")</f>
        <v>0</v>
      </c>
      <c r="K41" s="639"/>
    </row>
    <row r="42" spans="1:11" x14ac:dyDescent="0.2">
      <c r="A42" s="633"/>
      <c r="B42" s="633"/>
      <c r="C42" s="644"/>
      <c r="D42" s="644"/>
      <c r="E42" s="644"/>
      <c r="F42" s="635"/>
      <c r="G42" s="645"/>
      <c r="H42" s="645"/>
      <c r="I42" s="645"/>
      <c r="J42" s="635">
        <f>IFERROR('G. Program Offering Summary'!$I42*'G. Program Offering Summary'!$H42,"")</f>
        <v>0</v>
      </c>
      <c r="K42" s="636"/>
    </row>
    <row r="43" spans="1:11" x14ac:dyDescent="0.2">
      <c r="A43" s="637"/>
      <c r="B43" s="637"/>
      <c r="C43" s="642"/>
      <c r="D43" s="642"/>
      <c r="E43" s="642"/>
      <c r="F43" s="638"/>
      <c r="G43" s="643"/>
      <c r="H43" s="643"/>
      <c r="I43" s="643"/>
      <c r="J43" s="638">
        <f>IFERROR('G. Program Offering Summary'!$I43*'G. Program Offering Summary'!$H43,"")</f>
        <v>0</v>
      </c>
      <c r="K43" s="639"/>
    </row>
    <row r="44" spans="1:11" x14ac:dyDescent="0.2">
      <c r="A44" s="633"/>
      <c r="B44" s="633"/>
      <c r="C44" s="644"/>
      <c r="D44" s="644"/>
      <c r="E44" s="644"/>
      <c r="F44" s="635"/>
      <c r="G44" s="645"/>
      <c r="H44" s="645"/>
      <c r="I44" s="645"/>
      <c r="J44" s="635">
        <f>IFERROR('G. Program Offering Summary'!$I44*'G. Program Offering Summary'!$H44,"")</f>
        <v>0</v>
      </c>
      <c r="K44" s="636"/>
    </row>
    <row r="45" spans="1:11" x14ac:dyDescent="0.2">
      <c r="A45" s="637"/>
      <c r="B45" s="637"/>
      <c r="C45" s="642"/>
      <c r="D45" s="642"/>
      <c r="E45" s="642"/>
      <c r="F45" s="638"/>
      <c r="G45" s="643"/>
      <c r="H45" s="643"/>
      <c r="I45" s="643"/>
      <c r="J45" s="638">
        <f>IFERROR('G. Program Offering Summary'!$I45*'G. Program Offering Summary'!$H45,"")</f>
        <v>0</v>
      </c>
      <c r="K45" s="639"/>
    </row>
    <row r="46" spans="1:11" x14ac:dyDescent="0.2">
      <c r="A46" s="633"/>
      <c r="B46" s="633"/>
      <c r="C46" s="644"/>
      <c r="D46" s="644"/>
      <c r="E46" s="644"/>
      <c r="F46" s="635"/>
      <c r="G46" s="645"/>
      <c r="H46" s="645"/>
      <c r="I46" s="645"/>
      <c r="J46" s="635">
        <f>IFERROR('G. Program Offering Summary'!$I46*'G. Program Offering Summary'!$H46,"")</f>
        <v>0</v>
      </c>
      <c r="K46" s="636"/>
    </row>
    <row r="47" spans="1:11" x14ac:dyDescent="0.2">
      <c r="A47" s="637"/>
      <c r="B47" s="637"/>
      <c r="C47" s="642"/>
      <c r="D47" s="642"/>
      <c r="E47" s="642"/>
      <c r="F47" s="638"/>
      <c r="G47" s="643"/>
      <c r="H47" s="643"/>
      <c r="I47" s="643"/>
      <c r="J47" s="638">
        <f>IFERROR('G. Program Offering Summary'!$I47*'G. Program Offering Summary'!$H47,"")</f>
        <v>0</v>
      </c>
      <c r="K47" s="639"/>
    </row>
    <row r="48" spans="1:11" x14ac:dyDescent="0.2">
      <c r="A48" s="633"/>
      <c r="B48" s="633"/>
      <c r="C48" s="644"/>
      <c r="D48" s="644"/>
      <c r="E48" s="644"/>
      <c r="F48" s="635"/>
      <c r="G48" s="645"/>
      <c r="H48" s="645"/>
      <c r="I48" s="645"/>
      <c r="J48" s="635">
        <f>IFERROR('G. Program Offering Summary'!$I48*'G. Program Offering Summary'!$H48,"")</f>
        <v>0</v>
      </c>
      <c r="K48" s="636"/>
    </row>
    <row r="49" spans="1:11" x14ac:dyDescent="0.2">
      <c r="A49" s="637"/>
      <c r="B49" s="637"/>
      <c r="C49" s="642"/>
      <c r="D49" s="642"/>
      <c r="E49" s="642"/>
      <c r="F49" s="638"/>
      <c r="G49" s="643"/>
      <c r="H49" s="643"/>
      <c r="I49" s="643"/>
      <c r="J49" s="638">
        <f>IFERROR('G. Program Offering Summary'!$I49*'G. Program Offering Summary'!$H49,"")</f>
        <v>0</v>
      </c>
      <c r="K49" s="639"/>
    </row>
    <row r="50" spans="1:11" x14ac:dyDescent="0.2">
      <c r="A50" s="633"/>
      <c r="B50" s="633"/>
      <c r="C50" s="644"/>
      <c r="D50" s="644"/>
      <c r="E50" s="644"/>
      <c r="F50" s="635"/>
      <c r="G50" s="645"/>
      <c r="H50" s="645"/>
      <c r="I50" s="645"/>
      <c r="J50" s="635">
        <f>IFERROR('G. Program Offering Summary'!$I50*'G. Program Offering Summary'!$H50,"")</f>
        <v>0</v>
      </c>
      <c r="K50" s="636"/>
    </row>
    <row r="51" spans="1:11" x14ac:dyDescent="0.2">
      <c r="A51" s="637"/>
      <c r="B51" s="637"/>
      <c r="C51" s="642"/>
      <c r="D51" s="642"/>
      <c r="E51" s="642"/>
      <c r="F51" s="638"/>
      <c r="G51" s="643"/>
      <c r="H51" s="643"/>
      <c r="I51" s="643"/>
      <c r="J51" s="638">
        <f>IFERROR('G. Program Offering Summary'!$I51*'G. Program Offering Summary'!$H51,"")</f>
        <v>0</v>
      </c>
      <c r="K51" s="639"/>
    </row>
    <row r="52" spans="1:11" x14ac:dyDescent="0.2">
      <c r="A52" s="633"/>
      <c r="B52" s="633"/>
      <c r="C52" s="644"/>
      <c r="D52" s="644"/>
      <c r="E52" s="644"/>
      <c r="F52" s="635"/>
      <c r="G52" s="645"/>
      <c r="H52" s="645"/>
      <c r="I52" s="645"/>
      <c r="J52" s="635">
        <f>IFERROR('G. Program Offering Summary'!$I52*'G. Program Offering Summary'!$H52,"")</f>
        <v>0</v>
      </c>
      <c r="K52" s="636"/>
    </row>
    <row r="53" spans="1:11" x14ac:dyDescent="0.2">
      <c r="A53" s="637"/>
      <c r="B53" s="637"/>
      <c r="C53" s="642"/>
      <c r="D53" s="642"/>
      <c r="E53" s="642"/>
      <c r="F53" s="638"/>
      <c r="G53" s="643"/>
      <c r="H53" s="643"/>
      <c r="I53" s="643"/>
      <c r="J53" s="638">
        <f>IFERROR('G. Program Offering Summary'!$I53*'G. Program Offering Summary'!$H53,"")</f>
        <v>0</v>
      </c>
      <c r="K53" s="639"/>
    </row>
    <row r="54" spans="1:11" x14ac:dyDescent="0.2">
      <c r="A54" s="633"/>
      <c r="B54" s="633"/>
      <c r="C54" s="644"/>
      <c r="D54" s="644"/>
      <c r="E54" s="644"/>
      <c r="F54" s="635"/>
      <c r="G54" s="645"/>
      <c r="H54" s="645"/>
      <c r="I54" s="645"/>
      <c r="J54" s="635">
        <f>IFERROR('G. Program Offering Summary'!$I54*'G. Program Offering Summary'!$H54,"")</f>
        <v>0</v>
      </c>
      <c r="K54" s="636"/>
    </row>
    <row r="55" spans="1:11" x14ac:dyDescent="0.2">
      <c r="A55" s="637"/>
      <c r="B55" s="637"/>
      <c r="C55" s="642"/>
      <c r="D55" s="642"/>
      <c r="E55" s="642"/>
      <c r="F55" s="638"/>
      <c r="G55" s="643"/>
      <c r="H55" s="643"/>
      <c r="I55" s="643"/>
      <c r="J55" s="638">
        <f>IFERROR('G. Program Offering Summary'!$I55*'G. Program Offering Summary'!$H55,"")</f>
        <v>0</v>
      </c>
      <c r="K55" s="639"/>
    </row>
    <row r="56" spans="1:11" x14ac:dyDescent="0.2">
      <c r="A56" s="633"/>
      <c r="B56" s="633"/>
      <c r="C56" s="644"/>
      <c r="D56" s="644"/>
      <c r="E56" s="644"/>
      <c r="F56" s="635"/>
      <c r="G56" s="645"/>
      <c r="H56" s="645"/>
      <c r="I56" s="645"/>
      <c r="J56" s="635">
        <f>IFERROR('G. Program Offering Summary'!$I56*'G. Program Offering Summary'!$H56,"")</f>
        <v>0</v>
      </c>
      <c r="K56" s="636"/>
    </row>
    <row r="57" spans="1:11" x14ac:dyDescent="0.2">
      <c r="A57" s="637"/>
      <c r="B57" s="637"/>
      <c r="C57" s="642"/>
      <c r="D57" s="642"/>
      <c r="E57" s="642"/>
      <c r="F57" s="638"/>
      <c r="G57" s="643"/>
      <c r="H57" s="643"/>
      <c r="I57" s="643"/>
      <c r="J57" s="638">
        <f>IFERROR('G. Program Offering Summary'!$I57*'G. Program Offering Summary'!$H57,"")</f>
        <v>0</v>
      </c>
      <c r="K57" s="639"/>
    </row>
    <row r="58" spans="1:11" x14ac:dyDescent="0.2">
      <c r="A58" s="633"/>
      <c r="B58" s="633"/>
      <c r="C58" s="644"/>
      <c r="D58" s="644"/>
      <c r="E58" s="644"/>
      <c r="F58" s="635"/>
      <c r="G58" s="645"/>
      <c r="H58" s="645"/>
      <c r="I58" s="645"/>
      <c r="J58" s="635">
        <f>IFERROR('G. Program Offering Summary'!$I58*'G. Program Offering Summary'!$H58,"")</f>
        <v>0</v>
      </c>
      <c r="K58" s="636"/>
    </row>
    <row r="59" spans="1:11" x14ac:dyDescent="0.2">
      <c r="A59" s="637"/>
      <c r="B59" s="637"/>
      <c r="C59" s="642"/>
      <c r="D59" s="642"/>
      <c r="E59" s="642"/>
      <c r="F59" s="638"/>
      <c r="G59" s="643"/>
      <c r="H59" s="643"/>
      <c r="I59" s="643"/>
      <c r="J59" s="638">
        <f>IFERROR('G. Program Offering Summary'!$I59*'G. Program Offering Summary'!$H59,"")</f>
        <v>0</v>
      </c>
      <c r="K59" s="639"/>
    </row>
    <row r="60" spans="1:11" x14ac:dyDescent="0.2">
      <c r="A60" s="633"/>
      <c r="B60" s="633"/>
      <c r="C60" s="644"/>
      <c r="D60" s="644"/>
      <c r="E60" s="644"/>
      <c r="F60" s="635"/>
      <c r="G60" s="645"/>
      <c r="H60" s="645"/>
      <c r="I60" s="645"/>
      <c r="J60" s="635">
        <f>IFERROR('G. Program Offering Summary'!$I60*'G. Program Offering Summary'!$H60,"")</f>
        <v>0</v>
      </c>
      <c r="K60" s="636"/>
    </row>
    <row r="61" spans="1:11" x14ac:dyDescent="0.2">
      <c r="A61" s="637"/>
      <c r="B61" s="637"/>
      <c r="C61" s="642"/>
      <c r="D61" s="642"/>
      <c r="E61" s="642"/>
      <c r="F61" s="638"/>
      <c r="G61" s="643"/>
      <c r="H61" s="643"/>
      <c r="I61" s="643"/>
      <c r="J61" s="638">
        <f>IFERROR('G. Program Offering Summary'!$I61*'G. Program Offering Summary'!$H61,"")</f>
        <v>0</v>
      </c>
      <c r="K61" s="639"/>
    </row>
    <row r="62" spans="1:11" x14ac:dyDescent="0.2">
      <c r="A62" s="633"/>
      <c r="B62" s="633"/>
      <c r="C62" s="644"/>
      <c r="D62" s="644"/>
      <c r="E62" s="644"/>
      <c r="F62" s="635"/>
      <c r="G62" s="645"/>
      <c r="H62" s="645"/>
      <c r="I62" s="645"/>
      <c r="J62" s="635">
        <f>IFERROR('G. Program Offering Summary'!$I62*'G. Program Offering Summary'!$H62,"")</f>
        <v>0</v>
      </c>
      <c r="K62" s="636"/>
    </row>
    <row r="63" spans="1:11" x14ac:dyDescent="0.2">
      <c r="A63" s="637"/>
      <c r="B63" s="637"/>
      <c r="C63" s="642"/>
      <c r="D63" s="642"/>
      <c r="E63" s="642"/>
      <c r="F63" s="638"/>
      <c r="G63" s="643"/>
      <c r="H63" s="643"/>
      <c r="I63" s="643"/>
      <c r="J63" s="638">
        <f>IFERROR('G. Program Offering Summary'!$I63*'G. Program Offering Summary'!$H63,"")</f>
        <v>0</v>
      </c>
      <c r="K63" s="639"/>
    </row>
    <row r="64" spans="1:11" x14ac:dyDescent="0.2">
      <c r="A64" s="633"/>
      <c r="B64" s="633"/>
      <c r="C64" s="644"/>
      <c r="D64" s="644"/>
      <c r="E64" s="644"/>
      <c r="F64" s="635"/>
      <c r="G64" s="645"/>
      <c r="H64" s="645"/>
      <c r="I64" s="645"/>
      <c r="J64" s="635">
        <f>IFERROR('G. Program Offering Summary'!$I64*'G. Program Offering Summary'!$H64,"")</f>
        <v>0</v>
      </c>
      <c r="K64" s="636"/>
    </row>
    <row r="65" spans="1:11" x14ac:dyDescent="0.2">
      <c r="A65" s="637"/>
      <c r="B65" s="637"/>
      <c r="C65" s="642"/>
      <c r="D65" s="642"/>
      <c r="E65" s="642"/>
      <c r="F65" s="638"/>
      <c r="G65" s="643"/>
      <c r="H65" s="643"/>
      <c r="I65" s="643"/>
      <c r="J65" s="638">
        <f>IFERROR('G. Program Offering Summary'!$I65*'G. Program Offering Summary'!$H65,"")</f>
        <v>0</v>
      </c>
      <c r="K65" s="639"/>
    </row>
    <row r="66" spans="1:11" x14ac:dyDescent="0.2">
      <c r="A66" s="633"/>
      <c r="B66" s="633"/>
      <c r="C66" s="644"/>
      <c r="D66" s="644"/>
      <c r="E66" s="644"/>
      <c r="F66" s="635"/>
      <c r="G66" s="645"/>
      <c r="H66" s="645"/>
      <c r="I66" s="645"/>
      <c r="J66" s="635">
        <f>IFERROR('G. Program Offering Summary'!$I66*'G. Program Offering Summary'!$H66,"")</f>
        <v>0</v>
      </c>
      <c r="K66" s="636"/>
    </row>
    <row r="67" spans="1:11" x14ac:dyDescent="0.2">
      <c r="A67" s="637"/>
      <c r="B67" s="637"/>
      <c r="C67" s="642"/>
      <c r="D67" s="642"/>
      <c r="E67" s="642"/>
      <c r="F67" s="638"/>
      <c r="G67" s="643"/>
      <c r="H67" s="643"/>
      <c r="I67" s="643"/>
      <c r="J67" s="638">
        <f>IFERROR('G. Program Offering Summary'!$I67*'G. Program Offering Summary'!$H67,"")</f>
        <v>0</v>
      </c>
      <c r="K67" s="639"/>
    </row>
    <row r="68" spans="1:11" x14ac:dyDescent="0.2">
      <c r="A68" s="633"/>
      <c r="B68" s="633"/>
      <c r="C68" s="644"/>
      <c r="D68" s="644"/>
      <c r="E68" s="644"/>
      <c r="F68" s="635"/>
      <c r="G68" s="645"/>
      <c r="H68" s="645"/>
      <c r="I68" s="645"/>
      <c r="J68" s="635">
        <f>IFERROR('G. Program Offering Summary'!$I68*'G. Program Offering Summary'!$H68,"")</f>
        <v>0</v>
      </c>
      <c r="K68" s="636"/>
    </row>
    <row r="69" spans="1:11" x14ac:dyDescent="0.2">
      <c r="A69" s="637"/>
      <c r="B69" s="637"/>
      <c r="C69" s="642"/>
      <c r="D69" s="642"/>
      <c r="E69" s="642"/>
      <c r="F69" s="638"/>
      <c r="G69" s="643"/>
      <c r="H69" s="643"/>
      <c r="I69" s="643"/>
      <c r="J69" s="638">
        <f>IFERROR('G. Program Offering Summary'!$I69*'G. Program Offering Summary'!$H69,"")</f>
        <v>0</v>
      </c>
      <c r="K69" s="639"/>
    </row>
    <row r="70" spans="1:11" x14ac:dyDescent="0.2">
      <c r="A70" s="633"/>
      <c r="B70" s="633"/>
      <c r="C70" s="644"/>
      <c r="D70" s="644"/>
      <c r="E70" s="644"/>
      <c r="F70" s="635"/>
      <c r="G70" s="645"/>
      <c r="H70" s="645"/>
      <c r="I70" s="645"/>
      <c r="J70" s="635">
        <f>IFERROR('G. Program Offering Summary'!$I70*'G. Program Offering Summary'!$H70,"")</f>
        <v>0</v>
      </c>
      <c r="K70" s="636"/>
    </row>
    <row r="71" spans="1:11" x14ac:dyDescent="0.2">
      <c r="A71" s="637"/>
      <c r="B71" s="637"/>
      <c r="C71" s="642"/>
      <c r="D71" s="642"/>
      <c r="E71" s="642"/>
      <c r="F71" s="638"/>
      <c r="G71" s="643"/>
      <c r="H71" s="643"/>
      <c r="I71" s="643"/>
      <c r="J71" s="638">
        <f>IFERROR('G. Program Offering Summary'!$I71*'G. Program Offering Summary'!$H71,"")</f>
        <v>0</v>
      </c>
      <c r="K71" s="639"/>
    </row>
    <row r="72" spans="1:11" x14ac:dyDescent="0.2">
      <c r="A72" s="633"/>
      <c r="B72" s="633"/>
      <c r="C72" s="644"/>
      <c r="D72" s="644"/>
      <c r="E72" s="644"/>
      <c r="F72" s="635"/>
      <c r="G72" s="645"/>
      <c r="H72" s="645"/>
      <c r="I72" s="645"/>
      <c r="J72" s="635">
        <f>IFERROR('G. Program Offering Summary'!$I72*'G. Program Offering Summary'!$H72,"")</f>
        <v>0</v>
      </c>
      <c r="K72" s="636"/>
    </row>
    <row r="73" spans="1:11" x14ac:dyDescent="0.2">
      <c r="A73" s="637"/>
      <c r="B73" s="637"/>
      <c r="C73" s="642"/>
      <c r="D73" s="642"/>
      <c r="E73" s="642"/>
      <c r="F73" s="638"/>
      <c r="G73" s="643"/>
      <c r="H73" s="643"/>
      <c r="I73" s="643"/>
      <c r="J73" s="638">
        <f>IFERROR('G. Program Offering Summary'!$I73*'G. Program Offering Summary'!$H73,"")</f>
        <v>0</v>
      </c>
      <c r="K73" s="639"/>
    </row>
    <row r="74" spans="1:11" x14ac:dyDescent="0.2">
      <c r="A74" s="633"/>
      <c r="B74" s="633"/>
      <c r="C74" s="644"/>
      <c r="D74" s="644"/>
      <c r="E74" s="644"/>
      <c r="F74" s="635"/>
      <c r="G74" s="645"/>
      <c r="H74" s="645"/>
      <c r="I74" s="645"/>
      <c r="J74" s="635">
        <f>IFERROR('G. Program Offering Summary'!$I74*'G. Program Offering Summary'!$H74,"")</f>
        <v>0</v>
      </c>
      <c r="K74" s="636"/>
    </row>
    <row r="75" spans="1:11" x14ac:dyDescent="0.2">
      <c r="A75" s="637"/>
      <c r="B75" s="637"/>
      <c r="C75" s="642"/>
      <c r="D75" s="642"/>
      <c r="E75" s="642"/>
      <c r="F75" s="638"/>
      <c r="G75" s="643"/>
      <c r="H75" s="643"/>
      <c r="I75" s="643"/>
      <c r="J75" s="638">
        <f>IFERROR('G. Program Offering Summary'!$I75*'G. Program Offering Summary'!$H75,"")</f>
        <v>0</v>
      </c>
      <c r="K75" s="639"/>
    </row>
    <row r="76" spans="1:11" x14ac:dyDescent="0.2">
      <c r="A76" s="633"/>
      <c r="B76" s="633"/>
      <c r="C76" s="644"/>
      <c r="D76" s="644"/>
      <c r="E76" s="644"/>
      <c r="F76" s="635"/>
      <c r="G76" s="645"/>
      <c r="H76" s="645"/>
      <c r="I76" s="645"/>
      <c r="J76" s="635">
        <f>IFERROR('G. Program Offering Summary'!$I76*'G. Program Offering Summary'!$H76,"")</f>
        <v>0</v>
      </c>
      <c r="K76" s="636"/>
    </row>
    <row r="77" spans="1:11" x14ac:dyDescent="0.2">
      <c r="A77" s="637"/>
      <c r="B77" s="637"/>
      <c r="C77" s="642"/>
      <c r="D77" s="642"/>
      <c r="E77" s="642"/>
      <c r="F77" s="638"/>
      <c r="G77" s="643"/>
      <c r="H77" s="643"/>
      <c r="I77" s="643"/>
      <c r="J77" s="638">
        <f>IFERROR('G. Program Offering Summary'!$I77*'G. Program Offering Summary'!$H77,"")</f>
        <v>0</v>
      </c>
      <c r="K77" s="639"/>
    </row>
    <row r="78" spans="1:11" x14ac:dyDescent="0.2">
      <c r="A78" s="633"/>
      <c r="B78" s="633"/>
      <c r="C78" s="644"/>
      <c r="D78" s="644"/>
      <c r="E78" s="644"/>
      <c r="F78" s="635"/>
      <c r="G78" s="645"/>
      <c r="H78" s="645"/>
      <c r="I78" s="645"/>
      <c r="J78" s="635">
        <f>IFERROR('G. Program Offering Summary'!$I78*'G. Program Offering Summary'!$H78,"")</f>
        <v>0</v>
      </c>
      <c r="K78" s="636"/>
    </row>
    <row r="79" spans="1:11" x14ac:dyDescent="0.2">
      <c r="A79" s="637"/>
      <c r="B79" s="637"/>
      <c r="C79" s="642"/>
      <c r="D79" s="642"/>
      <c r="E79" s="642"/>
      <c r="F79" s="638"/>
      <c r="G79" s="643"/>
      <c r="H79" s="643"/>
      <c r="I79" s="643"/>
      <c r="J79" s="638">
        <f>IFERROR('G. Program Offering Summary'!$I79*'G. Program Offering Summary'!$H79,"")</f>
        <v>0</v>
      </c>
      <c r="K79" s="639"/>
    </row>
    <row r="80" spans="1:11" x14ac:dyDescent="0.2">
      <c r="A80" s="633"/>
      <c r="B80" s="633"/>
      <c r="C80" s="644"/>
      <c r="D80" s="644"/>
      <c r="E80" s="644"/>
      <c r="F80" s="635"/>
      <c r="G80" s="645"/>
      <c r="H80" s="645"/>
      <c r="I80" s="645"/>
      <c r="J80" s="635">
        <f>IFERROR('G. Program Offering Summary'!$I80*'G. Program Offering Summary'!$H80,"")</f>
        <v>0</v>
      </c>
      <c r="K80" s="636"/>
    </row>
    <row r="81" spans="1:11" x14ac:dyDescent="0.2">
      <c r="A81" s="637"/>
      <c r="B81" s="637"/>
      <c r="C81" s="642"/>
      <c r="D81" s="642"/>
      <c r="E81" s="642"/>
      <c r="F81" s="638"/>
      <c r="G81" s="643"/>
      <c r="H81" s="643"/>
      <c r="I81" s="643"/>
      <c r="J81" s="638">
        <f>IFERROR('G. Program Offering Summary'!$I81*'G. Program Offering Summary'!$H81,"")</f>
        <v>0</v>
      </c>
      <c r="K81" s="639"/>
    </row>
    <row r="82" spans="1:11" x14ac:dyDescent="0.2">
      <c r="A82" s="633"/>
      <c r="B82" s="633"/>
      <c r="C82" s="644"/>
      <c r="D82" s="644"/>
      <c r="E82" s="644"/>
      <c r="F82" s="635"/>
      <c r="G82" s="645"/>
      <c r="H82" s="645"/>
      <c r="I82" s="645"/>
      <c r="J82" s="635">
        <f>IFERROR('G. Program Offering Summary'!$I82*'G. Program Offering Summary'!$H82,"")</f>
        <v>0</v>
      </c>
      <c r="K82" s="636"/>
    </row>
    <row r="83" spans="1:11" x14ac:dyDescent="0.2">
      <c r="A83" s="637"/>
      <c r="B83" s="637"/>
      <c r="C83" s="642"/>
      <c r="D83" s="642"/>
      <c r="E83" s="642"/>
      <c r="F83" s="638"/>
      <c r="G83" s="643"/>
      <c r="H83" s="643"/>
      <c r="I83" s="643"/>
      <c r="J83" s="638">
        <f>IFERROR('G. Program Offering Summary'!$I83*'G. Program Offering Summary'!$H83,"")</f>
        <v>0</v>
      </c>
      <c r="K83" s="639"/>
    </row>
    <row r="84" spans="1:11" x14ac:dyDescent="0.2">
      <c r="A84" s="633"/>
      <c r="B84" s="633"/>
      <c r="C84" s="644"/>
      <c r="D84" s="644"/>
      <c r="E84" s="644"/>
      <c r="F84" s="635"/>
      <c r="G84" s="645"/>
      <c r="H84" s="645"/>
      <c r="I84" s="645"/>
      <c r="J84" s="635">
        <f>IFERROR('G. Program Offering Summary'!$I84*'G. Program Offering Summary'!$H84,"")</f>
        <v>0</v>
      </c>
      <c r="K84" s="636"/>
    </row>
    <row r="85" spans="1:11" x14ac:dyDescent="0.2">
      <c r="A85" s="637"/>
      <c r="B85" s="637"/>
      <c r="C85" s="642"/>
      <c r="D85" s="642"/>
      <c r="E85" s="642"/>
      <c r="F85" s="638"/>
      <c r="G85" s="643"/>
      <c r="H85" s="643"/>
      <c r="I85" s="643"/>
      <c r="J85" s="638">
        <f>IFERROR('G. Program Offering Summary'!$I85*'G. Program Offering Summary'!$H85,"")</f>
        <v>0</v>
      </c>
      <c r="K85" s="639"/>
    </row>
    <row r="86" spans="1:11" x14ac:dyDescent="0.2">
      <c r="A86" s="633"/>
      <c r="B86" s="633"/>
      <c r="C86" s="644"/>
      <c r="D86" s="644"/>
      <c r="E86" s="644"/>
      <c r="F86" s="635"/>
      <c r="G86" s="645"/>
      <c r="H86" s="645"/>
      <c r="I86" s="645"/>
      <c r="J86" s="635">
        <f>IFERROR('G. Program Offering Summary'!$I86*'G. Program Offering Summary'!$H86,"")</f>
        <v>0</v>
      </c>
      <c r="K86" s="636"/>
    </row>
    <row r="87" spans="1:11" x14ac:dyDescent="0.2">
      <c r="A87" s="637"/>
      <c r="B87" s="637"/>
      <c r="C87" s="642"/>
      <c r="D87" s="642"/>
      <c r="E87" s="642"/>
      <c r="F87" s="638"/>
      <c r="G87" s="643"/>
      <c r="H87" s="643"/>
      <c r="I87" s="643"/>
      <c r="J87" s="638">
        <f>IFERROR('G. Program Offering Summary'!$I87*'G. Program Offering Summary'!$H87,"")</f>
        <v>0</v>
      </c>
      <c r="K87" s="639"/>
    </row>
    <row r="88" spans="1:11" x14ac:dyDescent="0.2">
      <c r="A88" s="633"/>
      <c r="B88" s="633"/>
      <c r="C88" s="644"/>
      <c r="D88" s="644"/>
      <c r="E88" s="644"/>
      <c r="F88" s="635"/>
      <c r="G88" s="645"/>
      <c r="H88" s="645"/>
      <c r="I88" s="645"/>
      <c r="J88" s="635">
        <f>IFERROR('G. Program Offering Summary'!$I88*'G. Program Offering Summary'!$H88,"")</f>
        <v>0</v>
      </c>
      <c r="K88" s="636"/>
    </row>
    <row r="89" spans="1:11" x14ac:dyDescent="0.2">
      <c r="A89" s="637"/>
      <c r="B89" s="637"/>
      <c r="C89" s="642"/>
      <c r="D89" s="642"/>
      <c r="E89" s="642"/>
      <c r="F89" s="638"/>
      <c r="G89" s="643"/>
      <c r="H89" s="643"/>
      <c r="I89" s="643"/>
      <c r="J89" s="638">
        <f>IFERROR('G. Program Offering Summary'!$I89*'G. Program Offering Summary'!$H89,"")</f>
        <v>0</v>
      </c>
      <c r="K89" s="639"/>
    </row>
    <row r="90" spans="1:11" x14ac:dyDescent="0.2">
      <c r="A90" s="633"/>
      <c r="B90" s="633"/>
      <c r="C90" s="644"/>
      <c r="D90" s="644"/>
      <c r="E90" s="644"/>
      <c r="F90" s="635"/>
      <c r="G90" s="645"/>
      <c r="H90" s="645"/>
      <c r="I90" s="645"/>
      <c r="J90" s="635">
        <f>IFERROR('G. Program Offering Summary'!$I90*'G. Program Offering Summary'!$H90,"")</f>
        <v>0</v>
      </c>
      <c r="K90" s="636"/>
    </row>
    <row r="91" spans="1:11" x14ac:dyDescent="0.2">
      <c r="A91" s="637"/>
      <c r="B91" s="637"/>
      <c r="C91" s="642"/>
      <c r="D91" s="642"/>
      <c r="E91" s="642"/>
      <c r="F91" s="638"/>
      <c r="G91" s="643"/>
      <c r="H91" s="643"/>
      <c r="I91" s="643"/>
      <c r="J91" s="638">
        <f>IFERROR('G. Program Offering Summary'!$I91*'G. Program Offering Summary'!$H91,"")</f>
        <v>0</v>
      </c>
      <c r="K91" s="639"/>
    </row>
    <row r="92" spans="1:11" x14ac:dyDescent="0.2">
      <c r="A92" s="633"/>
      <c r="B92" s="633"/>
      <c r="C92" s="644"/>
      <c r="D92" s="644"/>
      <c r="E92" s="644"/>
      <c r="F92" s="635"/>
      <c r="G92" s="645"/>
      <c r="H92" s="645"/>
      <c r="I92" s="645"/>
      <c r="J92" s="635">
        <f>IFERROR('G. Program Offering Summary'!$I92*'G. Program Offering Summary'!$H92,"")</f>
        <v>0</v>
      </c>
      <c r="K92" s="636"/>
    </row>
    <row r="93" spans="1:11" x14ac:dyDescent="0.2">
      <c r="A93" s="637"/>
      <c r="B93" s="637"/>
      <c r="C93" s="642"/>
      <c r="D93" s="642"/>
      <c r="E93" s="642"/>
      <c r="F93" s="638"/>
      <c r="G93" s="643"/>
      <c r="H93" s="643"/>
      <c r="I93" s="643"/>
      <c r="J93" s="638">
        <f>IFERROR('G. Program Offering Summary'!$I93*'G. Program Offering Summary'!$H93,"")</f>
        <v>0</v>
      </c>
      <c r="K93" s="639"/>
    </row>
    <row r="94" spans="1:11" x14ac:dyDescent="0.2">
      <c r="A94" s="633"/>
      <c r="B94" s="633"/>
      <c r="C94" s="644"/>
      <c r="D94" s="644"/>
      <c r="E94" s="644"/>
      <c r="F94" s="635"/>
      <c r="G94" s="645"/>
      <c r="H94" s="645"/>
      <c r="I94" s="645"/>
      <c r="J94" s="635">
        <f>IFERROR('G. Program Offering Summary'!$I94*'G. Program Offering Summary'!$H94,"")</f>
        <v>0</v>
      </c>
      <c r="K94" s="636"/>
    </row>
    <row r="95" spans="1:11" x14ac:dyDescent="0.2">
      <c r="A95" s="637"/>
      <c r="B95" s="637"/>
      <c r="C95" s="642"/>
      <c r="D95" s="642"/>
      <c r="E95" s="642"/>
      <c r="F95" s="638"/>
      <c r="G95" s="643"/>
      <c r="H95" s="643"/>
      <c r="I95" s="643"/>
      <c r="J95" s="638">
        <f>IFERROR('G. Program Offering Summary'!$I95*'G. Program Offering Summary'!$H95,"")</f>
        <v>0</v>
      </c>
      <c r="K95" s="639"/>
    </row>
    <row r="96" spans="1:11" x14ac:dyDescent="0.2">
      <c r="A96" s="633"/>
      <c r="B96" s="633"/>
      <c r="C96" s="644"/>
      <c r="D96" s="644"/>
      <c r="E96" s="644"/>
      <c r="F96" s="635"/>
      <c r="G96" s="645"/>
      <c r="H96" s="645"/>
      <c r="I96" s="645"/>
      <c r="J96" s="635">
        <f>IFERROR('G. Program Offering Summary'!$I96*'G. Program Offering Summary'!$H96,"")</f>
        <v>0</v>
      </c>
      <c r="K96" s="636"/>
    </row>
    <row r="97" spans="1:11" x14ac:dyDescent="0.2">
      <c r="A97" s="637"/>
      <c r="B97" s="637"/>
      <c r="C97" s="642"/>
      <c r="D97" s="642"/>
      <c r="E97" s="642"/>
      <c r="F97" s="638"/>
      <c r="G97" s="643"/>
      <c r="H97" s="643"/>
      <c r="I97" s="643"/>
      <c r="J97" s="638">
        <f>IFERROR('G. Program Offering Summary'!$I97*'G. Program Offering Summary'!$H97,"")</f>
        <v>0</v>
      </c>
      <c r="K97" s="639"/>
    </row>
    <row r="98" spans="1:11" x14ac:dyDescent="0.2">
      <c r="A98" s="633"/>
      <c r="B98" s="633"/>
      <c r="C98" s="644"/>
      <c r="D98" s="644"/>
      <c r="E98" s="644"/>
      <c r="F98" s="635"/>
      <c r="G98" s="645"/>
      <c r="H98" s="645"/>
      <c r="I98" s="645"/>
      <c r="J98" s="635">
        <f>IFERROR('G. Program Offering Summary'!$I98*'G. Program Offering Summary'!$H98,"")</f>
        <v>0</v>
      </c>
      <c r="K98" s="636"/>
    </row>
    <row r="99" spans="1:11" x14ac:dyDescent="0.2">
      <c r="A99" s="637"/>
      <c r="B99" s="637"/>
      <c r="C99" s="642"/>
      <c r="D99" s="642"/>
      <c r="E99" s="642"/>
      <c r="F99" s="638"/>
      <c r="G99" s="643"/>
      <c r="H99" s="643"/>
      <c r="I99" s="643"/>
      <c r="J99" s="638">
        <f>IFERROR('G. Program Offering Summary'!$I99*'G. Program Offering Summary'!$H99,"")</f>
        <v>0</v>
      </c>
      <c r="K99" s="639"/>
    </row>
    <row r="100" spans="1:11" x14ac:dyDescent="0.2">
      <c r="A100" s="633"/>
      <c r="B100" s="633"/>
      <c r="C100" s="644"/>
      <c r="D100" s="644"/>
      <c r="E100" s="644"/>
      <c r="F100" s="635"/>
      <c r="G100" s="645"/>
      <c r="H100" s="645"/>
      <c r="I100" s="645"/>
      <c r="J100" s="635">
        <f>IFERROR('G. Program Offering Summary'!$I100*'G. Program Offering Summary'!$H100,"")</f>
        <v>0</v>
      </c>
      <c r="K100" s="636"/>
    </row>
    <row r="101" spans="1:11" x14ac:dyDescent="0.2">
      <c r="A101" s="637"/>
      <c r="B101" s="637"/>
      <c r="C101" s="642"/>
      <c r="D101" s="642"/>
      <c r="E101" s="642"/>
      <c r="F101" s="638"/>
      <c r="G101" s="643"/>
      <c r="H101" s="643"/>
      <c r="I101" s="643"/>
      <c r="J101" s="638">
        <f>IFERROR('G. Program Offering Summary'!$I101*'G. Program Offering Summary'!$H101,"")</f>
        <v>0</v>
      </c>
      <c r="K101" s="639"/>
    </row>
    <row r="102" spans="1:11" x14ac:dyDescent="0.2">
      <c r="A102" s="633"/>
      <c r="B102" s="633"/>
      <c r="C102" s="644"/>
      <c r="D102" s="644"/>
      <c r="E102" s="644"/>
      <c r="F102" s="635"/>
      <c r="G102" s="645"/>
      <c r="H102" s="645"/>
      <c r="I102" s="645"/>
      <c r="J102" s="635">
        <f>IFERROR('G. Program Offering Summary'!$I102*'G. Program Offering Summary'!$H102,"")</f>
        <v>0</v>
      </c>
      <c r="K102" s="636"/>
    </row>
    <row r="103" spans="1:11" x14ac:dyDescent="0.2">
      <c r="A103" s="637"/>
      <c r="B103" s="637"/>
      <c r="C103" s="642"/>
      <c r="D103" s="642"/>
      <c r="E103" s="642"/>
      <c r="F103" s="638"/>
      <c r="G103" s="643"/>
      <c r="H103" s="643"/>
      <c r="I103" s="643"/>
      <c r="J103" s="638">
        <f>IFERROR('G. Program Offering Summary'!$I103*'G. Program Offering Summary'!$H103,"")</f>
        <v>0</v>
      </c>
      <c r="K103" s="639"/>
    </row>
    <row r="104" spans="1:11" x14ac:dyDescent="0.2">
      <c r="A104" s="633"/>
      <c r="B104" s="633"/>
      <c r="C104" s="644"/>
      <c r="D104" s="644"/>
      <c r="E104" s="644"/>
      <c r="F104" s="635"/>
      <c r="G104" s="645"/>
      <c r="H104" s="645"/>
      <c r="I104" s="645"/>
      <c r="J104" s="635">
        <f>IFERROR('G. Program Offering Summary'!$I104*'G. Program Offering Summary'!$H104,"")</f>
        <v>0</v>
      </c>
      <c r="K104" s="636"/>
    </row>
    <row r="105" spans="1:11" x14ac:dyDescent="0.2">
      <c r="A105" s="637"/>
      <c r="B105" s="637"/>
      <c r="C105" s="642"/>
      <c r="D105" s="642"/>
      <c r="E105" s="642"/>
      <c r="F105" s="638"/>
      <c r="G105" s="643"/>
      <c r="H105" s="643"/>
      <c r="I105" s="643"/>
      <c r="J105" s="638">
        <f>IFERROR('G. Program Offering Summary'!$I105*'G. Program Offering Summary'!$H105,"")</f>
        <v>0</v>
      </c>
      <c r="K105" s="639"/>
    </row>
    <row r="106" spans="1:11" x14ac:dyDescent="0.2">
      <c r="A106" s="633"/>
      <c r="B106" s="633"/>
      <c r="C106" s="644"/>
      <c r="D106" s="644"/>
      <c r="E106" s="644"/>
      <c r="F106" s="635"/>
      <c r="G106" s="645"/>
      <c r="H106" s="645"/>
      <c r="I106" s="645"/>
      <c r="J106" s="635">
        <f>IFERROR('G. Program Offering Summary'!$I106*'G. Program Offering Summary'!$H106,"")</f>
        <v>0</v>
      </c>
      <c r="K106" s="636"/>
    </row>
    <row r="107" spans="1:11" x14ac:dyDescent="0.2">
      <c r="A107" s="637"/>
      <c r="B107" s="637"/>
      <c r="C107" s="642"/>
      <c r="D107" s="642"/>
      <c r="E107" s="642"/>
      <c r="F107" s="638"/>
      <c r="G107" s="643"/>
      <c r="H107" s="643"/>
      <c r="I107" s="643"/>
      <c r="J107" s="638">
        <f>IFERROR('G. Program Offering Summary'!$I107*'G. Program Offering Summary'!$H107,"")</f>
        <v>0</v>
      </c>
      <c r="K107" s="639"/>
    </row>
    <row r="108" spans="1:11" x14ac:dyDescent="0.2">
      <c r="A108" s="633"/>
      <c r="B108" s="633"/>
      <c r="C108" s="644"/>
      <c r="D108" s="644"/>
      <c r="E108" s="644"/>
      <c r="F108" s="635"/>
      <c r="G108" s="645"/>
      <c r="H108" s="645"/>
      <c r="I108" s="645"/>
      <c r="J108" s="635">
        <f>IFERROR('G. Program Offering Summary'!$I108*'G. Program Offering Summary'!$H108,"")</f>
        <v>0</v>
      </c>
      <c r="K108" s="636"/>
    </row>
    <row r="109" spans="1:11" x14ac:dyDescent="0.2">
      <c r="A109" s="637"/>
      <c r="B109" s="637"/>
      <c r="C109" s="642"/>
      <c r="D109" s="642"/>
      <c r="E109" s="642"/>
      <c r="F109" s="638"/>
      <c r="G109" s="643"/>
      <c r="H109" s="643"/>
      <c r="I109" s="643"/>
      <c r="J109" s="638">
        <f>IFERROR('G. Program Offering Summary'!$I109*'G. Program Offering Summary'!$H109,"")</f>
        <v>0</v>
      </c>
      <c r="K109" s="639"/>
    </row>
    <row r="110" spans="1:11" x14ac:dyDescent="0.2">
      <c r="A110" s="633"/>
      <c r="B110" s="633"/>
      <c r="C110" s="644"/>
      <c r="D110" s="644"/>
      <c r="E110" s="644"/>
      <c r="F110" s="635"/>
      <c r="G110" s="645"/>
      <c r="H110" s="645"/>
      <c r="I110" s="645"/>
      <c r="J110" s="635">
        <f>IFERROR('G. Program Offering Summary'!$I110*'G. Program Offering Summary'!$H110,"")</f>
        <v>0</v>
      </c>
      <c r="K110" s="636"/>
    </row>
    <row r="111" spans="1:11" x14ac:dyDescent="0.2">
      <c r="A111" s="637"/>
      <c r="B111" s="637"/>
      <c r="C111" s="642"/>
      <c r="D111" s="642"/>
      <c r="E111" s="642"/>
      <c r="F111" s="638"/>
      <c r="G111" s="643"/>
      <c r="H111" s="643"/>
      <c r="I111" s="643"/>
      <c r="J111" s="638">
        <f>IFERROR('G. Program Offering Summary'!$I111*'G. Program Offering Summary'!$H111,"")</f>
        <v>0</v>
      </c>
      <c r="K111" s="639"/>
    </row>
    <row r="112" spans="1:11" x14ac:dyDescent="0.2">
      <c r="A112" s="633"/>
      <c r="B112" s="633"/>
      <c r="C112" s="644"/>
      <c r="D112" s="644"/>
      <c r="E112" s="644"/>
      <c r="F112" s="635"/>
      <c r="G112" s="645"/>
      <c r="H112" s="645"/>
      <c r="I112" s="645"/>
      <c r="J112" s="635">
        <f>IFERROR('G. Program Offering Summary'!$I112*'G. Program Offering Summary'!$H112,"")</f>
        <v>0</v>
      </c>
      <c r="K112" s="636"/>
    </row>
    <row r="113" spans="1:11" x14ac:dyDescent="0.2">
      <c r="A113" s="637"/>
      <c r="B113" s="637"/>
      <c r="C113" s="642"/>
      <c r="D113" s="642"/>
      <c r="E113" s="642"/>
      <c r="F113" s="638"/>
      <c r="G113" s="643"/>
      <c r="H113" s="643"/>
      <c r="I113" s="643"/>
      <c r="J113" s="638">
        <f>IFERROR('G. Program Offering Summary'!$I113*'G. Program Offering Summary'!$H113,"")</f>
        <v>0</v>
      </c>
      <c r="K113" s="639"/>
    </row>
    <row r="114" spans="1:11" x14ac:dyDescent="0.2">
      <c r="A114" s="633"/>
      <c r="B114" s="633"/>
      <c r="C114" s="644"/>
      <c r="D114" s="644"/>
      <c r="E114" s="644"/>
      <c r="F114" s="635"/>
      <c r="G114" s="645"/>
      <c r="H114" s="645"/>
      <c r="I114" s="645"/>
      <c r="J114" s="635">
        <f>IFERROR('G. Program Offering Summary'!$I114*'G. Program Offering Summary'!$H114,"")</f>
        <v>0</v>
      </c>
      <c r="K114" s="636"/>
    </row>
    <row r="115" spans="1:11" x14ac:dyDescent="0.2">
      <c r="A115" s="637"/>
      <c r="B115" s="637"/>
      <c r="C115" s="642"/>
      <c r="D115" s="642"/>
      <c r="E115" s="642"/>
      <c r="F115" s="638"/>
      <c r="G115" s="643"/>
      <c r="H115" s="643"/>
      <c r="I115" s="643"/>
      <c r="J115" s="638">
        <f>IFERROR('G. Program Offering Summary'!$I115*'G. Program Offering Summary'!$H115,"")</f>
        <v>0</v>
      </c>
      <c r="K115" s="639"/>
    </row>
    <row r="116" spans="1:11" x14ac:dyDescent="0.2">
      <c r="A116" s="633"/>
      <c r="B116" s="633"/>
      <c r="C116" s="644"/>
      <c r="D116" s="644"/>
      <c r="E116" s="644"/>
      <c r="F116" s="635"/>
      <c r="G116" s="645"/>
      <c r="H116" s="645"/>
      <c r="I116" s="645"/>
      <c r="J116" s="635">
        <f>IFERROR('G. Program Offering Summary'!$I116*'G. Program Offering Summary'!$H116,"")</f>
        <v>0</v>
      </c>
      <c r="K116" s="636"/>
    </row>
    <row r="117" spans="1:11" x14ac:dyDescent="0.2">
      <c r="A117" s="637"/>
      <c r="B117" s="637"/>
      <c r="C117" s="642"/>
      <c r="D117" s="642"/>
      <c r="E117" s="642"/>
      <c r="F117" s="638"/>
      <c r="G117" s="643"/>
      <c r="H117" s="643"/>
      <c r="I117" s="643"/>
      <c r="J117" s="638">
        <f>IFERROR('G. Program Offering Summary'!$I117*'G. Program Offering Summary'!$H117,"")</f>
        <v>0</v>
      </c>
      <c r="K117" s="639"/>
    </row>
    <row r="118" spans="1:11" x14ac:dyDescent="0.2">
      <c r="A118" s="633"/>
      <c r="B118" s="633"/>
      <c r="C118" s="644"/>
      <c r="D118" s="644"/>
      <c r="E118" s="644"/>
      <c r="F118" s="635"/>
      <c r="G118" s="645"/>
      <c r="H118" s="645"/>
      <c r="I118" s="645"/>
      <c r="J118" s="635">
        <f>IFERROR('G. Program Offering Summary'!$I118*'G. Program Offering Summary'!$H118,"")</f>
        <v>0</v>
      </c>
      <c r="K118" s="636"/>
    </row>
    <row r="119" spans="1:11" x14ac:dyDescent="0.2">
      <c r="A119" s="637"/>
      <c r="B119" s="637"/>
      <c r="C119" s="642"/>
      <c r="D119" s="642"/>
      <c r="E119" s="642"/>
      <c r="F119" s="638"/>
      <c r="G119" s="643"/>
      <c r="H119" s="643"/>
      <c r="I119" s="643"/>
      <c r="J119" s="638">
        <f>IFERROR('G. Program Offering Summary'!$I119*'G. Program Offering Summary'!$H119,"")</f>
        <v>0</v>
      </c>
      <c r="K119" s="639"/>
    </row>
    <row r="120" spans="1:11" x14ac:dyDescent="0.2">
      <c r="A120" s="633"/>
      <c r="B120" s="633"/>
      <c r="C120" s="644"/>
      <c r="D120" s="644"/>
      <c r="E120" s="644"/>
      <c r="F120" s="635"/>
      <c r="G120" s="645"/>
      <c r="H120" s="645"/>
      <c r="I120" s="645"/>
      <c r="J120" s="635">
        <f>IFERROR('G. Program Offering Summary'!$I120*'G. Program Offering Summary'!$H120,"")</f>
        <v>0</v>
      </c>
      <c r="K120" s="636"/>
    </row>
    <row r="121" spans="1:11" x14ac:dyDescent="0.2">
      <c r="A121" s="637"/>
      <c r="B121" s="637"/>
      <c r="C121" s="642"/>
      <c r="D121" s="642"/>
      <c r="E121" s="642"/>
      <c r="F121" s="638"/>
      <c r="G121" s="643"/>
      <c r="H121" s="643"/>
      <c r="I121" s="643"/>
      <c r="J121" s="638">
        <f>IFERROR('G. Program Offering Summary'!$I121*'G. Program Offering Summary'!$H121,"")</f>
        <v>0</v>
      </c>
      <c r="K121" s="639"/>
    </row>
    <row r="122" spans="1:11" x14ac:dyDescent="0.2">
      <c r="A122" s="633"/>
      <c r="B122" s="633"/>
      <c r="C122" s="644"/>
      <c r="D122" s="644"/>
      <c r="E122" s="644"/>
      <c r="F122" s="635"/>
      <c r="G122" s="645"/>
      <c r="H122" s="645"/>
      <c r="I122" s="645"/>
      <c r="J122" s="635">
        <f>IFERROR('G. Program Offering Summary'!$I122*'G. Program Offering Summary'!$H122,"")</f>
        <v>0</v>
      </c>
      <c r="K122" s="636"/>
    </row>
    <row r="123" spans="1:11" x14ac:dyDescent="0.2">
      <c r="A123" s="637"/>
      <c r="B123" s="637"/>
      <c r="C123" s="642"/>
      <c r="D123" s="642"/>
      <c r="E123" s="642"/>
      <c r="F123" s="638"/>
      <c r="G123" s="643"/>
      <c r="H123" s="643"/>
      <c r="I123" s="643"/>
      <c r="J123" s="638">
        <f>IFERROR('G. Program Offering Summary'!$I123*'G. Program Offering Summary'!$H123,"")</f>
        <v>0</v>
      </c>
      <c r="K123" s="639"/>
    </row>
    <row r="124" spans="1:11" x14ac:dyDescent="0.2">
      <c r="A124" s="633"/>
      <c r="B124" s="633"/>
      <c r="C124" s="644"/>
      <c r="D124" s="644"/>
      <c r="E124" s="644"/>
      <c r="F124" s="635"/>
      <c r="G124" s="645"/>
      <c r="H124" s="645"/>
      <c r="I124" s="645"/>
      <c r="J124" s="635">
        <f>IFERROR('G. Program Offering Summary'!$I124*'G. Program Offering Summary'!$H124,"")</f>
        <v>0</v>
      </c>
      <c r="K124" s="636"/>
    </row>
    <row r="125" spans="1:11" x14ac:dyDescent="0.2">
      <c r="A125" s="637"/>
      <c r="B125" s="637"/>
      <c r="C125" s="642"/>
      <c r="D125" s="642"/>
      <c r="E125" s="642"/>
      <c r="F125" s="638"/>
      <c r="G125" s="643"/>
      <c r="H125" s="643"/>
      <c r="I125" s="643"/>
      <c r="J125" s="638">
        <f>IFERROR('G. Program Offering Summary'!$I125*'G. Program Offering Summary'!$H125,"")</f>
        <v>0</v>
      </c>
      <c r="K125" s="639"/>
    </row>
    <row r="126" spans="1:11" x14ac:dyDescent="0.2">
      <c r="A126" s="633"/>
      <c r="B126" s="633"/>
      <c r="C126" s="644"/>
      <c r="D126" s="644"/>
      <c r="E126" s="644"/>
      <c r="F126" s="635"/>
      <c r="G126" s="645"/>
      <c r="H126" s="645"/>
      <c r="I126" s="645"/>
      <c r="J126" s="635">
        <f>IFERROR('G. Program Offering Summary'!$I126*'G. Program Offering Summary'!$H126,"")</f>
        <v>0</v>
      </c>
      <c r="K126" s="636"/>
    </row>
    <row r="127" spans="1:11" x14ac:dyDescent="0.2">
      <c r="A127" s="637"/>
      <c r="B127" s="637"/>
      <c r="C127" s="642"/>
      <c r="D127" s="642"/>
      <c r="E127" s="642"/>
      <c r="F127" s="638"/>
      <c r="G127" s="643"/>
      <c r="H127" s="643"/>
      <c r="I127" s="643"/>
      <c r="J127" s="638">
        <f>IFERROR('G. Program Offering Summary'!$I127*'G. Program Offering Summary'!$H127,"")</f>
        <v>0</v>
      </c>
      <c r="K127" s="639"/>
    </row>
    <row r="128" spans="1:11" x14ac:dyDescent="0.2">
      <c r="A128" s="633"/>
      <c r="B128" s="633"/>
      <c r="C128" s="644"/>
      <c r="D128" s="644"/>
      <c r="E128" s="644"/>
      <c r="F128" s="635"/>
      <c r="G128" s="645"/>
      <c r="H128" s="645"/>
      <c r="I128" s="645"/>
      <c r="J128" s="635">
        <f>IFERROR('G. Program Offering Summary'!$I128*'G. Program Offering Summary'!$H128,"")</f>
        <v>0</v>
      </c>
      <c r="K128" s="636"/>
    </row>
    <row r="129" spans="1:11" x14ac:dyDescent="0.2">
      <c r="A129" s="637"/>
      <c r="B129" s="637"/>
      <c r="C129" s="642"/>
      <c r="D129" s="642"/>
      <c r="E129" s="642"/>
      <c r="F129" s="638"/>
      <c r="G129" s="643"/>
      <c r="H129" s="643"/>
      <c r="I129" s="643"/>
      <c r="J129" s="638">
        <f>IFERROR('G. Program Offering Summary'!$I129*'G. Program Offering Summary'!$H129,"")</f>
        <v>0</v>
      </c>
      <c r="K129" s="639"/>
    </row>
    <row r="130" spans="1:11" x14ac:dyDescent="0.2">
      <c r="A130" s="633"/>
      <c r="B130" s="633"/>
      <c r="C130" s="644"/>
      <c r="D130" s="644"/>
      <c r="E130" s="644"/>
      <c r="F130" s="635"/>
      <c r="G130" s="645"/>
      <c r="H130" s="645"/>
      <c r="I130" s="645"/>
      <c r="J130" s="635">
        <f>IFERROR('G. Program Offering Summary'!$I130*'G. Program Offering Summary'!$H130,"")</f>
        <v>0</v>
      </c>
      <c r="K130" s="636"/>
    </row>
    <row r="131" spans="1:11" x14ac:dyDescent="0.2">
      <c r="A131" s="637"/>
      <c r="B131" s="637"/>
      <c r="C131" s="642"/>
      <c r="D131" s="642"/>
      <c r="E131" s="642"/>
      <c r="F131" s="638"/>
      <c r="G131" s="643"/>
      <c r="H131" s="643"/>
      <c r="I131" s="643"/>
      <c r="J131" s="638">
        <f>IFERROR('G. Program Offering Summary'!$I131*'G. Program Offering Summary'!$H131,"")</f>
        <v>0</v>
      </c>
      <c r="K131" s="639"/>
    </row>
    <row r="132" spans="1:11" x14ac:dyDescent="0.2">
      <c r="A132" s="633"/>
      <c r="B132" s="633"/>
      <c r="C132" s="644"/>
      <c r="D132" s="644"/>
      <c r="E132" s="644"/>
      <c r="F132" s="635"/>
      <c r="G132" s="645"/>
      <c r="H132" s="645"/>
      <c r="I132" s="645"/>
      <c r="J132" s="635">
        <f>IFERROR('G. Program Offering Summary'!$I132*'G. Program Offering Summary'!$H132,"")</f>
        <v>0</v>
      </c>
      <c r="K132" s="636"/>
    </row>
    <row r="133" spans="1:11" x14ac:dyDescent="0.2">
      <c r="A133" s="637"/>
      <c r="B133" s="637"/>
      <c r="C133" s="642"/>
      <c r="D133" s="642"/>
      <c r="E133" s="642"/>
      <c r="F133" s="638"/>
      <c r="G133" s="643"/>
      <c r="H133" s="643"/>
      <c r="I133" s="643"/>
      <c r="J133" s="638">
        <f>IFERROR('G. Program Offering Summary'!$I133*'G. Program Offering Summary'!$H133,"")</f>
        <v>0</v>
      </c>
      <c r="K133" s="639"/>
    </row>
    <row r="134" spans="1:11" x14ac:dyDescent="0.2">
      <c r="A134" s="633"/>
      <c r="B134" s="633"/>
      <c r="C134" s="644"/>
      <c r="D134" s="644"/>
      <c r="E134" s="644"/>
      <c r="F134" s="635"/>
      <c r="G134" s="645"/>
      <c r="H134" s="645"/>
      <c r="I134" s="645"/>
      <c r="J134" s="635">
        <f>IFERROR('G. Program Offering Summary'!$I134*'G. Program Offering Summary'!$H134,"")</f>
        <v>0</v>
      </c>
      <c r="K134" s="636"/>
    </row>
    <row r="135" spans="1:11" x14ac:dyDescent="0.2">
      <c r="A135" s="637"/>
      <c r="B135" s="637"/>
      <c r="C135" s="642"/>
      <c r="D135" s="642"/>
      <c r="E135" s="642"/>
      <c r="F135" s="638"/>
      <c r="G135" s="643"/>
      <c r="H135" s="643"/>
      <c r="I135" s="643"/>
      <c r="J135" s="638">
        <f>IFERROR('G. Program Offering Summary'!$I135*'G. Program Offering Summary'!$H135,"")</f>
        <v>0</v>
      </c>
      <c r="K135" s="639"/>
    </row>
    <row r="136" spans="1:11" x14ac:dyDescent="0.2">
      <c r="A136" s="633"/>
      <c r="B136" s="633"/>
      <c r="C136" s="644"/>
      <c r="D136" s="644"/>
      <c r="E136" s="644"/>
      <c r="F136" s="635"/>
      <c r="G136" s="645"/>
      <c r="H136" s="645"/>
      <c r="I136" s="645"/>
      <c r="J136" s="635">
        <f>IFERROR('G. Program Offering Summary'!$I136*'G. Program Offering Summary'!$H136,"")</f>
        <v>0</v>
      </c>
      <c r="K136" s="636"/>
    </row>
    <row r="137" spans="1:11" x14ac:dyDescent="0.2">
      <c r="A137" s="637"/>
      <c r="B137" s="637"/>
      <c r="C137" s="642"/>
      <c r="D137" s="642"/>
      <c r="E137" s="642"/>
      <c r="F137" s="638"/>
      <c r="G137" s="643"/>
      <c r="H137" s="643"/>
      <c r="I137" s="643"/>
      <c r="J137" s="638">
        <f>IFERROR('G. Program Offering Summary'!$I137*'G. Program Offering Summary'!$H137,"")</f>
        <v>0</v>
      </c>
      <c r="K137" s="639"/>
    </row>
    <row r="138" spans="1:11" x14ac:dyDescent="0.2">
      <c r="A138" s="633"/>
      <c r="B138" s="633"/>
      <c r="C138" s="644"/>
      <c r="D138" s="644"/>
      <c r="E138" s="644"/>
      <c r="F138" s="635"/>
      <c r="G138" s="645"/>
      <c r="H138" s="645"/>
      <c r="I138" s="645"/>
      <c r="J138" s="635">
        <f>IFERROR('G. Program Offering Summary'!$I138*'G. Program Offering Summary'!$H138,"")</f>
        <v>0</v>
      </c>
      <c r="K138" s="636"/>
    </row>
    <row r="139" spans="1:11" x14ac:dyDescent="0.2">
      <c r="A139" s="637"/>
      <c r="B139" s="637"/>
      <c r="C139" s="642"/>
      <c r="D139" s="642"/>
      <c r="E139" s="642"/>
      <c r="F139" s="638"/>
      <c r="G139" s="643"/>
      <c r="H139" s="643"/>
      <c r="I139" s="643"/>
      <c r="J139" s="638">
        <f>IFERROR('G. Program Offering Summary'!$I139*'G. Program Offering Summary'!$H139,"")</f>
        <v>0</v>
      </c>
      <c r="K139" s="639"/>
    </row>
    <row r="140" spans="1:11" x14ac:dyDescent="0.2">
      <c r="A140" s="633"/>
      <c r="B140" s="633"/>
      <c r="C140" s="644"/>
      <c r="D140" s="644"/>
      <c r="E140" s="644"/>
      <c r="F140" s="635"/>
      <c r="G140" s="645"/>
      <c r="H140" s="645"/>
      <c r="I140" s="645"/>
      <c r="J140" s="635">
        <f>IFERROR('G. Program Offering Summary'!$I140*'G. Program Offering Summary'!$H140,"")</f>
        <v>0</v>
      </c>
      <c r="K140" s="636"/>
    </row>
    <row r="141" spans="1:11" x14ac:dyDescent="0.2">
      <c r="A141" s="637"/>
      <c r="B141" s="637"/>
      <c r="C141" s="642"/>
      <c r="D141" s="642"/>
      <c r="E141" s="642"/>
      <c r="F141" s="638"/>
      <c r="G141" s="643"/>
      <c r="H141" s="643"/>
      <c r="I141" s="643"/>
      <c r="J141" s="638">
        <f>IFERROR('G. Program Offering Summary'!$I141*'G. Program Offering Summary'!$H141,"")</f>
        <v>0</v>
      </c>
      <c r="K141" s="639"/>
    </row>
    <row r="142" spans="1:11" x14ac:dyDescent="0.2">
      <c r="A142" s="633"/>
      <c r="B142" s="633"/>
      <c r="C142" s="644"/>
      <c r="D142" s="644"/>
      <c r="E142" s="644"/>
      <c r="F142" s="635"/>
      <c r="G142" s="645"/>
      <c r="H142" s="645"/>
      <c r="I142" s="645"/>
      <c r="J142" s="635">
        <f>IFERROR('G. Program Offering Summary'!$I142*'G. Program Offering Summary'!$H142,"")</f>
        <v>0</v>
      </c>
      <c r="K142" s="636"/>
    </row>
    <row r="143" spans="1:11" x14ac:dyDescent="0.2">
      <c r="A143" s="637"/>
      <c r="B143" s="637"/>
      <c r="C143" s="642"/>
      <c r="D143" s="642"/>
      <c r="E143" s="642"/>
      <c r="F143" s="638"/>
      <c r="G143" s="643"/>
      <c r="H143" s="643"/>
      <c r="I143" s="643"/>
      <c r="J143" s="638">
        <f>IFERROR('G. Program Offering Summary'!$I143*'G. Program Offering Summary'!$H143,"")</f>
        <v>0</v>
      </c>
      <c r="K143" s="639"/>
    </row>
    <row r="144" spans="1:11" x14ac:dyDescent="0.2">
      <c r="A144" s="633"/>
      <c r="B144" s="633"/>
      <c r="C144" s="644"/>
      <c r="D144" s="644"/>
      <c r="E144" s="644"/>
      <c r="F144" s="635"/>
      <c r="G144" s="645"/>
      <c r="H144" s="645"/>
      <c r="I144" s="645"/>
      <c r="J144" s="635">
        <f>IFERROR('G. Program Offering Summary'!$I144*'G. Program Offering Summary'!$H144,"")</f>
        <v>0</v>
      </c>
      <c r="K144" s="636"/>
    </row>
    <row r="145" spans="1:11" x14ac:dyDescent="0.2">
      <c r="A145" s="637"/>
      <c r="B145" s="637"/>
      <c r="C145" s="642"/>
      <c r="D145" s="642"/>
      <c r="E145" s="642"/>
      <c r="F145" s="638"/>
      <c r="G145" s="643"/>
      <c r="H145" s="643"/>
      <c r="I145" s="643"/>
      <c r="J145" s="638">
        <f>IFERROR('G. Program Offering Summary'!$I145*'G. Program Offering Summary'!$H145,"")</f>
        <v>0</v>
      </c>
      <c r="K145" s="639"/>
    </row>
    <row r="146" spans="1:11" x14ac:dyDescent="0.2">
      <c r="A146" s="633"/>
      <c r="B146" s="633"/>
      <c r="C146" s="644"/>
      <c r="D146" s="644"/>
      <c r="E146" s="644"/>
      <c r="F146" s="635"/>
      <c r="G146" s="645"/>
      <c r="H146" s="645"/>
      <c r="I146" s="645"/>
      <c r="J146" s="635">
        <f>IFERROR('G. Program Offering Summary'!$I146*'G. Program Offering Summary'!$H146,"")</f>
        <v>0</v>
      </c>
      <c r="K146" s="636"/>
    </row>
    <row r="147" spans="1:11" x14ac:dyDescent="0.2">
      <c r="A147" s="637"/>
      <c r="B147" s="637"/>
      <c r="C147" s="642"/>
      <c r="D147" s="642"/>
      <c r="E147" s="642"/>
      <c r="F147" s="638"/>
      <c r="G147" s="643"/>
      <c r="H147" s="643"/>
      <c r="I147" s="643"/>
      <c r="J147" s="638">
        <f>IFERROR('G. Program Offering Summary'!$I147*'G. Program Offering Summary'!$H147,"")</f>
        <v>0</v>
      </c>
      <c r="K147" s="639"/>
    </row>
    <row r="148" spans="1:11" x14ac:dyDescent="0.2">
      <c r="A148" s="633"/>
      <c r="B148" s="633"/>
      <c r="C148" s="644"/>
      <c r="D148" s="644"/>
      <c r="E148" s="644"/>
      <c r="F148" s="635"/>
      <c r="G148" s="645"/>
      <c r="H148" s="645"/>
      <c r="I148" s="645"/>
      <c r="J148" s="635">
        <f>IFERROR('G. Program Offering Summary'!$I148*'G. Program Offering Summary'!$H148,"")</f>
        <v>0</v>
      </c>
      <c r="K148" s="636"/>
    </row>
    <row r="149" spans="1:11" x14ac:dyDescent="0.2">
      <c r="A149" s="637"/>
      <c r="B149" s="637"/>
      <c r="C149" s="642"/>
      <c r="D149" s="642"/>
      <c r="E149" s="642"/>
      <c r="F149" s="638"/>
      <c r="G149" s="643"/>
      <c r="H149" s="643"/>
      <c r="I149" s="643"/>
      <c r="J149" s="638">
        <f>IFERROR('G. Program Offering Summary'!$I149*'G. Program Offering Summary'!$H149,"")</f>
        <v>0</v>
      </c>
      <c r="K149" s="639"/>
    </row>
    <row r="150" spans="1:11" x14ac:dyDescent="0.2">
      <c r="A150" s="633"/>
      <c r="B150" s="633"/>
      <c r="C150" s="644"/>
      <c r="D150" s="644"/>
      <c r="E150" s="644"/>
      <c r="F150" s="635"/>
      <c r="G150" s="645"/>
      <c r="H150" s="645"/>
      <c r="I150" s="645"/>
      <c r="J150" s="635">
        <f>IFERROR('G. Program Offering Summary'!$I150*'G. Program Offering Summary'!$H150,"")</f>
        <v>0</v>
      </c>
      <c r="K150" s="636"/>
    </row>
    <row r="151" spans="1:11" x14ac:dyDescent="0.2">
      <c r="A151" s="637"/>
      <c r="B151" s="637"/>
      <c r="C151" s="642"/>
      <c r="D151" s="642"/>
      <c r="E151" s="642"/>
      <c r="F151" s="638"/>
      <c r="G151" s="643"/>
      <c r="H151" s="643"/>
      <c r="I151" s="643"/>
      <c r="J151" s="638">
        <f>IFERROR('G. Program Offering Summary'!$I151*'G. Program Offering Summary'!$H151,"")</f>
        <v>0</v>
      </c>
      <c r="K151" s="639"/>
    </row>
    <row r="152" spans="1:11" x14ac:dyDescent="0.2">
      <c r="A152" s="633"/>
      <c r="B152" s="633"/>
      <c r="C152" s="644"/>
      <c r="D152" s="644"/>
      <c r="E152" s="644"/>
      <c r="F152" s="635"/>
      <c r="G152" s="645"/>
      <c r="H152" s="645"/>
      <c r="I152" s="645"/>
      <c r="J152" s="635">
        <f>IFERROR('G. Program Offering Summary'!$I152*'G. Program Offering Summary'!$H152,"")</f>
        <v>0</v>
      </c>
      <c r="K152" s="636"/>
    </row>
    <row r="153" spans="1:11" x14ac:dyDescent="0.2">
      <c r="A153" s="637"/>
      <c r="B153" s="637"/>
      <c r="C153" s="642"/>
      <c r="D153" s="642"/>
      <c r="E153" s="642"/>
      <c r="F153" s="638"/>
      <c r="G153" s="643"/>
      <c r="H153" s="643"/>
      <c r="I153" s="643"/>
      <c r="J153" s="638">
        <f>IFERROR('G. Program Offering Summary'!$I153*'G. Program Offering Summary'!$H153,"")</f>
        <v>0</v>
      </c>
      <c r="K153" s="639"/>
    </row>
    <row r="154" spans="1:11" x14ac:dyDescent="0.2">
      <c r="A154" s="633"/>
      <c r="B154" s="633"/>
      <c r="C154" s="644"/>
      <c r="D154" s="644"/>
      <c r="E154" s="644"/>
      <c r="F154" s="635"/>
      <c r="G154" s="645"/>
      <c r="H154" s="645"/>
      <c r="I154" s="645"/>
      <c r="J154" s="635">
        <f>IFERROR('G. Program Offering Summary'!$I154*'G. Program Offering Summary'!$H154,"")</f>
        <v>0</v>
      </c>
      <c r="K154" s="636"/>
    </row>
    <row r="155" spans="1:11" x14ac:dyDescent="0.2">
      <c r="A155" s="637"/>
      <c r="B155" s="637"/>
      <c r="C155" s="642"/>
      <c r="D155" s="642"/>
      <c r="E155" s="642"/>
      <c r="F155" s="638"/>
      <c r="G155" s="643"/>
      <c r="H155" s="643"/>
      <c r="I155" s="643"/>
      <c r="J155" s="638">
        <f>IFERROR('G. Program Offering Summary'!$I155*'G. Program Offering Summary'!$H155,"")</f>
        <v>0</v>
      </c>
      <c r="K155" s="639"/>
    </row>
    <row r="156" spans="1:11" x14ac:dyDescent="0.2">
      <c r="A156" s="633"/>
      <c r="B156" s="633"/>
      <c r="C156" s="644"/>
      <c r="D156" s="644"/>
      <c r="E156" s="644"/>
      <c r="F156" s="635"/>
      <c r="G156" s="645"/>
      <c r="H156" s="645"/>
      <c r="I156" s="645"/>
      <c r="J156" s="635">
        <f>IFERROR('G. Program Offering Summary'!$I156*'G. Program Offering Summary'!$H156,"")</f>
        <v>0</v>
      </c>
      <c r="K156" s="636"/>
    </row>
    <row r="157" spans="1:11" x14ac:dyDescent="0.2">
      <c r="A157" s="637"/>
      <c r="B157" s="637"/>
      <c r="C157" s="642"/>
      <c r="D157" s="642"/>
      <c r="E157" s="642"/>
      <c r="F157" s="638"/>
      <c r="G157" s="643"/>
      <c r="H157" s="643"/>
      <c r="I157" s="643"/>
      <c r="J157" s="638">
        <f>IFERROR('G. Program Offering Summary'!$I157*'G. Program Offering Summary'!$H157,"")</f>
        <v>0</v>
      </c>
      <c r="K157" s="639"/>
    </row>
    <row r="158" spans="1:11" x14ac:dyDescent="0.2">
      <c r="A158" s="633"/>
      <c r="B158" s="633"/>
      <c r="C158" s="644"/>
      <c r="D158" s="644"/>
      <c r="E158" s="644"/>
      <c r="F158" s="635"/>
      <c r="G158" s="645"/>
      <c r="H158" s="645"/>
      <c r="I158" s="645"/>
      <c r="J158" s="635">
        <f>IFERROR('G. Program Offering Summary'!$I158*'G. Program Offering Summary'!$H158,"")</f>
        <v>0</v>
      </c>
      <c r="K158" s="636"/>
    </row>
    <row r="159" spans="1:11" x14ac:dyDescent="0.2">
      <c r="A159" s="637"/>
      <c r="B159" s="637"/>
      <c r="C159" s="642"/>
      <c r="D159" s="642"/>
      <c r="E159" s="642"/>
      <c r="F159" s="638"/>
      <c r="G159" s="643"/>
      <c r="H159" s="643"/>
      <c r="I159" s="643"/>
      <c r="J159" s="638">
        <f>IFERROR('G. Program Offering Summary'!$I159*'G. Program Offering Summary'!$H159,"")</f>
        <v>0</v>
      </c>
      <c r="K159" s="639"/>
    </row>
    <row r="160" spans="1:11" x14ac:dyDescent="0.2">
      <c r="A160" s="633"/>
      <c r="B160" s="633"/>
      <c r="C160" s="644"/>
      <c r="D160" s="644"/>
      <c r="E160" s="644"/>
      <c r="F160" s="635"/>
      <c r="G160" s="645"/>
      <c r="H160" s="645"/>
      <c r="I160" s="645"/>
      <c r="J160" s="635">
        <f>IFERROR('G. Program Offering Summary'!$I160*'G. Program Offering Summary'!$H160,"")</f>
        <v>0</v>
      </c>
      <c r="K160" s="636"/>
    </row>
    <row r="161" spans="1:11" x14ac:dyDescent="0.2">
      <c r="A161" s="637"/>
      <c r="B161" s="637"/>
      <c r="C161" s="642"/>
      <c r="D161" s="642"/>
      <c r="E161" s="642"/>
      <c r="F161" s="638"/>
      <c r="G161" s="643"/>
      <c r="H161" s="643"/>
      <c r="I161" s="643"/>
      <c r="J161" s="638">
        <f>IFERROR('G. Program Offering Summary'!$I161*'G. Program Offering Summary'!$H161,"")</f>
        <v>0</v>
      </c>
      <c r="K161" s="639"/>
    </row>
    <row r="162" spans="1:11" x14ac:dyDescent="0.2">
      <c r="A162" s="633"/>
      <c r="B162" s="633"/>
      <c r="C162" s="644"/>
      <c r="D162" s="644"/>
      <c r="E162" s="644"/>
      <c r="F162" s="635"/>
      <c r="G162" s="645"/>
      <c r="H162" s="645"/>
      <c r="I162" s="645"/>
      <c r="J162" s="635">
        <f>IFERROR('G. Program Offering Summary'!$I162*'G. Program Offering Summary'!$H162,"")</f>
        <v>0</v>
      </c>
      <c r="K162" s="636"/>
    </row>
    <row r="163" spans="1:11" x14ac:dyDescent="0.2">
      <c r="A163" s="637"/>
      <c r="B163" s="637"/>
      <c r="C163" s="642"/>
      <c r="D163" s="642"/>
      <c r="E163" s="642"/>
      <c r="F163" s="638"/>
      <c r="G163" s="643"/>
      <c r="H163" s="643"/>
      <c r="I163" s="643"/>
      <c r="J163" s="638">
        <f>IFERROR('G. Program Offering Summary'!$I163*'G. Program Offering Summary'!$H163,"")</f>
        <v>0</v>
      </c>
      <c r="K163" s="639"/>
    </row>
    <row r="164" spans="1:11" x14ac:dyDescent="0.2">
      <c r="A164" s="633"/>
      <c r="B164" s="633"/>
      <c r="C164" s="644"/>
      <c r="D164" s="644"/>
      <c r="E164" s="644"/>
      <c r="F164" s="635"/>
      <c r="G164" s="645"/>
      <c r="H164" s="645"/>
      <c r="I164" s="645"/>
      <c r="J164" s="635">
        <f>IFERROR('G. Program Offering Summary'!$I164*'G. Program Offering Summary'!$H164,"")</f>
        <v>0</v>
      </c>
      <c r="K164" s="636"/>
    </row>
    <row r="165" spans="1:11" x14ac:dyDescent="0.2">
      <c r="A165" s="637"/>
      <c r="B165" s="637"/>
      <c r="C165" s="642"/>
      <c r="D165" s="642"/>
      <c r="E165" s="642"/>
      <c r="F165" s="638"/>
      <c r="G165" s="643"/>
      <c r="H165" s="643"/>
      <c r="I165" s="643"/>
      <c r="J165" s="638">
        <f>IFERROR('G. Program Offering Summary'!$I165*'G. Program Offering Summary'!$H165,"")</f>
        <v>0</v>
      </c>
      <c r="K165" s="639"/>
    </row>
    <row r="166" spans="1:11" x14ac:dyDescent="0.2">
      <c r="A166" s="633"/>
      <c r="B166" s="633"/>
      <c r="C166" s="644"/>
      <c r="D166" s="644"/>
      <c r="E166" s="644"/>
      <c r="F166" s="635"/>
      <c r="G166" s="645"/>
      <c r="H166" s="645"/>
      <c r="I166" s="645"/>
      <c r="J166" s="635">
        <f>IFERROR('G. Program Offering Summary'!$I166*'G. Program Offering Summary'!$H166,"")</f>
        <v>0</v>
      </c>
      <c r="K166" s="636"/>
    </row>
    <row r="167" spans="1:11" x14ac:dyDescent="0.2">
      <c r="A167" s="637"/>
      <c r="B167" s="637"/>
      <c r="C167" s="642"/>
      <c r="D167" s="642"/>
      <c r="E167" s="642"/>
      <c r="F167" s="638"/>
      <c r="G167" s="643"/>
      <c r="H167" s="643"/>
      <c r="I167" s="643"/>
      <c r="J167" s="638">
        <f>IFERROR('G. Program Offering Summary'!$I167*'G. Program Offering Summary'!$H167,"")</f>
        <v>0</v>
      </c>
      <c r="K167" s="639"/>
    </row>
    <row r="168" spans="1:11" x14ac:dyDescent="0.2">
      <c r="A168" s="633"/>
      <c r="B168" s="633"/>
      <c r="C168" s="644"/>
      <c r="D168" s="644"/>
      <c r="E168" s="644"/>
      <c r="F168" s="635"/>
      <c r="G168" s="645"/>
      <c r="H168" s="645"/>
      <c r="I168" s="645"/>
      <c r="J168" s="635">
        <f>IFERROR('G. Program Offering Summary'!$I168*'G. Program Offering Summary'!$H168,"")</f>
        <v>0</v>
      </c>
      <c r="K168" s="636"/>
    </row>
    <row r="169" spans="1:11" x14ac:dyDescent="0.2">
      <c r="A169" s="637"/>
      <c r="B169" s="637"/>
      <c r="C169" s="642"/>
      <c r="D169" s="642"/>
      <c r="E169" s="642"/>
      <c r="F169" s="638"/>
      <c r="G169" s="643"/>
      <c r="H169" s="643"/>
      <c r="I169" s="643"/>
      <c r="J169" s="638">
        <f>IFERROR('G. Program Offering Summary'!$I169*'G. Program Offering Summary'!$H169,"")</f>
        <v>0</v>
      </c>
      <c r="K169" s="639"/>
    </row>
    <row r="170" spans="1:11" x14ac:dyDescent="0.2">
      <c r="A170" s="633"/>
      <c r="B170" s="633"/>
      <c r="C170" s="644"/>
      <c r="D170" s="644"/>
      <c r="E170" s="644"/>
      <c r="F170" s="635"/>
      <c r="G170" s="645"/>
      <c r="H170" s="645"/>
      <c r="I170" s="645"/>
      <c r="J170" s="635">
        <f>IFERROR('G. Program Offering Summary'!$I170*'G. Program Offering Summary'!$H170,"")</f>
        <v>0</v>
      </c>
      <c r="K170" s="636"/>
    </row>
    <row r="171" spans="1:11" x14ac:dyDescent="0.2">
      <c r="A171" s="637"/>
      <c r="B171" s="637"/>
      <c r="C171" s="642"/>
      <c r="D171" s="642"/>
      <c r="E171" s="642"/>
      <c r="F171" s="638"/>
      <c r="G171" s="643"/>
      <c r="H171" s="643"/>
      <c r="I171" s="643"/>
      <c r="J171" s="638">
        <f>IFERROR('G. Program Offering Summary'!$I171*'G. Program Offering Summary'!$H171,"")</f>
        <v>0</v>
      </c>
      <c r="K171" s="639"/>
    </row>
    <row r="172" spans="1:11" x14ac:dyDescent="0.2">
      <c r="A172" s="633"/>
      <c r="B172" s="633"/>
      <c r="C172" s="644"/>
      <c r="D172" s="644"/>
      <c r="E172" s="644"/>
      <c r="F172" s="635"/>
      <c r="G172" s="645"/>
      <c r="H172" s="645"/>
      <c r="I172" s="645"/>
      <c r="J172" s="635">
        <f>IFERROR('G. Program Offering Summary'!$I172*'G. Program Offering Summary'!$H172,"")</f>
        <v>0</v>
      </c>
      <c r="K172" s="636"/>
    </row>
    <row r="173" spans="1:11" x14ac:dyDescent="0.2">
      <c r="A173" s="637"/>
      <c r="B173" s="637"/>
      <c r="C173" s="642"/>
      <c r="D173" s="642"/>
      <c r="E173" s="642"/>
      <c r="F173" s="638"/>
      <c r="G173" s="643"/>
      <c r="H173" s="643"/>
      <c r="I173" s="643"/>
      <c r="J173" s="638">
        <f>IFERROR('G. Program Offering Summary'!$I173*'G. Program Offering Summary'!$H173,"")</f>
        <v>0</v>
      </c>
      <c r="K173" s="639"/>
    </row>
    <row r="174" spans="1:11" x14ac:dyDescent="0.2">
      <c r="A174" s="633"/>
      <c r="B174" s="633"/>
      <c r="C174" s="644"/>
      <c r="D174" s="644"/>
      <c r="E174" s="644"/>
      <c r="F174" s="635"/>
      <c r="G174" s="645"/>
      <c r="H174" s="645"/>
      <c r="I174" s="645"/>
      <c r="J174" s="635">
        <f>IFERROR('G. Program Offering Summary'!$I174*'G. Program Offering Summary'!$H174,"")</f>
        <v>0</v>
      </c>
      <c r="K174" s="636"/>
    </row>
    <row r="175" spans="1:11" x14ac:dyDescent="0.2">
      <c r="A175" s="637"/>
      <c r="B175" s="637"/>
      <c r="C175" s="642"/>
      <c r="D175" s="642"/>
      <c r="E175" s="642"/>
      <c r="F175" s="638"/>
      <c r="G175" s="643"/>
      <c r="H175" s="643"/>
      <c r="I175" s="643"/>
      <c r="J175" s="638">
        <f>IFERROR('G. Program Offering Summary'!$I175*'G. Program Offering Summary'!$H175,"")</f>
        <v>0</v>
      </c>
      <c r="K175" s="639"/>
    </row>
    <row r="176" spans="1:11" x14ac:dyDescent="0.2">
      <c r="A176" s="633"/>
      <c r="B176" s="633"/>
      <c r="C176" s="644"/>
      <c r="D176" s="644"/>
      <c r="E176" s="644"/>
      <c r="F176" s="635"/>
      <c r="G176" s="645"/>
      <c r="H176" s="645"/>
      <c r="I176" s="645"/>
      <c r="J176" s="635">
        <f>IFERROR('G. Program Offering Summary'!$I176*'G. Program Offering Summary'!$H176,"")</f>
        <v>0</v>
      </c>
      <c r="K176" s="636"/>
    </row>
    <row r="177" spans="1:11" x14ac:dyDescent="0.2">
      <c r="A177" s="637"/>
      <c r="B177" s="637"/>
      <c r="C177" s="642"/>
      <c r="D177" s="642"/>
      <c r="E177" s="642"/>
      <c r="F177" s="638"/>
      <c r="G177" s="643"/>
      <c r="H177" s="643"/>
      <c r="I177" s="643"/>
      <c r="J177" s="638">
        <f>IFERROR('G. Program Offering Summary'!$I177*'G. Program Offering Summary'!$H177,"")</f>
        <v>0</v>
      </c>
      <c r="K177" s="639"/>
    </row>
    <row r="178" spans="1:11" x14ac:dyDescent="0.2">
      <c r="A178" s="633"/>
      <c r="B178" s="633"/>
      <c r="C178" s="644"/>
      <c r="D178" s="644"/>
      <c r="E178" s="644"/>
      <c r="F178" s="635"/>
      <c r="G178" s="645"/>
      <c r="H178" s="645"/>
      <c r="I178" s="645"/>
      <c r="J178" s="635">
        <f>IFERROR('G. Program Offering Summary'!$I178*'G. Program Offering Summary'!$H178,"")</f>
        <v>0</v>
      </c>
      <c r="K178" s="636"/>
    </row>
    <row r="179" spans="1:11" x14ac:dyDescent="0.2">
      <c r="A179" s="637"/>
      <c r="B179" s="637"/>
      <c r="C179" s="642"/>
      <c r="D179" s="642"/>
      <c r="E179" s="642"/>
      <c r="F179" s="638"/>
      <c r="G179" s="643"/>
      <c r="H179" s="643"/>
      <c r="I179" s="643"/>
      <c r="J179" s="638">
        <f>IFERROR('G. Program Offering Summary'!$I179*'G. Program Offering Summary'!$H179,"")</f>
        <v>0</v>
      </c>
      <c r="K179" s="639"/>
    </row>
    <row r="180" spans="1:11" x14ac:dyDescent="0.2">
      <c r="A180" s="633"/>
      <c r="B180" s="633"/>
      <c r="C180" s="644"/>
      <c r="D180" s="644"/>
      <c r="E180" s="644"/>
      <c r="F180" s="635"/>
      <c r="G180" s="645"/>
      <c r="H180" s="645"/>
      <c r="I180" s="645"/>
      <c r="J180" s="635">
        <f>IFERROR('G. Program Offering Summary'!$I180*'G. Program Offering Summary'!$H180,"")</f>
        <v>0</v>
      </c>
      <c r="K180" s="636"/>
    </row>
    <row r="181" spans="1:11" x14ac:dyDescent="0.2">
      <c r="A181" s="637"/>
      <c r="B181" s="637"/>
      <c r="C181" s="642"/>
      <c r="D181" s="642"/>
      <c r="E181" s="642"/>
      <c r="F181" s="638"/>
      <c r="G181" s="643"/>
      <c r="H181" s="643"/>
      <c r="I181" s="643"/>
      <c r="J181" s="638">
        <f>IFERROR('G. Program Offering Summary'!$I181*'G. Program Offering Summary'!$H181,"")</f>
        <v>0</v>
      </c>
      <c r="K181" s="639"/>
    </row>
    <row r="182" spans="1:11" x14ac:dyDescent="0.2">
      <c r="A182" s="633"/>
      <c r="B182" s="633"/>
      <c r="C182" s="644"/>
      <c r="D182" s="644"/>
      <c r="E182" s="644"/>
      <c r="F182" s="635"/>
      <c r="G182" s="645"/>
      <c r="H182" s="645"/>
      <c r="I182" s="645"/>
      <c r="J182" s="635">
        <f>IFERROR('G. Program Offering Summary'!$I182*'G. Program Offering Summary'!$H182,"")</f>
        <v>0</v>
      </c>
      <c r="K182" s="636"/>
    </row>
    <row r="183" spans="1:11" x14ac:dyDescent="0.2">
      <c r="A183" s="637"/>
      <c r="B183" s="637"/>
      <c r="C183" s="642"/>
      <c r="D183" s="642"/>
      <c r="E183" s="642"/>
      <c r="F183" s="638"/>
      <c r="G183" s="643"/>
      <c r="H183" s="643"/>
      <c r="I183" s="643"/>
      <c r="J183" s="638">
        <f>IFERROR('G. Program Offering Summary'!$I183*'G. Program Offering Summary'!$H183,"")</f>
        <v>0</v>
      </c>
      <c r="K183" s="639"/>
    </row>
    <row r="184" spans="1:11" x14ac:dyDescent="0.2">
      <c r="A184" s="633"/>
      <c r="B184" s="633"/>
      <c r="C184" s="644"/>
      <c r="D184" s="644"/>
      <c r="E184" s="644"/>
      <c r="F184" s="635"/>
      <c r="G184" s="645"/>
      <c r="H184" s="645"/>
      <c r="I184" s="645"/>
      <c r="J184" s="635">
        <f>IFERROR('G. Program Offering Summary'!$I184*'G. Program Offering Summary'!$H184,"")</f>
        <v>0</v>
      </c>
      <c r="K184" s="636"/>
    </row>
    <row r="185" spans="1:11" x14ac:dyDescent="0.2">
      <c r="A185" s="637"/>
      <c r="B185" s="637"/>
      <c r="C185" s="642"/>
      <c r="D185" s="642"/>
      <c r="E185" s="642"/>
      <c r="F185" s="638"/>
      <c r="G185" s="643"/>
      <c r="H185" s="643"/>
      <c r="I185" s="643"/>
      <c r="J185" s="638">
        <f>IFERROR('G. Program Offering Summary'!$I185*'G. Program Offering Summary'!$H185,"")</f>
        <v>0</v>
      </c>
      <c r="K185" s="639"/>
    </row>
    <row r="186" spans="1:11" x14ac:dyDescent="0.2">
      <c r="A186" s="633"/>
      <c r="B186" s="633"/>
      <c r="C186" s="644"/>
      <c r="D186" s="644"/>
      <c r="E186" s="644"/>
      <c r="F186" s="635"/>
      <c r="G186" s="645"/>
      <c r="H186" s="645"/>
      <c r="I186" s="645"/>
      <c r="J186" s="635">
        <f>IFERROR('G. Program Offering Summary'!$I186*'G. Program Offering Summary'!$H186,"")</f>
        <v>0</v>
      </c>
      <c r="K186" s="636"/>
    </row>
    <row r="187" spans="1:11" x14ac:dyDescent="0.2">
      <c r="A187" s="637"/>
      <c r="B187" s="637"/>
      <c r="C187" s="642"/>
      <c r="D187" s="642"/>
      <c r="E187" s="642"/>
      <c r="F187" s="638"/>
      <c r="G187" s="643"/>
      <c r="H187" s="643"/>
      <c r="I187" s="643"/>
      <c r="J187" s="638">
        <f>IFERROR('G. Program Offering Summary'!$I187*'G. Program Offering Summary'!$H187,"")</f>
        <v>0</v>
      </c>
      <c r="K187" s="639"/>
    </row>
    <row r="188" spans="1:11" x14ac:dyDescent="0.2">
      <c r="A188" s="633"/>
      <c r="B188" s="633"/>
      <c r="C188" s="644"/>
      <c r="D188" s="644"/>
      <c r="E188" s="644"/>
      <c r="F188" s="635"/>
      <c r="G188" s="645"/>
      <c r="H188" s="645"/>
      <c r="I188" s="645"/>
      <c r="J188" s="635">
        <f>IFERROR('G. Program Offering Summary'!$I188*'G. Program Offering Summary'!$H188,"")</f>
        <v>0</v>
      </c>
      <c r="K188" s="636"/>
    </row>
    <row r="189" spans="1:11" x14ac:dyDescent="0.2">
      <c r="A189" s="637"/>
      <c r="B189" s="637"/>
      <c r="C189" s="642"/>
      <c r="D189" s="642"/>
      <c r="E189" s="642"/>
      <c r="F189" s="638"/>
      <c r="G189" s="643"/>
      <c r="H189" s="643"/>
      <c r="I189" s="643"/>
      <c r="J189" s="638">
        <f>IFERROR('G. Program Offering Summary'!$I189*'G. Program Offering Summary'!$H189,"")</f>
        <v>0</v>
      </c>
      <c r="K189" s="639"/>
    </row>
    <row r="190" spans="1:11" x14ac:dyDescent="0.2">
      <c r="A190" s="633"/>
      <c r="B190" s="633"/>
      <c r="C190" s="644"/>
      <c r="D190" s="644"/>
      <c r="E190" s="644"/>
      <c r="F190" s="635"/>
      <c r="G190" s="645"/>
      <c r="H190" s="645"/>
      <c r="I190" s="645"/>
      <c r="J190" s="635">
        <f>IFERROR('G. Program Offering Summary'!$I190*'G. Program Offering Summary'!$H190,"")</f>
        <v>0</v>
      </c>
      <c r="K190" s="636"/>
    </row>
    <row r="191" spans="1:11" x14ac:dyDescent="0.2">
      <c r="A191" s="637"/>
      <c r="B191" s="637"/>
      <c r="C191" s="642"/>
      <c r="D191" s="642"/>
      <c r="E191" s="642"/>
      <c r="F191" s="638"/>
      <c r="G191" s="643"/>
      <c r="H191" s="643"/>
      <c r="I191" s="643"/>
      <c r="J191" s="638">
        <f>IFERROR('G. Program Offering Summary'!$I191*'G. Program Offering Summary'!$H191,"")</f>
        <v>0</v>
      </c>
      <c r="K191" s="639"/>
    </row>
    <row r="192" spans="1:11" x14ac:dyDescent="0.2">
      <c r="A192" s="633"/>
      <c r="B192" s="633"/>
      <c r="C192" s="644"/>
      <c r="D192" s="644"/>
      <c r="E192" s="644"/>
      <c r="F192" s="635"/>
      <c r="G192" s="645"/>
      <c r="H192" s="645"/>
      <c r="I192" s="645"/>
      <c r="J192" s="635">
        <f>IFERROR('G. Program Offering Summary'!$I192*'G. Program Offering Summary'!$H192,"")</f>
        <v>0</v>
      </c>
      <c r="K192" s="636"/>
    </row>
    <row r="193" spans="1:11" x14ac:dyDescent="0.2">
      <c r="A193" s="637"/>
      <c r="B193" s="637"/>
      <c r="C193" s="642"/>
      <c r="D193" s="642"/>
      <c r="E193" s="642"/>
      <c r="F193" s="638"/>
      <c r="G193" s="643"/>
      <c r="H193" s="643"/>
      <c r="I193" s="643"/>
      <c r="J193" s="638">
        <f>IFERROR('G. Program Offering Summary'!$I193*'G. Program Offering Summary'!$H193,"")</f>
        <v>0</v>
      </c>
      <c r="K193" s="639"/>
    </row>
    <row r="194" spans="1:11" x14ac:dyDescent="0.2">
      <c r="A194" s="633"/>
      <c r="B194" s="633"/>
      <c r="C194" s="644"/>
      <c r="D194" s="644"/>
      <c r="E194" s="644"/>
      <c r="F194" s="635"/>
      <c r="G194" s="645"/>
      <c r="H194" s="645"/>
      <c r="I194" s="645"/>
      <c r="J194" s="635">
        <f>IFERROR('G. Program Offering Summary'!$I194*'G. Program Offering Summary'!$H194,"")</f>
        <v>0</v>
      </c>
      <c r="K194" s="636"/>
    </row>
    <row r="195" spans="1:11" x14ac:dyDescent="0.2">
      <c r="A195" s="637"/>
      <c r="B195" s="637"/>
      <c r="C195" s="642"/>
      <c r="D195" s="642"/>
      <c r="E195" s="642"/>
      <c r="F195" s="638"/>
      <c r="G195" s="643"/>
      <c r="H195" s="643"/>
      <c r="I195" s="643"/>
      <c r="J195" s="638">
        <f>IFERROR('G. Program Offering Summary'!$I195*'G. Program Offering Summary'!$H195,"")</f>
        <v>0</v>
      </c>
      <c r="K195" s="639"/>
    </row>
    <row r="196" spans="1:11" x14ac:dyDescent="0.2">
      <c r="A196" s="633"/>
      <c r="B196" s="633"/>
      <c r="C196" s="644"/>
      <c r="D196" s="644"/>
      <c r="E196" s="644"/>
      <c r="F196" s="635"/>
      <c r="G196" s="645"/>
      <c r="H196" s="645"/>
      <c r="I196" s="645"/>
      <c r="J196" s="635">
        <f>IFERROR('G. Program Offering Summary'!$I196*'G. Program Offering Summary'!$H196,"")</f>
        <v>0</v>
      </c>
      <c r="K196" s="636"/>
    </row>
    <row r="197" spans="1:11" x14ac:dyDescent="0.2">
      <c r="A197" s="637"/>
      <c r="B197" s="637"/>
      <c r="C197" s="642"/>
      <c r="D197" s="642"/>
      <c r="E197" s="642"/>
      <c r="F197" s="638"/>
      <c r="G197" s="643"/>
      <c r="H197" s="643"/>
      <c r="I197" s="643"/>
      <c r="J197" s="638">
        <f>IFERROR('G. Program Offering Summary'!$I197*'G. Program Offering Summary'!$H197,"")</f>
        <v>0</v>
      </c>
      <c r="K197" s="639"/>
    </row>
    <row r="198" spans="1:11" x14ac:dyDescent="0.2">
      <c r="A198" s="633"/>
      <c r="B198" s="633"/>
      <c r="C198" s="644"/>
      <c r="D198" s="644"/>
      <c r="E198" s="644"/>
      <c r="F198" s="635"/>
      <c r="G198" s="645"/>
      <c r="H198" s="645"/>
      <c r="I198" s="645"/>
      <c r="J198" s="635">
        <f>IFERROR('G. Program Offering Summary'!$I198*'G. Program Offering Summary'!$H198,"")</f>
        <v>0</v>
      </c>
      <c r="K198" s="636"/>
    </row>
    <row r="199" spans="1:11" x14ac:dyDescent="0.2">
      <c r="A199" s="637"/>
      <c r="B199" s="637"/>
      <c r="C199" s="642"/>
      <c r="D199" s="642"/>
      <c r="E199" s="642"/>
      <c r="F199" s="638"/>
      <c r="G199" s="643"/>
      <c r="H199" s="643"/>
      <c r="I199" s="643"/>
      <c r="J199" s="638">
        <f>IFERROR('G. Program Offering Summary'!$I199*'G. Program Offering Summary'!$H199,"")</f>
        <v>0</v>
      </c>
      <c r="K199" s="639"/>
    </row>
    <row r="200" spans="1:11" x14ac:dyDescent="0.2">
      <c r="A200" s="633"/>
      <c r="B200" s="633"/>
      <c r="C200" s="644"/>
      <c r="D200" s="644"/>
      <c r="E200" s="644"/>
      <c r="F200" s="635"/>
      <c r="G200" s="645"/>
      <c r="H200" s="645"/>
      <c r="I200" s="645"/>
      <c r="J200" s="635">
        <f>IFERROR('G. Program Offering Summary'!$I200*'G. Program Offering Summary'!$H200,"")</f>
        <v>0</v>
      </c>
      <c r="K200" s="636"/>
    </row>
    <row r="201" spans="1:11" x14ac:dyDescent="0.2">
      <c r="A201" s="637"/>
      <c r="B201" s="637"/>
      <c r="C201" s="642"/>
      <c r="D201" s="642"/>
      <c r="E201" s="642"/>
      <c r="F201" s="638"/>
      <c r="G201" s="643"/>
      <c r="H201" s="643"/>
      <c r="I201" s="643"/>
      <c r="J201" s="638">
        <f>IFERROR('G. Program Offering Summary'!$I201*'G. Program Offering Summary'!$H201,"")</f>
        <v>0</v>
      </c>
      <c r="K201" s="639"/>
    </row>
    <row r="202" spans="1:11" x14ac:dyDescent="0.2">
      <c r="A202" s="633"/>
      <c r="B202" s="633"/>
      <c r="C202" s="644"/>
      <c r="D202" s="644"/>
      <c r="E202" s="644"/>
      <c r="F202" s="635"/>
      <c r="G202" s="645"/>
      <c r="H202" s="645"/>
      <c r="I202" s="645"/>
      <c r="J202" s="635">
        <f>IFERROR('G. Program Offering Summary'!$I202*'G. Program Offering Summary'!$H202,"")</f>
        <v>0</v>
      </c>
      <c r="K202" s="636"/>
    </row>
    <row r="203" spans="1:11" x14ac:dyDescent="0.2">
      <c r="A203" s="637"/>
      <c r="B203" s="637"/>
      <c r="C203" s="642"/>
      <c r="D203" s="642"/>
      <c r="E203" s="642"/>
      <c r="F203" s="638"/>
      <c r="G203" s="643"/>
      <c r="H203" s="643"/>
      <c r="I203" s="643"/>
      <c r="J203" s="638">
        <f>IFERROR('G. Program Offering Summary'!$I203*'G. Program Offering Summary'!$H203,"")</f>
        <v>0</v>
      </c>
      <c r="K203" s="639"/>
    </row>
    <row r="204" spans="1:11" x14ac:dyDescent="0.2">
      <c r="A204" s="633"/>
      <c r="B204" s="633"/>
      <c r="C204" s="644"/>
      <c r="D204" s="644"/>
      <c r="E204" s="644"/>
      <c r="F204" s="635"/>
      <c r="G204" s="645"/>
      <c r="H204" s="645"/>
      <c r="I204" s="645"/>
      <c r="J204" s="635">
        <f>IFERROR('G. Program Offering Summary'!$I204*'G. Program Offering Summary'!$H204,"")</f>
        <v>0</v>
      </c>
      <c r="K204" s="636"/>
    </row>
    <row r="205" spans="1:11" x14ac:dyDescent="0.2">
      <c r="A205" s="637"/>
      <c r="B205" s="637"/>
      <c r="C205" s="642"/>
      <c r="D205" s="642"/>
      <c r="E205" s="642"/>
      <c r="F205" s="638"/>
      <c r="G205" s="643"/>
      <c r="H205" s="643"/>
      <c r="I205" s="643"/>
      <c r="J205" s="638">
        <f>IFERROR('G. Program Offering Summary'!$I205*'G. Program Offering Summary'!$H205,"")</f>
        <v>0</v>
      </c>
      <c r="K205" s="639"/>
    </row>
    <row r="206" spans="1:11" x14ac:dyDescent="0.2">
      <c r="A206" s="633"/>
      <c r="B206" s="633"/>
      <c r="C206" s="644"/>
      <c r="D206" s="644"/>
      <c r="E206" s="644"/>
      <c r="F206" s="635"/>
      <c r="G206" s="645"/>
      <c r="H206" s="645"/>
      <c r="I206" s="645"/>
      <c r="J206" s="635">
        <f>IFERROR('G. Program Offering Summary'!$I206*'G. Program Offering Summary'!$H206,"")</f>
        <v>0</v>
      </c>
      <c r="K206" s="636"/>
    </row>
    <row r="207" spans="1:11" x14ac:dyDescent="0.2">
      <c r="A207" s="637"/>
      <c r="B207" s="637"/>
      <c r="C207" s="642"/>
      <c r="D207" s="642"/>
      <c r="E207" s="642"/>
      <c r="F207" s="638"/>
      <c r="G207" s="643"/>
      <c r="H207" s="643"/>
      <c r="I207" s="643"/>
      <c r="J207" s="638">
        <f>IFERROR('G. Program Offering Summary'!$I207*'G. Program Offering Summary'!$H207,"")</f>
        <v>0</v>
      </c>
      <c r="K207" s="639"/>
    </row>
    <row r="208" spans="1:11" x14ac:dyDescent="0.2">
      <c r="A208" s="633"/>
      <c r="B208" s="633"/>
      <c r="C208" s="644"/>
      <c r="D208" s="644"/>
      <c r="E208" s="644"/>
      <c r="F208" s="635"/>
      <c r="G208" s="645"/>
      <c r="H208" s="645"/>
      <c r="I208" s="645"/>
      <c r="J208" s="635">
        <f>IFERROR('G. Program Offering Summary'!$I208*'G. Program Offering Summary'!$H208,"")</f>
        <v>0</v>
      </c>
      <c r="K208" s="636"/>
    </row>
    <row r="209" spans="1:11" x14ac:dyDescent="0.2">
      <c r="A209" s="637"/>
      <c r="B209" s="637"/>
      <c r="C209" s="642"/>
      <c r="D209" s="642"/>
      <c r="E209" s="642"/>
      <c r="F209" s="638"/>
      <c r="G209" s="643"/>
      <c r="H209" s="643"/>
      <c r="I209" s="643"/>
      <c r="J209" s="638">
        <f>IFERROR('G. Program Offering Summary'!$I209*'G. Program Offering Summary'!$H209,"")</f>
        <v>0</v>
      </c>
      <c r="K209" s="639"/>
    </row>
    <row r="210" spans="1:11" x14ac:dyDescent="0.2">
      <c r="A210" s="633"/>
      <c r="B210" s="633"/>
      <c r="C210" s="644"/>
      <c r="D210" s="644"/>
      <c r="E210" s="644"/>
      <c r="F210" s="635"/>
      <c r="G210" s="645"/>
      <c r="H210" s="645"/>
      <c r="I210" s="645"/>
      <c r="J210" s="635">
        <f>IFERROR('G. Program Offering Summary'!$I210*'G. Program Offering Summary'!$H210,"")</f>
        <v>0</v>
      </c>
      <c r="K210" s="636"/>
    </row>
    <row r="211" spans="1:11" x14ac:dyDescent="0.2">
      <c r="A211" s="637"/>
      <c r="B211" s="637"/>
      <c r="C211" s="642"/>
      <c r="D211" s="642"/>
      <c r="E211" s="642"/>
      <c r="F211" s="638"/>
      <c r="G211" s="643"/>
      <c r="H211" s="643"/>
      <c r="I211" s="643"/>
      <c r="J211" s="638">
        <f>IFERROR('G. Program Offering Summary'!$I211*'G. Program Offering Summary'!$H211,"")</f>
        <v>0</v>
      </c>
      <c r="K211" s="639"/>
    </row>
    <row r="212" spans="1:11" x14ac:dyDescent="0.2">
      <c r="A212" s="633"/>
      <c r="B212" s="633"/>
      <c r="C212" s="644"/>
      <c r="D212" s="644"/>
      <c r="E212" s="644"/>
      <c r="F212" s="635"/>
      <c r="G212" s="645"/>
      <c r="H212" s="645"/>
      <c r="I212" s="645"/>
      <c r="J212" s="635">
        <f>IFERROR('G. Program Offering Summary'!$I212*'G. Program Offering Summary'!$H212,"")</f>
        <v>0</v>
      </c>
      <c r="K212" s="636"/>
    </row>
    <row r="213" spans="1:11" x14ac:dyDescent="0.2">
      <c r="A213" s="637"/>
      <c r="B213" s="637"/>
      <c r="C213" s="642"/>
      <c r="D213" s="642"/>
      <c r="E213" s="642"/>
      <c r="F213" s="638"/>
      <c r="G213" s="643"/>
      <c r="H213" s="643"/>
      <c r="I213" s="643"/>
      <c r="J213" s="638">
        <f>IFERROR('G. Program Offering Summary'!$I213*'G. Program Offering Summary'!$H213,"")</f>
        <v>0</v>
      </c>
      <c r="K213" s="639"/>
    </row>
    <row r="214" spans="1:11" x14ac:dyDescent="0.2">
      <c r="A214" s="633"/>
      <c r="B214" s="633"/>
      <c r="C214" s="644"/>
      <c r="D214" s="644"/>
      <c r="E214" s="644"/>
      <c r="F214" s="635"/>
      <c r="G214" s="645"/>
      <c r="H214" s="645"/>
      <c r="I214" s="645"/>
      <c r="J214" s="635">
        <f>IFERROR('G. Program Offering Summary'!$I214*'G. Program Offering Summary'!$H214,"")</f>
        <v>0</v>
      </c>
      <c r="K214" s="636"/>
    </row>
    <row r="215" spans="1:11" x14ac:dyDescent="0.2">
      <c r="A215" s="637"/>
      <c r="B215" s="637"/>
      <c r="C215" s="642"/>
      <c r="D215" s="642"/>
      <c r="E215" s="642"/>
      <c r="F215" s="638"/>
      <c r="G215" s="643"/>
      <c r="H215" s="643"/>
      <c r="I215" s="643"/>
      <c r="J215" s="638">
        <f>IFERROR('G. Program Offering Summary'!$I215*'G. Program Offering Summary'!$H215,"")</f>
        <v>0</v>
      </c>
      <c r="K215" s="639"/>
    </row>
    <row r="216" spans="1:11" x14ac:dyDescent="0.2">
      <c r="A216" s="633"/>
      <c r="B216" s="633"/>
      <c r="C216" s="644"/>
      <c r="D216" s="644"/>
      <c r="E216" s="644"/>
      <c r="F216" s="635"/>
      <c r="G216" s="645"/>
      <c r="H216" s="645"/>
      <c r="I216" s="645"/>
      <c r="J216" s="635">
        <f>IFERROR('G. Program Offering Summary'!$I216*'G. Program Offering Summary'!$H216,"")</f>
        <v>0</v>
      </c>
      <c r="K216" s="636"/>
    </row>
    <row r="217" spans="1:11" x14ac:dyDescent="0.2">
      <c r="A217" s="637"/>
      <c r="B217" s="637"/>
      <c r="C217" s="642"/>
      <c r="D217" s="642"/>
      <c r="E217" s="642"/>
      <c r="F217" s="638"/>
      <c r="G217" s="643"/>
      <c r="H217" s="643"/>
      <c r="I217" s="643"/>
      <c r="J217" s="638">
        <f>IFERROR('G. Program Offering Summary'!$I217*'G. Program Offering Summary'!$H217,"")</f>
        <v>0</v>
      </c>
      <c r="K217" s="639"/>
    </row>
    <row r="218" spans="1:11" x14ac:dyDescent="0.2">
      <c r="A218" s="633"/>
      <c r="B218" s="633"/>
      <c r="C218" s="644"/>
      <c r="D218" s="644"/>
      <c r="E218" s="644"/>
      <c r="F218" s="635"/>
      <c r="G218" s="645"/>
      <c r="H218" s="645"/>
      <c r="I218" s="645"/>
      <c r="J218" s="635">
        <f>IFERROR('G. Program Offering Summary'!$I218*'G. Program Offering Summary'!$H218,"")</f>
        <v>0</v>
      </c>
      <c r="K218" s="636"/>
    </row>
    <row r="219" spans="1:11" x14ac:dyDescent="0.2">
      <c r="A219" s="637"/>
      <c r="B219" s="637"/>
      <c r="C219" s="642"/>
      <c r="D219" s="642"/>
      <c r="E219" s="642"/>
      <c r="F219" s="638"/>
      <c r="G219" s="643"/>
      <c r="H219" s="643"/>
      <c r="I219" s="643"/>
      <c r="J219" s="638">
        <f>IFERROR('G. Program Offering Summary'!$I219*'G. Program Offering Summary'!$H219,"")</f>
        <v>0</v>
      </c>
      <c r="K219" s="639"/>
    </row>
    <row r="220" spans="1:11" x14ac:dyDescent="0.2">
      <c r="A220" s="633"/>
      <c r="B220" s="633"/>
      <c r="C220" s="644"/>
      <c r="D220" s="644"/>
      <c r="E220" s="644"/>
      <c r="F220" s="635"/>
      <c r="G220" s="645"/>
      <c r="H220" s="645"/>
      <c r="I220" s="645"/>
      <c r="J220" s="635">
        <f>IFERROR('G. Program Offering Summary'!$I220*'G. Program Offering Summary'!$H220,"")</f>
        <v>0</v>
      </c>
      <c r="K220" s="636"/>
    </row>
    <row r="221" spans="1:11" x14ac:dyDescent="0.2">
      <c r="A221" s="637"/>
      <c r="B221" s="637"/>
      <c r="C221" s="642"/>
      <c r="D221" s="642"/>
      <c r="E221" s="642"/>
      <c r="F221" s="638"/>
      <c r="G221" s="643"/>
      <c r="H221" s="643"/>
      <c r="I221" s="643"/>
      <c r="J221" s="638">
        <f>IFERROR('G. Program Offering Summary'!$I221*'G. Program Offering Summary'!$H221,"")</f>
        <v>0</v>
      </c>
      <c r="K221" s="639"/>
    </row>
    <row r="222" spans="1:11" x14ac:dyDescent="0.2">
      <c r="A222" s="633"/>
      <c r="B222" s="633"/>
      <c r="C222" s="644"/>
      <c r="D222" s="644"/>
      <c r="E222" s="644"/>
      <c r="F222" s="635"/>
      <c r="G222" s="645"/>
      <c r="H222" s="645"/>
      <c r="I222" s="645"/>
      <c r="J222" s="635">
        <f>IFERROR('G. Program Offering Summary'!$I222*'G. Program Offering Summary'!$H222,"")</f>
        <v>0</v>
      </c>
      <c r="K222" s="636"/>
    </row>
    <row r="223" spans="1:11" x14ac:dyDescent="0.2">
      <c r="A223" s="637"/>
      <c r="B223" s="637"/>
      <c r="C223" s="642"/>
      <c r="D223" s="642"/>
      <c r="E223" s="642"/>
      <c r="F223" s="638"/>
      <c r="G223" s="643"/>
      <c r="H223" s="643"/>
      <c r="I223" s="643"/>
      <c r="J223" s="638">
        <f>IFERROR('G. Program Offering Summary'!$I223*'G. Program Offering Summary'!$H223,"")</f>
        <v>0</v>
      </c>
      <c r="K223" s="639"/>
    </row>
    <row r="224" spans="1:11" x14ac:dyDescent="0.2">
      <c r="A224" s="633"/>
      <c r="B224" s="633"/>
      <c r="C224" s="644"/>
      <c r="D224" s="644"/>
      <c r="E224" s="644"/>
      <c r="F224" s="635"/>
      <c r="G224" s="645"/>
      <c r="H224" s="645"/>
      <c r="I224" s="645"/>
      <c r="J224" s="635">
        <f>IFERROR('G. Program Offering Summary'!$I224*'G. Program Offering Summary'!$H224,"")</f>
        <v>0</v>
      </c>
      <c r="K224" s="636"/>
    </row>
    <row r="225" spans="1:11" x14ac:dyDescent="0.2">
      <c r="A225" s="637"/>
      <c r="B225" s="637"/>
      <c r="C225" s="642"/>
      <c r="D225" s="642"/>
      <c r="E225" s="642"/>
      <c r="F225" s="638"/>
      <c r="G225" s="643"/>
      <c r="H225" s="643"/>
      <c r="I225" s="643"/>
      <c r="J225" s="638">
        <f>IFERROR('G. Program Offering Summary'!$I225*'G. Program Offering Summary'!$H225,"")</f>
        <v>0</v>
      </c>
      <c r="K225" s="639"/>
    </row>
    <row r="226" spans="1:11" x14ac:dyDescent="0.2">
      <c r="A226" s="633"/>
      <c r="B226" s="633"/>
      <c r="C226" s="644"/>
      <c r="D226" s="644"/>
      <c r="E226" s="644"/>
      <c r="F226" s="645"/>
      <c r="G226" s="645"/>
      <c r="H226" s="645"/>
      <c r="I226" s="645"/>
      <c r="J226" s="635">
        <f>IFERROR('G. Program Offering Summary'!$I226*'G. Program Offering Summary'!$H226,"")</f>
        <v>0</v>
      </c>
      <c r="K226" s="636"/>
    </row>
    <row r="227" spans="1:11" x14ac:dyDescent="0.2">
      <c r="A227" s="637"/>
      <c r="B227" s="637"/>
      <c r="C227" s="642"/>
      <c r="D227" s="642"/>
      <c r="E227" s="642"/>
      <c r="F227" s="643"/>
      <c r="G227" s="643"/>
      <c r="H227" s="643"/>
      <c r="I227" s="643"/>
      <c r="J227" s="638">
        <f>IFERROR('G. Program Offering Summary'!$I227*'G. Program Offering Summary'!$H227,"")</f>
        <v>0</v>
      </c>
      <c r="K227" s="639"/>
    </row>
    <row r="228" spans="1:11" x14ac:dyDescent="0.2">
      <c r="A228" s="633"/>
      <c r="B228" s="633"/>
      <c r="C228" s="644"/>
      <c r="D228" s="644"/>
      <c r="E228" s="644"/>
      <c r="F228" s="645"/>
      <c r="G228" s="645"/>
      <c r="H228" s="645"/>
      <c r="I228" s="645"/>
      <c r="J228" s="635">
        <f>IFERROR('G. Program Offering Summary'!$I228*'G. Program Offering Summary'!$H228,"")</f>
        <v>0</v>
      </c>
      <c r="K228" s="636"/>
    </row>
    <row r="229" spans="1:11" x14ac:dyDescent="0.2">
      <c r="A229" s="637"/>
      <c r="B229" s="637"/>
      <c r="C229" s="642"/>
      <c r="D229" s="642"/>
      <c r="E229" s="642"/>
      <c r="F229" s="643"/>
      <c r="G229" s="643"/>
      <c r="H229" s="643"/>
      <c r="I229" s="643"/>
      <c r="J229" s="638">
        <f>IFERROR('G. Program Offering Summary'!$I229*'G. Program Offering Summary'!$H229,"")</f>
        <v>0</v>
      </c>
      <c r="K229" s="639"/>
    </row>
    <row r="230" spans="1:11" x14ac:dyDescent="0.2">
      <c r="A230" s="633"/>
      <c r="B230" s="633"/>
      <c r="C230" s="644"/>
      <c r="D230" s="644"/>
      <c r="E230" s="644"/>
      <c r="F230" s="645"/>
      <c r="G230" s="645"/>
      <c r="H230" s="645"/>
      <c r="I230" s="645"/>
      <c r="J230" s="635">
        <f>IFERROR('G. Program Offering Summary'!$I230*'G. Program Offering Summary'!$H230,"")</f>
        <v>0</v>
      </c>
      <c r="K230" s="636"/>
    </row>
    <row r="231" spans="1:11" x14ac:dyDescent="0.2">
      <c r="A231" s="637"/>
      <c r="B231" s="637"/>
      <c r="C231" s="642"/>
      <c r="D231" s="642"/>
      <c r="E231" s="642"/>
      <c r="F231" s="643"/>
      <c r="G231" s="643"/>
      <c r="H231" s="643"/>
      <c r="I231" s="643"/>
      <c r="J231" s="638">
        <f>IFERROR('G. Program Offering Summary'!$I231*'G. Program Offering Summary'!$H231,"")</f>
        <v>0</v>
      </c>
      <c r="K231" s="639"/>
    </row>
    <row r="232" spans="1:11" x14ac:dyDescent="0.2">
      <c r="A232" s="633"/>
      <c r="B232" s="633"/>
      <c r="C232" s="644"/>
      <c r="D232" s="644"/>
      <c r="E232" s="644"/>
      <c r="F232" s="645"/>
      <c r="G232" s="645"/>
      <c r="H232" s="645"/>
      <c r="I232" s="645"/>
      <c r="J232" s="635">
        <f>IFERROR('G. Program Offering Summary'!$I232*'G. Program Offering Summary'!$H232,"")</f>
        <v>0</v>
      </c>
      <c r="K232" s="636"/>
    </row>
    <row r="233" spans="1:11" x14ac:dyDescent="0.2">
      <c r="A233" s="637"/>
      <c r="B233" s="637"/>
      <c r="C233" s="642"/>
      <c r="D233" s="642"/>
      <c r="E233" s="642"/>
      <c r="F233" s="643"/>
      <c r="G233" s="643"/>
      <c r="H233" s="643"/>
      <c r="I233" s="643"/>
      <c r="J233" s="638">
        <f>IFERROR('G. Program Offering Summary'!$I233*'G. Program Offering Summary'!$H233,"")</f>
        <v>0</v>
      </c>
      <c r="K233" s="639"/>
    </row>
    <row r="234" spans="1:11" x14ac:dyDescent="0.2">
      <c r="A234" s="633"/>
      <c r="B234" s="633"/>
      <c r="C234" s="644"/>
      <c r="D234" s="644"/>
      <c r="E234" s="644"/>
      <c r="F234" s="645"/>
      <c r="G234" s="645"/>
      <c r="H234" s="645"/>
      <c r="I234" s="645"/>
      <c r="J234" s="635">
        <f>IFERROR('G. Program Offering Summary'!$I234*'G. Program Offering Summary'!$H234,"")</f>
        <v>0</v>
      </c>
      <c r="K234" s="636"/>
    </row>
    <row r="235" spans="1:11" x14ac:dyDescent="0.2">
      <c r="A235" s="637"/>
      <c r="B235" s="637"/>
      <c r="C235" s="642"/>
      <c r="D235" s="642"/>
      <c r="E235" s="642"/>
      <c r="F235" s="643"/>
      <c r="G235" s="643"/>
      <c r="H235" s="643"/>
      <c r="I235" s="643"/>
      <c r="J235" s="638">
        <f>IFERROR('G. Program Offering Summary'!$I235*'G. Program Offering Summary'!$H235,"")</f>
        <v>0</v>
      </c>
      <c r="K235" s="639"/>
    </row>
    <row r="236" spans="1:11" x14ac:dyDescent="0.2">
      <c r="A236" s="633"/>
      <c r="B236" s="633"/>
      <c r="C236" s="644"/>
      <c r="D236" s="644"/>
      <c r="E236" s="644"/>
      <c r="F236" s="645"/>
      <c r="G236" s="645"/>
      <c r="H236" s="645"/>
      <c r="I236" s="645"/>
      <c r="J236" s="635">
        <f>IFERROR('G. Program Offering Summary'!$I236*'G. Program Offering Summary'!$H236,"")</f>
        <v>0</v>
      </c>
      <c r="K236" s="636"/>
    </row>
    <row r="237" spans="1:11" x14ac:dyDescent="0.2">
      <c r="A237" s="637"/>
      <c r="B237" s="637"/>
      <c r="C237" s="642"/>
      <c r="D237" s="642"/>
      <c r="E237" s="642"/>
      <c r="F237" s="643"/>
      <c r="G237" s="643"/>
      <c r="H237" s="643"/>
      <c r="I237" s="643"/>
      <c r="J237" s="638">
        <f>IFERROR('G. Program Offering Summary'!$I237*'G. Program Offering Summary'!$H237,"")</f>
        <v>0</v>
      </c>
      <c r="K237" s="639"/>
    </row>
    <row r="238" spans="1:11" x14ac:dyDescent="0.2">
      <c r="A238" s="633"/>
      <c r="B238" s="633"/>
      <c r="C238" s="644"/>
      <c r="D238" s="644"/>
      <c r="E238" s="644"/>
      <c r="F238" s="645"/>
      <c r="G238" s="645"/>
      <c r="H238" s="645"/>
      <c r="I238" s="645"/>
      <c r="J238" s="635">
        <f>IFERROR('G. Program Offering Summary'!$I238*'G. Program Offering Summary'!$H238,"")</f>
        <v>0</v>
      </c>
      <c r="K238" s="636"/>
    </row>
    <row r="239" spans="1:11" x14ac:dyDescent="0.2">
      <c r="A239" s="637"/>
      <c r="B239" s="637"/>
      <c r="C239" s="642"/>
      <c r="D239" s="642"/>
      <c r="E239" s="642"/>
      <c r="F239" s="643"/>
      <c r="G239" s="643"/>
      <c r="H239" s="643"/>
      <c r="I239" s="643"/>
      <c r="J239" s="638">
        <f>IFERROR('G. Program Offering Summary'!$I239*'G. Program Offering Summary'!$H239,"")</f>
        <v>0</v>
      </c>
      <c r="K239" s="639"/>
    </row>
    <row r="240" spans="1:11" x14ac:dyDescent="0.2">
      <c r="A240" s="633"/>
      <c r="B240" s="633"/>
      <c r="C240" s="644"/>
      <c r="D240" s="644"/>
      <c r="E240" s="644"/>
      <c r="F240" s="645"/>
      <c r="G240" s="645"/>
      <c r="H240" s="645"/>
      <c r="I240" s="645"/>
      <c r="J240" s="635">
        <f>IFERROR('G. Program Offering Summary'!$I240*'G. Program Offering Summary'!$H240,"")</f>
        <v>0</v>
      </c>
      <c r="K240" s="636"/>
    </row>
    <row r="241" spans="1:11" x14ac:dyDescent="0.2">
      <c r="A241" s="637"/>
      <c r="B241" s="637"/>
      <c r="C241" s="642"/>
      <c r="D241" s="642"/>
      <c r="E241" s="642"/>
      <c r="F241" s="643"/>
      <c r="G241" s="643"/>
      <c r="H241" s="643"/>
      <c r="I241" s="643"/>
      <c r="J241" s="638">
        <f>IFERROR('G. Program Offering Summary'!$I241*'G. Program Offering Summary'!$H241,"")</f>
        <v>0</v>
      </c>
      <c r="K241" s="639"/>
    </row>
    <row r="242" spans="1:11" x14ac:dyDescent="0.2">
      <c r="A242" s="633"/>
      <c r="B242" s="633"/>
      <c r="C242" s="644"/>
      <c r="D242" s="644"/>
      <c r="E242" s="644"/>
      <c r="F242" s="645"/>
      <c r="G242" s="645"/>
      <c r="H242" s="645"/>
      <c r="I242" s="645"/>
      <c r="J242" s="635">
        <f>IFERROR('G. Program Offering Summary'!$I242*'G. Program Offering Summary'!$H242,"")</f>
        <v>0</v>
      </c>
      <c r="K242" s="636"/>
    </row>
    <row r="243" spans="1:11" x14ac:dyDescent="0.2">
      <c r="A243" s="637"/>
      <c r="B243" s="637"/>
      <c r="C243" s="642"/>
      <c r="D243" s="642"/>
      <c r="E243" s="642"/>
      <c r="F243" s="643"/>
      <c r="G243" s="643"/>
      <c r="H243" s="643"/>
      <c r="I243" s="643"/>
      <c r="J243" s="638">
        <f>IFERROR('G. Program Offering Summary'!$I243*'G. Program Offering Summary'!$H243,"")</f>
        <v>0</v>
      </c>
      <c r="K243" s="639"/>
    </row>
    <row r="244" spans="1:11" x14ac:dyDescent="0.2">
      <c r="A244" s="633"/>
      <c r="B244" s="633"/>
      <c r="C244" s="644"/>
      <c r="D244" s="644"/>
      <c r="E244" s="644"/>
      <c r="F244" s="645"/>
      <c r="G244" s="645"/>
      <c r="H244" s="645"/>
      <c r="I244" s="645"/>
      <c r="J244" s="635">
        <f>IFERROR('G. Program Offering Summary'!$I244*'G. Program Offering Summary'!$H244,"")</f>
        <v>0</v>
      </c>
      <c r="K244" s="636"/>
    </row>
    <row r="245" spans="1:11" x14ac:dyDescent="0.2">
      <c r="A245" s="637"/>
      <c r="B245" s="637"/>
      <c r="C245" s="642"/>
      <c r="D245" s="642"/>
      <c r="E245" s="642"/>
      <c r="F245" s="643"/>
      <c r="G245" s="643"/>
      <c r="H245" s="643"/>
      <c r="I245" s="643"/>
      <c r="J245" s="638">
        <f>IFERROR('G. Program Offering Summary'!$I245*'G. Program Offering Summary'!$H245,"")</f>
        <v>0</v>
      </c>
      <c r="K245" s="639"/>
    </row>
    <row r="246" spans="1:11" x14ac:dyDescent="0.2">
      <c r="A246" s="633"/>
      <c r="B246" s="633"/>
      <c r="C246" s="644"/>
      <c r="D246" s="644"/>
      <c r="E246" s="644"/>
      <c r="F246" s="645"/>
      <c r="G246" s="645"/>
      <c r="H246" s="645"/>
      <c r="I246" s="645"/>
      <c r="J246" s="635">
        <f>IFERROR('G. Program Offering Summary'!$I246*'G. Program Offering Summary'!$H246,"")</f>
        <v>0</v>
      </c>
      <c r="K246" s="636"/>
    </row>
    <row r="247" spans="1:11" x14ac:dyDescent="0.2">
      <c r="A247" s="637"/>
      <c r="B247" s="637"/>
      <c r="C247" s="642"/>
      <c r="D247" s="642"/>
      <c r="E247" s="642"/>
      <c r="F247" s="643"/>
      <c r="G247" s="643"/>
      <c r="H247" s="643"/>
      <c r="I247" s="643"/>
      <c r="J247" s="638">
        <f>IFERROR('G. Program Offering Summary'!$I247*'G. Program Offering Summary'!$H247,"")</f>
        <v>0</v>
      </c>
      <c r="K247" s="639"/>
    </row>
    <row r="248" spans="1:11" x14ac:dyDescent="0.2">
      <c r="A248" s="633"/>
      <c r="B248" s="633"/>
      <c r="C248" s="644"/>
      <c r="D248" s="644"/>
      <c r="E248" s="644"/>
      <c r="F248" s="645"/>
      <c r="G248" s="645"/>
      <c r="H248" s="645"/>
      <c r="I248" s="645"/>
      <c r="J248" s="635">
        <f>IFERROR('G. Program Offering Summary'!$I248*'G. Program Offering Summary'!$H248,"")</f>
        <v>0</v>
      </c>
      <c r="K248" s="636"/>
    </row>
    <row r="249" spans="1:11" x14ac:dyDescent="0.2">
      <c r="A249" s="637"/>
      <c r="B249" s="637"/>
      <c r="C249" s="642"/>
      <c r="D249" s="642"/>
      <c r="E249" s="642"/>
      <c r="F249" s="643"/>
      <c r="G249" s="643"/>
      <c r="H249" s="643"/>
      <c r="I249" s="643"/>
      <c r="J249" s="638">
        <f>IFERROR('G. Program Offering Summary'!$I249*'G. Program Offering Summary'!$H249,"")</f>
        <v>0</v>
      </c>
      <c r="K249" s="639"/>
    </row>
    <row r="250" spans="1:11" x14ac:dyDescent="0.2">
      <c r="A250" s="633"/>
      <c r="B250" s="633"/>
      <c r="C250" s="644"/>
      <c r="D250" s="644"/>
      <c r="E250" s="644"/>
      <c r="F250" s="645"/>
      <c r="G250" s="645"/>
      <c r="H250" s="645"/>
      <c r="I250" s="645"/>
      <c r="J250" s="635">
        <f>IFERROR('G. Program Offering Summary'!$I250*'G. Program Offering Summary'!$H250,"")</f>
        <v>0</v>
      </c>
      <c r="K250" s="636"/>
    </row>
    <row r="251" spans="1:11" x14ac:dyDescent="0.2">
      <c r="A251" s="637"/>
      <c r="B251" s="637"/>
      <c r="C251" s="642"/>
      <c r="D251" s="642"/>
      <c r="E251" s="642"/>
      <c r="F251" s="643"/>
      <c r="G251" s="643"/>
      <c r="H251" s="643"/>
      <c r="I251" s="643"/>
      <c r="J251" s="638">
        <f>IFERROR('G. Program Offering Summary'!$I251*'G. Program Offering Summary'!$H251,"")</f>
        <v>0</v>
      </c>
      <c r="K251" s="639"/>
    </row>
    <row r="252" spans="1:11" x14ac:dyDescent="0.2">
      <c r="A252" s="633"/>
      <c r="B252" s="633"/>
      <c r="C252" s="644"/>
      <c r="D252" s="644"/>
      <c r="E252" s="644"/>
      <c r="F252" s="645"/>
      <c r="G252" s="645"/>
      <c r="H252" s="645"/>
      <c r="I252" s="645"/>
      <c r="J252" s="635">
        <f>IFERROR('G. Program Offering Summary'!$I252*'G. Program Offering Summary'!$H252,"")</f>
        <v>0</v>
      </c>
      <c r="K252" s="636"/>
    </row>
    <row r="253" spans="1:11" x14ac:dyDescent="0.2">
      <c r="A253" s="637"/>
      <c r="B253" s="637"/>
      <c r="C253" s="642"/>
      <c r="D253" s="642"/>
      <c r="E253" s="642"/>
      <c r="F253" s="643"/>
      <c r="G253" s="643"/>
      <c r="H253" s="643"/>
      <c r="I253" s="643"/>
      <c r="J253" s="638">
        <f>IFERROR('G. Program Offering Summary'!$I253*'G. Program Offering Summary'!$H253,"")</f>
        <v>0</v>
      </c>
      <c r="K253" s="639"/>
    </row>
    <row r="254" spans="1:11" x14ac:dyDescent="0.2">
      <c r="A254" s="633"/>
      <c r="B254" s="633"/>
      <c r="C254" s="644"/>
      <c r="D254" s="644"/>
      <c r="E254" s="644"/>
      <c r="F254" s="645"/>
      <c r="G254" s="645"/>
      <c r="H254" s="645"/>
      <c r="I254" s="645"/>
      <c r="J254" s="635">
        <f>IFERROR('G. Program Offering Summary'!$I254*'G. Program Offering Summary'!$H254,"")</f>
        <v>0</v>
      </c>
      <c r="K254" s="636"/>
    </row>
    <row r="255" spans="1:11" x14ac:dyDescent="0.2">
      <c r="A255" s="637"/>
      <c r="B255" s="637"/>
      <c r="C255" s="642"/>
      <c r="D255" s="642"/>
      <c r="E255" s="642"/>
      <c r="F255" s="643"/>
      <c r="G255" s="643"/>
      <c r="H255" s="643"/>
      <c r="I255" s="643"/>
      <c r="J255" s="638">
        <f>IFERROR('G. Program Offering Summary'!$I255*'G. Program Offering Summary'!$H255,"")</f>
        <v>0</v>
      </c>
      <c r="K255" s="639"/>
    </row>
    <row r="256" spans="1:11" x14ac:dyDescent="0.2">
      <c r="A256" s="633"/>
      <c r="B256" s="633"/>
      <c r="C256" s="644"/>
      <c r="D256" s="644"/>
      <c r="E256" s="644"/>
      <c r="F256" s="645"/>
      <c r="G256" s="645"/>
      <c r="H256" s="645"/>
      <c r="I256" s="645"/>
      <c r="J256" s="635">
        <f>IFERROR('G. Program Offering Summary'!$I256*'G. Program Offering Summary'!$H256,"")</f>
        <v>0</v>
      </c>
      <c r="K256" s="636"/>
    </row>
    <row r="257" spans="1:11" x14ac:dyDescent="0.2">
      <c r="A257" s="637"/>
      <c r="B257" s="637"/>
      <c r="C257" s="642"/>
      <c r="D257" s="642"/>
      <c r="E257" s="642"/>
      <c r="F257" s="643"/>
      <c r="G257" s="643"/>
      <c r="H257" s="643"/>
      <c r="I257" s="643"/>
      <c r="J257" s="638">
        <f>IFERROR('G. Program Offering Summary'!$I257*'G. Program Offering Summary'!$H257,"")</f>
        <v>0</v>
      </c>
      <c r="K257" s="639"/>
    </row>
    <row r="258" spans="1:11" x14ac:dyDescent="0.2">
      <c r="A258" s="633"/>
      <c r="B258" s="633"/>
      <c r="C258" s="644"/>
      <c r="D258" s="644"/>
      <c r="E258" s="644"/>
      <c r="F258" s="645"/>
      <c r="G258" s="645"/>
      <c r="H258" s="645"/>
      <c r="I258" s="645"/>
      <c r="J258" s="635">
        <f>IFERROR('G. Program Offering Summary'!$I258*'G. Program Offering Summary'!$H258,"")</f>
        <v>0</v>
      </c>
      <c r="K258" s="636"/>
    </row>
    <row r="259" spans="1:11" x14ac:dyDescent="0.2">
      <c r="A259" s="637"/>
      <c r="B259" s="637"/>
      <c r="C259" s="642"/>
      <c r="D259" s="642"/>
      <c r="E259" s="642"/>
      <c r="F259" s="643"/>
      <c r="G259" s="643"/>
      <c r="H259" s="643"/>
      <c r="I259" s="643"/>
      <c r="J259" s="638">
        <f>IFERROR('G. Program Offering Summary'!$I259*'G. Program Offering Summary'!$H259,"")</f>
        <v>0</v>
      </c>
      <c r="K259" s="639"/>
    </row>
    <row r="260" spans="1:11" x14ac:dyDescent="0.2">
      <c r="A260" s="633"/>
      <c r="B260" s="633"/>
      <c r="C260" s="644"/>
      <c r="D260" s="644"/>
      <c r="E260" s="644"/>
      <c r="F260" s="645"/>
      <c r="G260" s="645"/>
      <c r="H260" s="645"/>
      <c r="I260" s="645"/>
      <c r="J260" s="635">
        <f>IFERROR('G. Program Offering Summary'!$I260*'G. Program Offering Summary'!$H260,"")</f>
        <v>0</v>
      </c>
      <c r="K260" s="636"/>
    </row>
    <row r="261" spans="1:11" x14ac:dyDescent="0.2">
      <c r="A261" s="637"/>
      <c r="B261" s="637"/>
      <c r="C261" s="642"/>
      <c r="D261" s="642"/>
      <c r="E261" s="642"/>
      <c r="F261" s="643"/>
      <c r="G261" s="643"/>
      <c r="H261" s="643"/>
      <c r="I261" s="643"/>
      <c r="J261" s="638">
        <f>IFERROR('G. Program Offering Summary'!$I261*'G. Program Offering Summary'!$H261,"")</f>
        <v>0</v>
      </c>
      <c r="K261" s="639"/>
    </row>
    <row r="262" spans="1:11" x14ac:dyDescent="0.2">
      <c r="A262" s="633"/>
      <c r="B262" s="633"/>
      <c r="C262" s="644"/>
      <c r="D262" s="644"/>
      <c r="E262" s="644"/>
      <c r="F262" s="645"/>
      <c r="G262" s="645"/>
      <c r="H262" s="645"/>
      <c r="I262" s="645"/>
      <c r="J262" s="635">
        <f>IFERROR('G. Program Offering Summary'!$I262*'G. Program Offering Summary'!$H262,"")</f>
        <v>0</v>
      </c>
      <c r="K262" s="636"/>
    </row>
    <row r="263" spans="1:11" x14ac:dyDescent="0.2">
      <c r="A263" s="637"/>
      <c r="B263" s="637"/>
      <c r="C263" s="642"/>
      <c r="D263" s="642"/>
      <c r="E263" s="642"/>
      <c r="F263" s="643"/>
      <c r="G263" s="643"/>
      <c r="H263" s="643"/>
      <c r="I263" s="643"/>
      <c r="J263" s="638">
        <f>IFERROR('G. Program Offering Summary'!$I263*'G. Program Offering Summary'!$H263,"")</f>
        <v>0</v>
      </c>
      <c r="K263" s="639"/>
    </row>
    <row r="264" spans="1:11" x14ac:dyDescent="0.2">
      <c r="A264" s="633"/>
      <c r="B264" s="633"/>
      <c r="C264" s="644"/>
      <c r="D264" s="644"/>
      <c r="E264" s="644"/>
      <c r="F264" s="645"/>
      <c r="G264" s="645"/>
      <c r="H264" s="645"/>
      <c r="I264" s="645"/>
      <c r="J264" s="635">
        <f>IFERROR('G. Program Offering Summary'!$I264*'G. Program Offering Summary'!$H264,"")</f>
        <v>0</v>
      </c>
      <c r="K264" s="636"/>
    </row>
    <row r="265" spans="1:11" x14ac:dyDescent="0.2">
      <c r="A265" s="637"/>
      <c r="B265" s="637"/>
      <c r="C265" s="642"/>
      <c r="D265" s="642"/>
      <c r="E265" s="642"/>
      <c r="F265" s="643"/>
      <c r="G265" s="643"/>
      <c r="H265" s="643"/>
      <c r="I265" s="643"/>
      <c r="J265" s="638">
        <f>IFERROR('G. Program Offering Summary'!$I265*'G. Program Offering Summary'!$H265,"")</f>
        <v>0</v>
      </c>
      <c r="K265" s="639"/>
    </row>
    <row r="266" spans="1:11" x14ac:dyDescent="0.2">
      <c r="A266" s="633"/>
      <c r="B266" s="633"/>
      <c r="C266" s="644"/>
      <c r="D266" s="644"/>
      <c r="E266" s="644"/>
      <c r="F266" s="645"/>
      <c r="G266" s="645"/>
      <c r="H266" s="645"/>
      <c r="I266" s="645"/>
      <c r="J266" s="635">
        <f>IFERROR('G. Program Offering Summary'!$I266*'G. Program Offering Summary'!$H266,"")</f>
        <v>0</v>
      </c>
      <c r="K266" s="636"/>
    </row>
    <row r="267" spans="1:11" x14ac:dyDescent="0.2">
      <c r="A267" s="637"/>
      <c r="B267" s="637"/>
      <c r="C267" s="642"/>
      <c r="D267" s="642"/>
      <c r="E267" s="642"/>
      <c r="F267" s="643"/>
      <c r="G267" s="643"/>
      <c r="H267" s="643"/>
      <c r="I267" s="643"/>
      <c r="J267" s="638">
        <f>IFERROR('G. Program Offering Summary'!$I267*'G. Program Offering Summary'!$H267,"")</f>
        <v>0</v>
      </c>
      <c r="K267" s="639"/>
    </row>
    <row r="268" spans="1:11" x14ac:dyDescent="0.2">
      <c r="A268" s="633"/>
      <c r="B268" s="633"/>
      <c r="C268" s="644"/>
      <c r="D268" s="644"/>
      <c r="E268" s="644"/>
      <c r="F268" s="645"/>
      <c r="G268" s="645"/>
      <c r="H268" s="645"/>
      <c r="I268" s="645"/>
      <c r="J268" s="635">
        <f>IFERROR('G. Program Offering Summary'!$I268*'G. Program Offering Summary'!$H268,"")</f>
        <v>0</v>
      </c>
      <c r="K268" s="636"/>
    </row>
    <row r="269" spans="1:11" x14ac:dyDescent="0.2">
      <c r="A269" s="637"/>
      <c r="B269" s="637"/>
      <c r="C269" s="642"/>
      <c r="D269" s="642"/>
      <c r="E269" s="642"/>
      <c r="F269" s="643"/>
      <c r="G269" s="643"/>
      <c r="H269" s="643"/>
      <c r="I269" s="643"/>
      <c r="J269" s="638">
        <f>IFERROR('G. Program Offering Summary'!$I269*'G. Program Offering Summary'!$H269,"")</f>
        <v>0</v>
      </c>
      <c r="K269" s="639"/>
    </row>
    <row r="270" spans="1:11" x14ac:dyDescent="0.2">
      <c r="A270" s="633"/>
      <c r="B270" s="633"/>
      <c r="C270" s="644"/>
      <c r="D270" s="644"/>
      <c r="E270" s="644"/>
      <c r="F270" s="645"/>
      <c r="G270" s="645"/>
      <c r="H270" s="645"/>
      <c r="I270" s="645"/>
      <c r="J270" s="635">
        <f>IFERROR('G. Program Offering Summary'!$I270*'G. Program Offering Summary'!$H270,"")</f>
        <v>0</v>
      </c>
      <c r="K270" s="636"/>
    </row>
    <row r="271" spans="1:11" x14ac:dyDescent="0.2">
      <c r="A271" s="637"/>
      <c r="B271" s="637"/>
      <c r="C271" s="642"/>
      <c r="D271" s="642"/>
      <c r="E271" s="642"/>
      <c r="F271" s="643"/>
      <c r="G271" s="643"/>
      <c r="H271" s="643"/>
      <c r="I271" s="643"/>
      <c r="J271" s="638">
        <f>IFERROR('G. Program Offering Summary'!$I271*'G. Program Offering Summary'!$H271,"")</f>
        <v>0</v>
      </c>
      <c r="K271" s="639"/>
    </row>
    <row r="272" spans="1:11" x14ac:dyDescent="0.2">
      <c r="A272" s="633"/>
      <c r="B272" s="633"/>
      <c r="C272" s="644"/>
      <c r="D272" s="644"/>
      <c r="E272" s="644"/>
      <c r="F272" s="645"/>
      <c r="G272" s="645"/>
      <c r="H272" s="645"/>
      <c r="I272" s="645"/>
      <c r="J272" s="635">
        <f>IFERROR('G. Program Offering Summary'!$I272*'G. Program Offering Summary'!$H272,"")</f>
        <v>0</v>
      </c>
      <c r="K272" s="636"/>
    </row>
    <row r="273" spans="1:11" x14ac:dyDescent="0.2">
      <c r="A273" s="637"/>
      <c r="B273" s="637"/>
      <c r="C273" s="642"/>
      <c r="D273" s="642"/>
      <c r="E273" s="642"/>
      <c r="F273" s="643"/>
      <c r="G273" s="643"/>
      <c r="H273" s="643"/>
      <c r="I273" s="643"/>
      <c r="J273" s="638">
        <f>IFERROR('G. Program Offering Summary'!$I273*'G. Program Offering Summary'!$H273,"")</f>
        <v>0</v>
      </c>
      <c r="K273" s="639"/>
    </row>
    <row r="274" spans="1:11" x14ac:dyDescent="0.2">
      <c r="A274" s="633"/>
      <c r="B274" s="633"/>
      <c r="C274" s="644"/>
      <c r="D274" s="644"/>
      <c r="E274" s="644"/>
      <c r="F274" s="645"/>
      <c r="G274" s="645"/>
      <c r="H274" s="645"/>
      <c r="I274" s="645"/>
      <c r="J274" s="635">
        <f>IFERROR('G. Program Offering Summary'!$I274*'G. Program Offering Summary'!$H274,"")</f>
        <v>0</v>
      </c>
      <c r="K274" s="636"/>
    </row>
    <row r="275" spans="1:11" x14ac:dyDescent="0.2">
      <c r="A275" s="637"/>
      <c r="B275" s="637"/>
      <c r="C275" s="642"/>
      <c r="D275" s="642"/>
      <c r="E275" s="642"/>
      <c r="F275" s="643"/>
      <c r="G275" s="643"/>
      <c r="H275" s="643"/>
      <c r="I275" s="643"/>
      <c r="J275" s="638">
        <f>IFERROR('G. Program Offering Summary'!$I275*'G. Program Offering Summary'!$H275,"")</f>
        <v>0</v>
      </c>
      <c r="K275" s="639"/>
    </row>
    <row r="276" spans="1:11" x14ac:dyDescent="0.2">
      <c r="A276" s="633"/>
      <c r="B276" s="633"/>
      <c r="C276" s="644"/>
      <c r="D276" s="644"/>
      <c r="E276" s="644"/>
      <c r="F276" s="645"/>
      <c r="G276" s="645"/>
      <c r="H276" s="645"/>
      <c r="I276" s="645"/>
      <c r="J276" s="635">
        <f>IFERROR('G. Program Offering Summary'!$I276*'G. Program Offering Summary'!$H276,"")</f>
        <v>0</v>
      </c>
      <c r="K276" s="636"/>
    </row>
    <row r="277" spans="1:11" x14ac:dyDescent="0.2">
      <c r="A277" s="637"/>
      <c r="B277" s="637"/>
      <c r="C277" s="642"/>
      <c r="D277" s="642"/>
      <c r="E277" s="642"/>
      <c r="F277" s="643"/>
      <c r="G277" s="643"/>
      <c r="H277" s="643"/>
      <c r="I277" s="643"/>
      <c r="J277" s="638">
        <f>IFERROR('G. Program Offering Summary'!$I277*'G. Program Offering Summary'!$H277,"")</f>
        <v>0</v>
      </c>
      <c r="K277" s="639"/>
    </row>
    <row r="278" spans="1:11" x14ac:dyDescent="0.2">
      <c r="A278" s="633"/>
      <c r="B278" s="633"/>
      <c r="C278" s="644"/>
      <c r="D278" s="644"/>
      <c r="E278" s="644"/>
      <c r="F278" s="645"/>
      <c r="G278" s="645"/>
      <c r="H278" s="645"/>
      <c r="I278" s="645"/>
      <c r="J278" s="635">
        <f>IFERROR('G. Program Offering Summary'!$I278*'G. Program Offering Summary'!$H278,"")</f>
        <v>0</v>
      </c>
      <c r="K278" s="636"/>
    </row>
    <row r="279" spans="1:11" x14ac:dyDescent="0.2">
      <c r="A279" s="637"/>
      <c r="B279" s="637"/>
      <c r="C279" s="642"/>
      <c r="D279" s="642"/>
      <c r="E279" s="642"/>
      <c r="F279" s="643"/>
      <c r="G279" s="643"/>
      <c r="H279" s="643"/>
      <c r="I279" s="643"/>
      <c r="J279" s="638">
        <f>IFERROR('G. Program Offering Summary'!$I279*'G. Program Offering Summary'!$H279,"")</f>
        <v>0</v>
      </c>
      <c r="K279" s="639"/>
    </row>
    <row r="280" spans="1:11" x14ac:dyDescent="0.2">
      <c r="A280" s="633"/>
      <c r="B280" s="633"/>
      <c r="C280" s="644"/>
      <c r="D280" s="644"/>
      <c r="E280" s="644"/>
      <c r="F280" s="645"/>
      <c r="G280" s="645"/>
      <c r="H280" s="645"/>
      <c r="I280" s="645"/>
      <c r="J280" s="635">
        <f>IFERROR('G. Program Offering Summary'!$I280*'G. Program Offering Summary'!$H280,"")</f>
        <v>0</v>
      </c>
      <c r="K280" s="636"/>
    </row>
    <row r="281" spans="1:11" x14ac:dyDescent="0.2">
      <c r="A281" s="637"/>
      <c r="B281" s="637"/>
      <c r="C281" s="642"/>
      <c r="D281" s="642"/>
      <c r="E281" s="642"/>
      <c r="F281" s="643"/>
      <c r="G281" s="643"/>
      <c r="H281" s="643"/>
      <c r="I281" s="643"/>
      <c r="J281" s="638">
        <f>IFERROR('G. Program Offering Summary'!$I281*'G. Program Offering Summary'!$H281,"")</f>
        <v>0</v>
      </c>
      <c r="K281" s="639"/>
    </row>
    <row r="282" spans="1:11" x14ac:dyDescent="0.2">
      <c r="A282" s="633"/>
      <c r="B282" s="633"/>
      <c r="C282" s="644"/>
      <c r="D282" s="644"/>
      <c r="E282" s="644"/>
      <c r="F282" s="645"/>
      <c r="G282" s="645"/>
      <c r="H282" s="645"/>
      <c r="I282" s="645"/>
      <c r="J282" s="635">
        <f>IFERROR('G. Program Offering Summary'!$I282*'G. Program Offering Summary'!$H282,"")</f>
        <v>0</v>
      </c>
      <c r="K282" s="636"/>
    </row>
    <row r="283" spans="1:11" x14ac:dyDescent="0.2">
      <c r="A283" s="637"/>
      <c r="B283" s="637"/>
      <c r="C283" s="642"/>
      <c r="D283" s="642"/>
      <c r="E283" s="642"/>
      <c r="F283" s="643"/>
      <c r="G283" s="643"/>
      <c r="H283" s="643"/>
      <c r="I283" s="643"/>
      <c r="J283" s="638">
        <f>IFERROR('G. Program Offering Summary'!$I283*'G. Program Offering Summary'!$H283,"")</f>
        <v>0</v>
      </c>
      <c r="K283" s="639"/>
    </row>
    <row r="284" spans="1:11" x14ac:dyDescent="0.2">
      <c r="A284" s="633"/>
      <c r="B284" s="633"/>
      <c r="C284" s="644"/>
      <c r="D284" s="644"/>
      <c r="E284" s="644"/>
      <c r="F284" s="645"/>
      <c r="G284" s="645"/>
      <c r="H284" s="645"/>
      <c r="I284" s="645"/>
      <c r="J284" s="635">
        <f>IFERROR('G. Program Offering Summary'!$I284*'G. Program Offering Summary'!$H284,"")</f>
        <v>0</v>
      </c>
      <c r="K284" s="636"/>
    </row>
    <row r="285" spans="1:11" x14ac:dyDescent="0.2">
      <c r="A285" s="637"/>
      <c r="B285" s="637"/>
      <c r="C285" s="642"/>
      <c r="D285" s="642"/>
      <c r="E285" s="642"/>
      <c r="F285" s="643"/>
      <c r="G285" s="643"/>
      <c r="H285" s="643"/>
      <c r="I285" s="643"/>
      <c r="J285" s="638">
        <f>IFERROR('G. Program Offering Summary'!$I285*'G. Program Offering Summary'!$H285,"")</f>
        <v>0</v>
      </c>
      <c r="K285" s="639"/>
    </row>
    <row r="286" spans="1:11" x14ac:dyDescent="0.2">
      <c r="A286" s="633"/>
      <c r="B286" s="633"/>
      <c r="C286" s="644"/>
      <c r="D286" s="644"/>
      <c r="E286" s="644"/>
      <c r="F286" s="645"/>
      <c r="G286" s="645"/>
      <c r="H286" s="645"/>
      <c r="I286" s="645"/>
      <c r="J286" s="635">
        <f>IFERROR('G. Program Offering Summary'!$I286*'G. Program Offering Summary'!$H286,"")</f>
        <v>0</v>
      </c>
      <c r="K286" s="636"/>
    </row>
    <row r="287" spans="1:11" x14ac:dyDescent="0.2">
      <c r="A287" s="637"/>
      <c r="B287" s="637"/>
      <c r="C287" s="642"/>
      <c r="D287" s="642"/>
      <c r="E287" s="642"/>
      <c r="F287" s="643"/>
      <c r="G287" s="643"/>
      <c r="H287" s="643"/>
      <c r="I287" s="643"/>
      <c r="J287" s="638">
        <f>IFERROR('G. Program Offering Summary'!$I287*'G. Program Offering Summary'!$H287,"")</f>
        <v>0</v>
      </c>
      <c r="K287" s="639"/>
    </row>
    <row r="288" spans="1:11" x14ac:dyDescent="0.2">
      <c r="A288" s="633"/>
      <c r="B288" s="633"/>
      <c r="C288" s="644"/>
      <c r="D288" s="644"/>
      <c r="E288" s="644"/>
      <c r="F288" s="645"/>
      <c r="G288" s="645"/>
      <c r="H288" s="645"/>
      <c r="I288" s="645"/>
      <c r="J288" s="635">
        <f>IFERROR('G. Program Offering Summary'!$I288*'G. Program Offering Summary'!$H288,"")</f>
        <v>0</v>
      </c>
      <c r="K288" s="636"/>
    </row>
    <row r="289" spans="1:11" x14ac:dyDescent="0.2">
      <c r="A289" s="637"/>
      <c r="B289" s="637"/>
      <c r="C289" s="642"/>
      <c r="D289" s="642"/>
      <c r="E289" s="642"/>
      <c r="F289" s="643"/>
      <c r="G289" s="643"/>
      <c r="H289" s="643"/>
      <c r="I289" s="643"/>
      <c r="J289" s="638">
        <f>IFERROR('G. Program Offering Summary'!$I289*'G. Program Offering Summary'!$H289,"")</f>
        <v>0</v>
      </c>
      <c r="K289" s="639"/>
    </row>
    <row r="290" spans="1:11" x14ac:dyDescent="0.2">
      <c r="A290" s="633"/>
      <c r="B290" s="633"/>
      <c r="C290" s="644"/>
      <c r="D290" s="644"/>
      <c r="E290" s="644"/>
      <c r="F290" s="645"/>
      <c r="G290" s="645"/>
      <c r="H290" s="645"/>
      <c r="I290" s="645"/>
      <c r="J290" s="635">
        <f>IFERROR('G. Program Offering Summary'!$I290*'G. Program Offering Summary'!$H290,"")</f>
        <v>0</v>
      </c>
      <c r="K290" s="636"/>
    </row>
    <row r="291" spans="1:11" x14ac:dyDescent="0.2">
      <c r="A291" s="637"/>
      <c r="B291" s="637"/>
      <c r="C291" s="642"/>
      <c r="D291" s="642"/>
      <c r="E291" s="642"/>
      <c r="F291" s="643"/>
      <c r="G291" s="643"/>
      <c r="H291" s="643"/>
      <c r="I291" s="643"/>
      <c r="J291" s="638">
        <f>IFERROR('G. Program Offering Summary'!$I291*'G. Program Offering Summary'!$H291,"")</f>
        <v>0</v>
      </c>
      <c r="K291" s="639"/>
    </row>
    <row r="292" spans="1:11" x14ac:dyDescent="0.2">
      <c r="A292" s="633"/>
      <c r="B292" s="633"/>
      <c r="C292" s="644"/>
      <c r="D292" s="644"/>
      <c r="E292" s="644"/>
      <c r="F292" s="645"/>
      <c r="G292" s="645"/>
      <c r="H292" s="645"/>
      <c r="I292" s="645"/>
      <c r="J292" s="635">
        <f>IFERROR('G. Program Offering Summary'!$I292*'G. Program Offering Summary'!$H292,"")</f>
        <v>0</v>
      </c>
      <c r="K292" s="636"/>
    </row>
    <row r="293" spans="1:11" x14ac:dyDescent="0.2">
      <c r="A293" s="637"/>
      <c r="B293" s="637"/>
      <c r="C293" s="642"/>
      <c r="D293" s="642"/>
      <c r="E293" s="642"/>
      <c r="F293" s="643"/>
      <c r="G293" s="643"/>
      <c r="H293" s="643"/>
      <c r="I293" s="643"/>
      <c r="J293" s="638">
        <f>IFERROR('G. Program Offering Summary'!$I293*'G. Program Offering Summary'!$H293,"")</f>
        <v>0</v>
      </c>
      <c r="K293" s="639"/>
    </row>
    <row r="294" spans="1:11" x14ac:dyDescent="0.2">
      <c r="A294" s="633"/>
      <c r="B294" s="633"/>
      <c r="C294" s="644"/>
      <c r="D294" s="644"/>
      <c r="E294" s="644"/>
      <c r="F294" s="645"/>
      <c r="G294" s="645"/>
      <c r="H294" s="645"/>
      <c r="I294" s="645"/>
      <c r="J294" s="635">
        <f>IFERROR('G. Program Offering Summary'!$I294*'G. Program Offering Summary'!$H294,"")</f>
        <v>0</v>
      </c>
      <c r="K294" s="636"/>
    </row>
    <row r="295" spans="1:11" x14ac:dyDescent="0.2">
      <c r="A295" s="637"/>
      <c r="B295" s="637"/>
      <c r="C295" s="642"/>
      <c r="D295" s="642"/>
      <c r="E295" s="642"/>
      <c r="F295" s="643"/>
      <c r="G295" s="643"/>
      <c r="H295" s="643"/>
      <c r="I295" s="643"/>
      <c r="J295" s="638">
        <f>IFERROR('G. Program Offering Summary'!$I295*'G. Program Offering Summary'!$H295,"")</f>
        <v>0</v>
      </c>
      <c r="K295" s="639"/>
    </row>
    <row r="296" spans="1:11" x14ac:dyDescent="0.2">
      <c r="A296" s="633"/>
      <c r="B296" s="633"/>
      <c r="C296" s="644"/>
      <c r="D296" s="644"/>
      <c r="E296" s="644"/>
      <c r="F296" s="645"/>
      <c r="G296" s="645"/>
      <c r="H296" s="645"/>
      <c r="I296" s="645"/>
      <c r="J296" s="635">
        <f>IFERROR('G. Program Offering Summary'!$I296*'G. Program Offering Summary'!$H296,"")</f>
        <v>0</v>
      </c>
      <c r="K296" s="636"/>
    </row>
    <row r="297" spans="1:11" x14ac:dyDescent="0.2">
      <c r="A297" s="637"/>
      <c r="B297" s="637"/>
      <c r="C297" s="642"/>
      <c r="D297" s="642"/>
      <c r="E297" s="642"/>
      <c r="F297" s="643"/>
      <c r="G297" s="643"/>
      <c r="H297" s="643"/>
      <c r="I297" s="643"/>
      <c r="J297" s="638">
        <f>IFERROR('G. Program Offering Summary'!$I297*'G. Program Offering Summary'!$H297,"")</f>
        <v>0</v>
      </c>
      <c r="K297" s="639"/>
    </row>
    <row r="298" spans="1:11" x14ac:dyDescent="0.2">
      <c r="A298" s="633"/>
      <c r="B298" s="633"/>
      <c r="C298" s="644"/>
      <c r="D298" s="644"/>
      <c r="E298" s="644"/>
      <c r="F298" s="645"/>
      <c r="G298" s="645"/>
      <c r="H298" s="645"/>
      <c r="I298" s="645"/>
      <c r="J298" s="635">
        <f>IFERROR('G. Program Offering Summary'!$I298*'G. Program Offering Summary'!$H298,"")</f>
        <v>0</v>
      </c>
      <c r="K298" s="636"/>
    </row>
    <row r="299" spans="1:11" x14ac:dyDescent="0.2">
      <c r="A299" s="637"/>
      <c r="B299" s="637"/>
      <c r="C299" s="642"/>
      <c r="D299" s="642"/>
      <c r="E299" s="642"/>
      <c r="F299" s="643"/>
      <c r="G299" s="643"/>
      <c r="H299" s="643"/>
      <c r="I299" s="643"/>
      <c r="J299" s="638">
        <f>IFERROR('G. Program Offering Summary'!$I299*'G. Program Offering Summary'!$H299,"")</f>
        <v>0</v>
      </c>
      <c r="K299" s="639"/>
    </row>
    <row r="300" spans="1:11" x14ac:dyDescent="0.2">
      <c r="A300" s="633"/>
      <c r="B300" s="633"/>
      <c r="C300" s="644"/>
      <c r="D300" s="644"/>
      <c r="E300" s="644"/>
      <c r="F300" s="645"/>
      <c r="G300" s="645"/>
      <c r="H300" s="645"/>
      <c r="I300" s="645"/>
      <c r="J300" s="635">
        <f>IFERROR('G. Program Offering Summary'!$I300*'G. Program Offering Summary'!$H300,"")</f>
        <v>0</v>
      </c>
      <c r="K300" s="636"/>
    </row>
    <row r="301" spans="1:11" x14ac:dyDescent="0.2">
      <c r="A301" s="637"/>
      <c r="B301" s="637"/>
      <c r="C301" s="642"/>
      <c r="D301" s="642"/>
      <c r="E301" s="642"/>
      <c r="F301" s="643"/>
      <c r="G301" s="643"/>
      <c r="H301" s="643"/>
      <c r="I301" s="643"/>
      <c r="J301" s="638">
        <f>IFERROR('G. Program Offering Summary'!$I301*'G. Program Offering Summary'!$H301,"")</f>
        <v>0</v>
      </c>
      <c r="K301" s="639"/>
    </row>
    <row r="302" spans="1:11" x14ac:dyDescent="0.2">
      <c r="A302" s="633"/>
      <c r="B302" s="633"/>
      <c r="C302" s="644"/>
      <c r="D302" s="644"/>
      <c r="E302" s="644"/>
      <c r="F302" s="645"/>
      <c r="G302" s="645"/>
      <c r="H302" s="645"/>
      <c r="I302" s="645"/>
      <c r="J302" s="635">
        <f>IFERROR('G. Program Offering Summary'!$I302*'G. Program Offering Summary'!$H302,"")</f>
        <v>0</v>
      </c>
      <c r="K302" s="636"/>
    </row>
    <row r="303" spans="1:11" x14ac:dyDescent="0.2">
      <c r="A303" s="637"/>
      <c r="B303" s="637"/>
      <c r="C303" s="642"/>
      <c r="D303" s="642"/>
      <c r="E303" s="642"/>
      <c r="F303" s="643"/>
      <c r="G303" s="643"/>
      <c r="H303" s="643"/>
      <c r="I303" s="643"/>
      <c r="J303" s="638">
        <f>IFERROR('G. Program Offering Summary'!$I303*'G. Program Offering Summary'!$H303,"")</f>
        <v>0</v>
      </c>
      <c r="K303" s="639"/>
    </row>
    <row r="304" spans="1:11" x14ac:dyDescent="0.2">
      <c r="A304" s="633"/>
      <c r="B304" s="633"/>
      <c r="C304" s="644"/>
      <c r="D304" s="644"/>
      <c r="E304" s="644"/>
      <c r="F304" s="645"/>
      <c r="G304" s="645"/>
      <c r="H304" s="645"/>
      <c r="I304" s="645"/>
      <c r="J304" s="635">
        <f>IFERROR('G. Program Offering Summary'!$I304*'G. Program Offering Summary'!$H304,"")</f>
        <v>0</v>
      </c>
      <c r="K304" s="636"/>
    </row>
    <row r="305" spans="1:11" x14ac:dyDescent="0.2">
      <c r="A305" s="637"/>
      <c r="B305" s="637"/>
      <c r="C305" s="642"/>
      <c r="D305" s="642"/>
      <c r="E305" s="642"/>
      <c r="F305" s="643"/>
      <c r="G305" s="643"/>
      <c r="H305" s="643"/>
      <c r="I305" s="643"/>
      <c r="J305" s="638">
        <f>IFERROR('G. Program Offering Summary'!$I305*'G. Program Offering Summary'!$H305,"")</f>
        <v>0</v>
      </c>
      <c r="K305" s="639"/>
    </row>
    <row r="306" spans="1:11" x14ac:dyDescent="0.2">
      <c r="A306" s="633"/>
      <c r="B306" s="633"/>
      <c r="C306" s="644"/>
      <c r="D306" s="644"/>
      <c r="E306" s="644"/>
      <c r="F306" s="645"/>
      <c r="G306" s="645"/>
      <c r="H306" s="645"/>
      <c r="I306" s="645"/>
      <c r="J306" s="635">
        <f>IFERROR('G. Program Offering Summary'!$I306*'G. Program Offering Summary'!$H306,"")</f>
        <v>0</v>
      </c>
      <c r="K306" s="636"/>
    </row>
    <row r="307" spans="1:11" x14ac:dyDescent="0.2">
      <c r="A307" s="637"/>
      <c r="B307" s="637"/>
      <c r="C307" s="642"/>
      <c r="D307" s="642"/>
      <c r="E307" s="642"/>
      <c r="F307" s="643"/>
      <c r="G307" s="643"/>
      <c r="H307" s="643"/>
      <c r="I307" s="643"/>
      <c r="J307" s="638">
        <f>IFERROR('G. Program Offering Summary'!$I307*'G. Program Offering Summary'!$H307,"")</f>
        <v>0</v>
      </c>
      <c r="K307" s="639"/>
    </row>
    <row r="308" spans="1:11" x14ac:dyDescent="0.2">
      <c r="A308" s="633"/>
      <c r="B308" s="633"/>
      <c r="C308" s="644"/>
      <c r="D308" s="644"/>
      <c r="E308" s="644"/>
      <c r="F308" s="645"/>
      <c r="G308" s="645"/>
      <c r="H308" s="645"/>
      <c r="I308" s="645"/>
      <c r="J308" s="635">
        <f>IFERROR('G. Program Offering Summary'!$I308*'G. Program Offering Summary'!$H308,"")</f>
        <v>0</v>
      </c>
      <c r="K308" s="636"/>
    </row>
    <row r="309" spans="1:11" x14ac:dyDescent="0.2">
      <c r="A309" s="637"/>
      <c r="B309" s="637"/>
      <c r="C309" s="642"/>
      <c r="D309" s="642"/>
      <c r="E309" s="642"/>
      <c r="F309" s="643"/>
      <c r="G309" s="643"/>
      <c r="H309" s="643"/>
      <c r="I309" s="643"/>
      <c r="J309" s="638">
        <f>IFERROR('G. Program Offering Summary'!$I309*'G. Program Offering Summary'!$H309,"")</f>
        <v>0</v>
      </c>
      <c r="K309" s="639"/>
    </row>
    <row r="310" spans="1:11" x14ac:dyDescent="0.2">
      <c r="A310" s="633"/>
      <c r="B310" s="633"/>
      <c r="C310" s="644"/>
      <c r="D310" s="644"/>
      <c r="E310" s="644"/>
      <c r="F310" s="645"/>
      <c r="G310" s="645"/>
      <c r="H310" s="645"/>
      <c r="I310" s="645"/>
      <c r="J310" s="635">
        <f>IFERROR('G. Program Offering Summary'!$I310*'G. Program Offering Summary'!$H310,"")</f>
        <v>0</v>
      </c>
      <c r="K310" s="636"/>
    </row>
    <row r="311" spans="1:11" x14ac:dyDescent="0.2">
      <c r="A311" s="637"/>
      <c r="B311" s="637"/>
      <c r="C311" s="642"/>
      <c r="D311" s="642"/>
      <c r="E311" s="642"/>
      <c r="F311" s="643"/>
      <c r="G311" s="643"/>
      <c r="H311" s="643"/>
      <c r="I311" s="643"/>
      <c r="J311" s="638">
        <f>IFERROR('G. Program Offering Summary'!$I311*'G. Program Offering Summary'!$H311,"")</f>
        <v>0</v>
      </c>
      <c r="K311" s="639"/>
    </row>
    <row r="312" spans="1:11" x14ac:dyDescent="0.2">
      <c r="A312" s="633"/>
      <c r="B312" s="633"/>
      <c r="C312" s="644"/>
      <c r="D312" s="644"/>
      <c r="E312" s="644"/>
      <c r="F312" s="645"/>
      <c r="G312" s="645"/>
      <c r="H312" s="645"/>
      <c r="I312" s="645"/>
      <c r="J312" s="635">
        <f>IFERROR('G. Program Offering Summary'!$I312*'G. Program Offering Summary'!$H312,"")</f>
        <v>0</v>
      </c>
      <c r="K312" s="636"/>
    </row>
    <row r="313" spans="1:11" x14ac:dyDescent="0.2">
      <c r="A313" s="637"/>
      <c r="B313" s="637"/>
      <c r="C313" s="642"/>
      <c r="D313" s="642"/>
      <c r="E313" s="642"/>
      <c r="F313" s="643"/>
      <c r="G313" s="643"/>
      <c r="H313" s="643"/>
      <c r="I313" s="643"/>
      <c r="J313" s="638">
        <f>IFERROR('G. Program Offering Summary'!$I313*'G. Program Offering Summary'!$H313,"")</f>
        <v>0</v>
      </c>
      <c r="K313" s="639"/>
    </row>
    <row r="314" spans="1:11" x14ac:dyDescent="0.2">
      <c r="A314" s="633"/>
      <c r="B314" s="633"/>
      <c r="C314" s="644"/>
      <c r="D314" s="644"/>
      <c r="E314" s="644"/>
      <c r="F314" s="645"/>
      <c r="G314" s="645"/>
      <c r="H314" s="645"/>
      <c r="I314" s="645"/>
      <c r="J314" s="635">
        <f>IFERROR('G. Program Offering Summary'!$I314*'G. Program Offering Summary'!$H314,"")</f>
        <v>0</v>
      </c>
      <c r="K314" s="636"/>
    </row>
    <row r="315" spans="1:11" x14ac:dyDescent="0.2">
      <c r="A315" s="637"/>
      <c r="B315" s="637"/>
      <c r="C315" s="642"/>
      <c r="D315" s="642"/>
      <c r="E315" s="642"/>
      <c r="F315" s="643"/>
      <c r="G315" s="643"/>
      <c r="H315" s="643"/>
      <c r="I315" s="643"/>
      <c r="J315" s="638">
        <f>IFERROR('G. Program Offering Summary'!$I315*'G. Program Offering Summary'!$H315,"")</f>
        <v>0</v>
      </c>
      <c r="K315" s="639"/>
    </row>
    <row r="316" spans="1:11" x14ac:dyDescent="0.2">
      <c r="A316" s="633"/>
      <c r="B316" s="633"/>
      <c r="C316" s="644"/>
      <c r="D316" s="644"/>
      <c r="E316" s="644"/>
      <c r="F316" s="645"/>
      <c r="G316" s="645"/>
      <c r="H316" s="645"/>
      <c r="I316" s="645"/>
      <c r="J316" s="635">
        <f>IFERROR('G. Program Offering Summary'!$I316*'G. Program Offering Summary'!$H316,"")</f>
        <v>0</v>
      </c>
      <c r="K316" s="636"/>
    </row>
    <row r="317" spans="1:11" x14ac:dyDescent="0.2">
      <c r="A317" s="637"/>
      <c r="B317" s="637"/>
      <c r="C317" s="642"/>
      <c r="D317" s="642"/>
      <c r="E317" s="642"/>
      <c r="F317" s="643"/>
      <c r="G317" s="643"/>
      <c r="H317" s="643"/>
      <c r="I317" s="643"/>
      <c r="J317" s="638">
        <f>IFERROR('G. Program Offering Summary'!$I317*'G. Program Offering Summary'!$H317,"")</f>
        <v>0</v>
      </c>
      <c r="K317" s="639"/>
    </row>
    <row r="318" spans="1:11" x14ac:dyDescent="0.2">
      <c r="A318" s="633"/>
      <c r="B318" s="633"/>
      <c r="C318" s="644"/>
      <c r="D318" s="644"/>
      <c r="E318" s="644"/>
      <c r="F318" s="645"/>
      <c r="G318" s="645"/>
      <c r="H318" s="645"/>
      <c r="I318" s="645"/>
      <c r="J318" s="635">
        <f>IFERROR('G. Program Offering Summary'!$I318*'G. Program Offering Summary'!$H318,"")</f>
        <v>0</v>
      </c>
      <c r="K318" s="636"/>
    </row>
    <row r="319" spans="1:11" x14ac:dyDescent="0.2">
      <c r="A319" s="637"/>
      <c r="B319" s="637"/>
      <c r="C319" s="642"/>
      <c r="D319" s="642"/>
      <c r="E319" s="642"/>
      <c r="F319" s="643"/>
      <c r="G319" s="643"/>
      <c r="H319" s="643"/>
      <c r="I319" s="643"/>
      <c r="J319" s="638">
        <f>IFERROR('G. Program Offering Summary'!$I319*'G. Program Offering Summary'!$H319,"")</f>
        <v>0</v>
      </c>
      <c r="K319" s="639"/>
    </row>
    <row r="320" spans="1:11" x14ac:dyDescent="0.2">
      <c r="A320" s="633"/>
      <c r="B320" s="633"/>
      <c r="C320" s="644"/>
      <c r="D320" s="644"/>
      <c r="E320" s="644"/>
      <c r="F320" s="645"/>
      <c r="G320" s="645"/>
      <c r="H320" s="645"/>
      <c r="I320" s="645"/>
      <c r="J320" s="635">
        <f>IFERROR('G. Program Offering Summary'!$I320*'G. Program Offering Summary'!$H320,"")</f>
        <v>0</v>
      </c>
      <c r="K320" s="636"/>
    </row>
    <row r="321" spans="1:11" x14ac:dyDescent="0.2">
      <c r="A321" s="637"/>
      <c r="B321" s="637"/>
      <c r="C321" s="642"/>
      <c r="D321" s="642"/>
      <c r="E321" s="642"/>
      <c r="F321" s="643"/>
      <c r="G321" s="643"/>
      <c r="H321" s="643"/>
      <c r="I321" s="643"/>
      <c r="J321" s="638">
        <f>IFERROR('G. Program Offering Summary'!$I321*'G. Program Offering Summary'!$H321,"")</f>
        <v>0</v>
      </c>
      <c r="K321" s="639"/>
    </row>
    <row r="322" spans="1:11" x14ac:dyDescent="0.2">
      <c r="A322" s="633"/>
      <c r="B322" s="633"/>
      <c r="C322" s="644"/>
      <c r="D322" s="644"/>
      <c r="E322" s="644"/>
      <c r="F322" s="645"/>
      <c r="G322" s="645"/>
      <c r="H322" s="645"/>
      <c r="I322" s="645"/>
      <c r="J322" s="635">
        <f>IFERROR('G. Program Offering Summary'!$I322*'G. Program Offering Summary'!$H322,"")</f>
        <v>0</v>
      </c>
      <c r="K322" s="636"/>
    </row>
    <row r="323" spans="1:11" x14ac:dyDescent="0.2">
      <c r="A323" s="637"/>
      <c r="B323" s="637"/>
      <c r="C323" s="642"/>
      <c r="D323" s="642"/>
      <c r="E323" s="642"/>
      <c r="F323" s="643"/>
      <c r="G323" s="643"/>
      <c r="H323" s="643"/>
      <c r="I323" s="643"/>
      <c r="J323" s="638">
        <f>IFERROR('G. Program Offering Summary'!$I323*'G. Program Offering Summary'!$H323,"")</f>
        <v>0</v>
      </c>
      <c r="K323" s="639"/>
    </row>
    <row r="324" spans="1:11" x14ac:dyDescent="0.2">
      <c r="A324" s="633"/>
      <c r="B324" s="633"/>
      <c r="C324" s="644"/>
      <c r="D324" s="644"/>
      <c r="E324" s="644"/>
      <c r="F324" s="645"/>
      <c r="G324" s="645"/>
      <c r="H324" s="645"/>
      <c r="I324" s="645"/>
      <c r="J324" s="635">
        <f>IFERROR('G. Program Offering Summary'!$I324*'G. Program Offering Summary'!$H324,"")</f>
        <v>0</v>
      </c>
      <c r="K324" s="636"/>
    </row>
    <row r="325" spans="1:11" x14ac:dyDescent="0.2">
      <c r="A325" s="637"/>
      <c r="B325" s="637"/>
      <c r="C325" s="642"/>
      <c r="D325" s="642"/>
      <c r="E325" s="642"/>
      <c r="F325" s="643"/>
      <c r="G325" s="643"/>
      <c r="H325" s="643"/>
      <c r="I325" s="643"/>
      <c r="J325" s="638">
        <f>IFERROR('G. Program Offering Summary'!$I325*'G. Program Offering Summary'!$H325,"")</f>
        <v>0</v>
      </c>
      <c r="K325" s="639"/>
    </row>
    <row r="326" spans="1:11" x14ac:dyDescent="0.2">
      <c r="A326" s="633"/>
      <c r="B326" s="633"/>
      <c r="C326" s="644"/>
      <c r="D326" s="644"/>
      <c r="E326" s="644"/>
      <c r="F326" s="645"/>
      <c r="G326" s="645"/>
      <c r="H326" s="645"/>
      <c r="I326" s="645"/>
      <c r="J326" s="635">
        <f>IFERROR('G. Program Offering Summary'!$I326*'G. Program Offering Summary'!$H326,"")</f>
        <v>0</v>
      </c>
      <c r="K326" s="636"/>
    </row>
    <row r="327" spans="1:11" x14ac:dyDescent="0.2">
      <c r="A327" s="637"/>
      <c r="B327" s="637"/>
      <c r="C327" s="642"/>
      <c r="D327" s="642"/>
      <c r="E327" s="642"/>
      <c r="F327" s="643"/>
      <c r="G327" s="643"/>
      <c r="H327" s="643"/>
      <c r="I327" s="643"/>
      <c r="J327" s="638">
        <f>IFERROR('G. Program Offering Summary'!$I327*'G. Program Offering Summary'!$H327,"")</f>
        <v>0</v>
      </c>
      <c r="K327" s="639"/>
    </row>
    <row r="328" spans="1:11" x14ac:dyDescent="0.2">
      <c r="A328" s="633"/>
      <c r="B328" s="633"/>
      <c r="C328" s="644"/>
      <c r="D328" s="644"/>
      <c r="E328" s="644"/>
      <c r="F328" s="645"/>
      <c r="G328" s="645"/>
      <c r="H328" s="645"/>
      <c r="I328" s="645"/>
      <c r="J328" s="635">
        <f>IFERROR('G. Program Offering Summary'!$I328*'G. Program Offering Summary'!$H328,"")</f>
        <v>0</v>
      </c>
      <c r="K328" s="636"/>
    </row>
    <row r="329" spans="1:11" x14ac:dyDescent="0.2">
      <c r="A329" s="637"/>
      <c r="B329" s="637"/>
      <c r="C329" s="642"/>
      <c r="D329" s="642"/>
      <c r="E329" s="642"/>
      <c r="F329" s="643"/>
      <c r="G329" s="643"/>
      <c r="H329" s="643"/>
      <c r="I329" s="643"/>
      <c r="J329" s="638">
        <f>IFERROR('G. Program Offering Summary'!$I329*'G. Program Offering Summary'!$H329,"")</f>
        <v>0</v>
      </c>
      <c r="K329" s="639"/>
    </row>
    <row r="330" spans="1:11" x14ac:dyDescent="0.2">
      <c r="A330" s="633"/>
      <c r="B330" s="633"/>
      <c r="C330" s="644"/>
      <c r="D330" s="644"/>
      <c r="E330" s="644"/>
      <c r="F330" s="645"/>
      <c r="G330" s="645"/>
      <c r="H330" s="645"/>
      <c r="I330" s="645"/>
      <c r="J330" s="635">
        <f>IFERROR('G. Program Offering Summary'!$I330*'G. Program Offering Summary'!$H330,"")</f>
        <v>0</v>
      </c>
      <c r="K330" s="636"/>
    </row>
    <row r="331" spans="1:11" x14ac:dyDescent="0.2">
      <c r="A331" s="37"/>
      <c r="B331" s="37"/>
      <c r="C331" s="38"/>
      <c r="D331" s="38"/>
      <c r="E331" s="38"/>
      <c r="F331" s="58"/>
      <c r="G331" s="58"/>
      <c r="H331" s="58"/>
      <c r="I331" s="58"/>
      <c r="J331" s="58"/>
      <c r="K331" s="58"/>
    </row>
    <row r="332" spans="1:11" x14ac:dyDescent="0.2">
      <c r="A332" s="37"/>
      <c r="B332" s="37"/>
      <c r="C332" s="37"/>
      <c r="D332" s="37"/>
      <c r="E332" s="37"/>
      <c r="F332" s="58"/>
      <c r="G332" s="58"/>
      <c r="H332" s="58"/>
      <c r="I332" s="58"/>
      <c r="J332" s="58"/>
      <c r="K332" s="58"/>
    </row>
    <row r="333" spans="1:11" x14ac:dyDescent="0.2">
      <c r="A333" s="37"/>
      <c r="B333" s="37"/>
      <c r="C333" s="37"/>
      <c r="D333" s="37"/>
      <c r="E333" s="37"/>
    </row>
    <row r="334" spans="1:11" x14ac:dyDescent="0.2">
      <c r="A334" s="37"/>
      <c r="B334" s="37"/>
      <c r="C334" s="37"/>
      <c r="D334" s="37"/>
      <c r="E334" s="37"/>
    </row>
    <row r="335" spans="1:11" x14ac:dyDescent="0.2">
      <c r="A335" s="37"/>
      <c r="B335" s="37"/>
      <c r="C335" s="37"/>
      <c r="D335" s="37"/>
      <c r="E335" s="37"/>
    </row>
    <row r="336" spans="1:11" x14ac:dyDescent="0.2">
      <c r="A336" s="37"/>
      <c r="B336" s="37"/>
      <c r="C336" s="37"/>
      <c r="D336" s="37"/>
      <c r="E336" s="37"/>
    </row>
    <row r="337" spans="1:5" x14ac:dyDescent="0.2">
      <c r="A337" s="37"/>
      <c r="B337" s="37"/>
      <c r="C337" s="37"/>
      <c r="D337" s="37"/>
      <c r="E337" s="37"/>
    </row>
    <row r="338" spans="1:5" x14ac:dyDescent="0.2">
      <c r="A338" s="37"/>
      <c r="B338" s="37"/>
      <c r="C338" s="37"/>
      <c r="D338" s="37"/>
      <c r="E338" s="37"/>
    </row>
    <row r="339" spans="1:5" x14ac:dyDescent="0.2">
      <c r="A339" s="37"/>
      <c r="B339" s="37"/>
      <c r="C339" s="37"/>
      <c r="D339" s="37"/>
      <c r="E339" s="37"/>
    </row>
    <row r="340" spans="1:5" x14ac:dyDescent="0.2">
      <c r="A340" s="37"/>
      <c r="B340" s="37"/>
      <c r="C340" s="37"/>
      <c r="D340" s="37"/>
      <c r="E340" s="37"/>
    </row>
    <row r="341" spans="1:5" x14ac:dyDescent="0.2">
      <c r="A341" s="37"/>
      <c r="B341" s="37"/>
      <c r="C341" s="37"/>
      <c r="D341" s="37"/>
      <c r="E341" s="37"/>
    </row>
    <row r="342" spans="1:5" x14ac:dyDescent="0.2">
      <c r="A342" s="37"/>
      <c r="B342" s="37"/>
      <c r="C342" s="37"/>
      <c r="D342" s="37"/>
      <c r="E342" s="37"/>
    </row>
    <row r="343" spans="1:5" x14ac:dyDescent="0.2">
      <c r="A343" s="37"/>
      <c r="B343" s="37"/>
      <c r="C343" s="37"/>
      <c r="D343" s="37"/>
      <c r="E343" s="37"/>
    </row>
    <row r="344" spans="1:5" x14ac:dyDescent="0.2">
      <c r="A344" s="37"/>
      <c r="B344" s="37"/>
      <c r="C344" s="37"/>
      <c r="D344" s="37"/>
      <c r="E344" s="37"/>
    </row>
    <row r="345" spans="1:5" x14ac:dyDescent="0.2">
      <c r="A345" s="37"/>
      <c r="B345" s="37"/>
      <c r="C345" s="37"/>
      <c r="D345" s="37"/>
      <c r="E345" s="37"/>
    </row>
    <row r="346" spans="1:5" x14ac:dyDescent="0.2">
      <c r="A346" s="37"/>
      <c r="B346" s="37"/>
      <c r="C346" s="37"/>
      <c r="D346" s="37"/>
      <c r="E346" s="37"/>
    </row>
    <row r="347" spans="1:5" x14ac:dyDescent="0.2">
      <c r="A347" s="37"/>
      <c r="B347" s="37"/>
      <c r="C347" s="37"/>
      <c r="D347" s="37"/>
      <c r="E347" s="37"/>
    </row>
    <row r="348" spans="1:5" x14ac:dyDescent="0.2">
      <c r="A348" s="37"/>
      <c r="B348" s="37"/>
      <c r="C348" s="37"/>
      <c r="D348" s="37"/>
      <c r="E348" s="37"/>
    </row>
    <row r="349" spans="1:5" x14ac:dyDescent="0.2">
      <c r="A349" s="37"/>
      <c r="B349" s="37"/>
      <c r="C349" s="37"/>
      <c r="D349" s="37"/>
      <c r="E349" s="37"/>
    </row>
    <row r="350" spans="1:5" x14ac:dyDescent="0.2">
      <c r="A350" s="37"/>
      <c r="B350" s="37"/>
      <c r="C350" s="37"/>
      <c r="D350" s="37"/>
      <c r="E350" s="37"/>
    </row>
    <row r="351" spans="1:5" x14ac:dyDescent="0.2">
      <c r="A351" s="37"/>
      <c r="B351" s="37"/>
      <c r="C351" s="37"/>
      <c r="D351" s="37"/>
      <c r="E351" s="37"/>
    </row>
    <row r="352" spans="1:5" x14ac:dyDescent="0.2">
      <c r="A352" s="37"/>
      <c r="B352" s="37"/>
      <c r="C352" s="37"/>
      <c r="D352" s="37"/>
      <c r="E352" s="37"/>
    </row>
    <row r="353" spans="1:5" x14ac:dyDescent="0.2">
      <c r="A353" s="37"/>
      <c r="B353" s="37"/>
      <c r="C353" s="37"/>
      <c r="D353" s="37"/>
      <c r="E353" s="37"/>
    </row>
    <row r="354" spans="1:5" x14ac:dyDescent="0.2">
      <c r="A354" s="37"/>
      <c r="B354" s="37"/>
      <c r="C354" s="37"/>
      <c r="D354" s="37"/>
      <c r="E354" s="37"/>
    </row>
    <row r="355" spans="1:5" x14ac:dyDescent="0.2">
      <c r="A355" s="37"/>
      <c r="B355" s="37"/>
      <c r="C355" s="37"/>
      <c r="D355" s="37"/>
      <c r="E355" s="37"/>
    </row>
    <row r="356" spans="1:5" x14ac:dyDescent="0.2">
      <c r="A356" s="37"/>
      <c r="B356" s="37"/>
      <c r="C356" s="37"/>
      <c r="D356" s="37"/>
      <c r="E356" s="37"/>
    </row>
    <row r="357" spans="1:5" x14ac:dyDescent="0.2">
      <c r="A357" s="37"/>
      <c r="B357" s="37"/>
      <c r="C357" s="37"/>
      <c r="D357" s="37"/>
      <c r="E357" s="37"/>
    </row>
    <row r="358" spans="1:5" x14ac:dyDescent="0.2">
      <c r="A358" s="37"/>
      <c r="B358" s="37"/>
      <c r="C358" s="37"/>
      <c r="D358" s="37"/>
      <c r="E358" s="37"/>
    </row>
    <row r="359" spans="1:5" x14ac:dyDescent="0.2">
      <c r="A359" s="37"/>
      <c r="B359" s="37"/>
      <c r="C359" s="37"/>
      <c r="D359" s="37"/>
      <c r="E359" s="37"/>
    </row>
    <row r="360" spans="1:5" x14ac:dyDescent="0.2">
      <c r="A360" s="37"/>
      <c r="B360" s="37"/>
      <c r="C360" s="37"/>
      <c r="D360" s="37"/>
      <c r="E360" s="37"/>
    </row>
    <row r="361" spans="1:5" x14ac:dyDescent="0.2">
      <c r="A361" s="37"/>
      <c r="B361" s="37"/>
      <c r="C361" s="37"/>
      <c r="D361" s="37"/>
      <c r="E361" s="37"/>
    </row>
  </sheetData>
  <sheetProtection selectLockedCells="1"/>
  <mergeCells count="12">
    <mergeCell ref="A1:K1"/>
    <mergeCell ref="S6:T6"/>
    <mergeCell ref="S7:T7"/>
    <mergeCell ref="S8:T8"/>
    <mergeCell ref="S9:T9"/>
    <mergeCell ref="S10:T10"/>
    <mergeCell ref="S11:T11"/>
    <mergeCell ref="S12:T12"/>
    <mergeCell ref="S16:T16"/>
    <mergeCell ref="S13:T13"/>
    <mergeCell ref="S14:T14"/>
    <mergeCell ref="S15:T15"/>
  </mergeCells>
  <dataValidations count="3">
    <dataValidation type="list" allowBlank="1" showInputMessage="1" showErrorMessage="1" sqref="F5:F225" xr:uid="{00000000-0002-0000-0700-000000000000}">
      <formula1>"In-person, Online asynchronous, Online synchronous, Hybrid"</formula1>
    </dataValidation>
    <dataValidation type="list" allowBlank="1" showInputMessage="1" showErrorMessage="1" sqref="A5:A278" xr:uid="{00000000-0002-0000-0700-000001000000}">
      <formula1>"ABE, ESOL, High School Equivalency (GED), Adult High School"</formula1>
    </dataValidation>
    <dataValidation type="list" allowBlank="1" showInputMessage="1" showErrorMessage="1" sqref="E5:E131" xr:uid="{00000000-0002-0000-0700-000002000000}">
      <formula1>"open enroll/open exit, managed enrollment"</formula1>
    </dataValidation>
  </dataValidations>
  <printOptions horizontalCentered="1"/>
  <pageMargins left="0.7" right="0.7" top="0.75" bottom="0.75" header="0.3" footer="0.3"/>
  <pageSetup scale="25" fitToWidth="0"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3000000}">
          <x14:formula1>
            <xm:f>'DATA LOOKUP'!$A$2:$A$9</xm:f>
          </x14:formula1>
          <xm:sqref>A279:A330 B308:B330</xm:sqref>
        </x14:dataValidation>
        <x14:dataValidation type="list" allowBlank="1" showInputMessage="1" showErrorMessage="1" xr:uid="{00000000-0002-0000-0700-000004000000}">
          <x14:formula1>
            <xm:f>'Data Sources hide'!$A$2:$A$68</xm:f>
          </x14:formula1>
          <xm:sqref>B5:B307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68"/>
  <sheetViews>
    <sheetView workbookViewId="0">
      <selection activeCell="I3" sqref="I3"/>
    </sheetView>
  </sheetViews>
  <sheetFormatPr baseColWidth="10" defaultColWidth="8.83203125" defaultRowHeight="15" x14ac:dyDescent="0.2"/>
  <cols>
    <col min="1" max="1" width="11.5" customWidth="1"/>
    <col min="3" max="3" width="16.5" customWidth="1"/>
    <col min="9" max="9" width="17.6640625" customWidth="1"/>
  </cols>
  <sheetData>
    <row r="1" spans="1:9" ht="16" thickBot="1" x14ac:dyDescent="0.25">
      <c r="A1" s="155" t="s">
        <v>194</v>
      </c>
      <c r="C1" s="155" t="s">
        <v>195</v>
      </c>
      <c r="F1" s="156" t="s">
        <v>196</v>
      </c>
      <c r="G1" s="156"/>
      <c r="I1" s="156" t="s">
        <v>176</v>
      </c>
    </row>
    <row r="2" spans="1:9" ht="17" thickBot="1" x14ac:dyDescent="0.25">
      <c r="A2" s="151" t="s">
        <v>197</v>
      </c>
      <c r="C2" t="s">
        <v>198</v>
      </c>
      <c r="F2" t="s">
        <v>199</v>
      </c>
      <c r="I2" s="133"/>
    </row>
    <row r="3" spans="1:9" ht="17" thickBot="1" x14ac:dyDescent="0.25">
      <c r="A3" s="152" t="s">
        <v>200</v>
      </c>
      <c r="C3" t="s">
        <v>201</v>
      </c>
      <c r="F3" t="s">
        <v>202</v>
      </c>
      <c r="I3" s="133"/>
    </row>
    <row r="4" spans="1:9" ht="17" thickBot="1" x14ac:dyDescent="0.25">
      <c r="A4" s="152" t="s">
        <v>203</v>
      </c>
      <c r="C4" t="s">
        <v>204</v>
      </c>
      <c r="F4" t="s">
        <v>205</v>
      </c>
    </row>
    <row r="5" spans="1:9" ht="17" thickBot="1" x14ac:dyDescent="0.25">
      <c r="A5" s="152" t="s">
        <v>206</v>
      </c>
      <c r="C5" t="s">
        <v>207</v>
      </c>
      <c r="F5" t="s">
        <v>208</v>
      </c>
    </row>
    <row r="6" spans="1:9" ht="17" thickBot="1" x14ac:dyDescent="0.25">
      <c r="A6" s="152" t="s">
        <v>209</v>
      </c>
      <c r="C6" t="s">
        <v>210</v>
      </c>
      <c r="F6" t="s">
        <v>211</v>
      </c>
    </row>
    <row r="7" spans="1:9" ht="17" thickBot="1" x14ac:dyDescent="0.25">
      <c r="A7" s="152" t="s">
        <v>212</v>
      </c>
      <c r="C7" t="s">
        <v>213</v>
      </c>
      <c r="F7" t="s">
        <v>214</v>
      </c>
    </row>
    <row r="8" spans="1:9" ht="17" thickBot="1" x14ac:dyDescent="0.25">
      <c r="A8" s="152" t="s">
        <v>215</v>
      </c>
      <c r="C8" t="s">
        <v>216</v>
      </c>
      <c r="F8" t="s">
        <v>217</v>
      </c>
    </row>
    <row r="9" spans="1:9" ht="17" thickBot="1" x14ac:dyDescent="0.25">
      <c r="A9" s="152" t="s">
        <v>218</v>
      </c>
      <c r="F9" t="s">
        <v>219</v>
      </c>
    </row>
    <row r="10" spans="1:9" ht="17" thickBot="1" x14ac:dyDescent="0.25">
      <c r="A10" s="152" t="s">
        <v>220</v>
      </c>
    </row>
    <row r="11" spans="1:9" ht="17" thickBot="1" x14ac:dyDescent="0.25">
      <c r="A11" s="152" t="s">
        <v>221</v>
      </c>
    </row>
    <row r="12" spans="1:9" ht="17" thickBot="1" x14ac:dyDescent="0.25">
      <c r="A12" s="152" t="s">
        <v>222</v>
      </c>
    </row>
    <row r="13" spans="1:9" ht="17" thickBot="1" x14ac:dyDescent="0.25">
      <c r="A13" s="153" t="s">
        <v>223</v>
      </c>
    </row>
    <row r="14" spans="1:9" ht="17" thickBot="1" x14ac:dyDescent="0.25">
      <c r="A14" s="152" t="s">
        <v>224</v>
      </c>
    </row>
    <row r="15" spans="1:9" ht="17" thickBot="1" x14ac:dyDescent="0.25">
      <c r="A15" s="152" t="s">
        <v>225</v>
      </c>
    </row>
    <row r="16" spans="1:9" ht="17" thickBot="1" x14ac:dyDescent="0.25">
      <c r="A16" s="152" t="s">
        <v>226</v>
      </c>
    </row>
    <row r="17" spans="1:1" ht="17" thickBot="1" x14ac:dyDescent="0.25">
      <c r="A17" s="152" t="s">
        <v>227</v>
      </c>
    </row>
    <row r="18" spans="1:1" ht="17" thickBot="1" x14ac:dyDescent="0.25">
      <c r="A18" s="152" t="s">
        <v>228</v>
      </c>
    </row>
    <row r="19" spans="1:1" ht="17" thickBot="1" x14ac:dyDescent="0.25">
      <c r="A19" s="152" t="s">
        <v>229</v>
      </c>
    </row>
    <row r="20" spans="1:1" ht="17" thickBot="1" x14ac:dyDescent="0.25">
      <c r="A20" s="152" t="s">
        <v>230</v>
      </c>
    </row>
    <row r="21" spans="1:1" ht="17" thickBot="1" x14ac:dyDescent="0.25">
      <c r="A21" s="152" t="s">
        <v>231</v>
      </c>
    </row>
    <row r="22" spans="1:1" ht="17" thickBot="1" x14ac:dyDescent="0.25">
      <c r="A22" s="152" t="s">
        <v>232</v>
      </c>
    </row>
    <row r="23" spans="1:1" ht="17" thickBot="1" x14ac:dyDescent="0.25">
      <c r="A23" s="152" t="s">
        <v>233</v>
      </c>
    </row>
    <row r="24" spans="1:1" ht="17" thickBot="1" x14ac:dyDescent="0.25">
      <c r="A24" s="153" t="s">
        <v>234</v>
      </c>
    </row>
    <row r="25" spans="1:1" ht="17" thickBot="1" x14ac:dyDescent="0.25">
      <c r="A25" s="152" t="s">
        <v>235</v>
      </c>
    </row>
    <row r="26" spans="1:1" ht="17" thickBot="1" x14ac:dyDescent="0.25">
      <c r="A26" s="152" t="s">
        <v>236</v>
      </c>
    </row>
    <row r="27" spans="1:1" ht="17" thickBot="1" x14ac:dyDescent="0.25">
      <c r="A27" s="152" t="s">
        <v>237</v>
      </c>
    </row>
    <row r="28" spans="1:1" ht="17" thickBot="1" x14ac:dyDescent="0.25">
      <c r="A28" s="152" t="s">
        <v>238</v>
      </c>
    </row>
    <row r="29" spans="1:1" ht="17" thickBot="1" x14ac:dyDescent="0.25">
      <c r="A29" s="152" t="s">
        <v>239</v>
      </c>
    </row>
    <row r="30" spans="1:1" ht="17" thickBot="1" x14ac:dyDescent="0.25">
      <c r="A30" s="152" t="s">
        <v>240</v>
      </c>
    </row>
    <row r="31" spans="1:1" ht="17" thickBot="1" x14ac:dyDescent="0.25">
      <c r="A31" s="152" t="s">
        <v>241</v>
      </c>
    </row>
    <row r="32" spans="1:1" ht="17" thickBot="1" x14ac:dyDescent="0.25">
      <c r="A32" s="152" t="s">
        <v>242</v>
      </c>
    </row>
    <row r="33" spans="1:1" ht="17" thickBot="1" x14ac:dyDescent="0.25">
      <c r="A33" s="152" t="s">
        <v>243</v>
      </c>
    </row>
    <row r="34" spans="1:1" ht="17" thickBot="1" x14ac:dyDescent="0.25">
      <c r="A34" s="152" t="s">
        <v>244</v>
      </c>
    </row>
    <row r="35" spans="1:1" ht="17" thickBot="1" x14ac:dyDescent="0.25">
      <c r="A35" s="153" t="s">
        <v>245</v>
      </c>
    </row>
    <row r="36" spans="1:1" ht="17" thickBot="1" x14ac:dyDescent="0.25">
      <c r="A36" s="152" t="s">
        <v>246</v>
      </c>
    </row>
    <row r="37" spans="1:1" ht="17" thickBot="1" x14ac:dyDescent="0.25">
      <c r="A37" s="152" t="s">
        <v>247</v>
      </c>
    </row>
    <row r="38" spans="1:1" ht="17" thickBot="1" x14ac:dyDescent="0.25">
      <c r="A38" s="152" t="s">
        <v>248</v>
      </c>
    </row>
    <row r="39" spans="1:1" ht="17" thickBot="1" x14ac:dyDescent="0.25">
      <c r="A39" s="152" t="s">
        <v>249</v>
      </c>
    </row>
    <row r="40" spans="1:1" ht="17" thickBot="1" x14ac:dyDescent="0.25">
      <c r="A40" s="152" t="s">
        <v>250</v>
      </c>
    </row>
    <row r="41" spans="1:1" ht="17" thickBot="1" x14ac:dyDescent="0.25">
      <c r="A41" s="152" t="s">
        <v>251</v>
      </c>
    </row>
    <row r="42" spans="1:1" ht="17" thickBot="1" x14ac:dyDescent="0.25">
      <c r="A42" s="152" t="s">
        <v>252</v>
      </c>
    </row>
    <row r="43" spans="1:1" ht="17" thickBot="1" x14ac:dyDescent="0.25">
      <c r="A43" s="152" t="s">
        <v>253</v>
      </c>
    </row>
    <row r="44" spans="1:1" ht="17" thickBot="1" x14ac:dyDescent="0.25">
      <c r="A44" s="152" t="s">
        <v>254</v>
      </c>
    </row>
    <row r="45" spans="1:1" ht="17" thickBot="1" x14ac:dyDescent="0.25">
      <c r="A45" s="152" t="s">
        <v>255</v>
      </c>
    </row>
    <row r="46" spans="1:1" ht="17" thickBot="1" x14ac:dyDescent="0.25">
      <c r="A46" s="153" t="s">
        <v>256</v>
      </c>
    </row>
    <row r="47" spans="1:1" ht="17" thickBot="1" x14ac:dyDescent="0.25">
      <c r="A47" s="152" t="s">
        <v>257</v>
      </c>
    </row>
    <row r="48" spans="1:1" ht="17" thickBot="1" x14ac:dyDescent="0.25">
      <c r="A48" s="152" t="s">
        <v>258</v>
      </c>
    </row>
    <row r="49" spans="1:1" ht="17" thickBot="1" x14ac:dyDescent="0.25">
      <c r="A49" s="152" t="s">
        <v>259</v>
      </c>
    </row>
    <row r="50" spans="1:1" ht="17" thickBot="1" x14ac:dyDescent="0.25">
      <c r="A50" s="152" t="s">
        <v>260</v>
      </c>
    </row>
    <row r="51" spans="1:1" ht="17" thickBot="1" x14ac:dyDescent="0.25">
      <c r="A51" s="152" t="s">
        <v>261</v>
      </c>
    </row>
    <row r="52" spans="1:1" ht="17" thickBot="1" x14ac:dyDescent="0.25">
      <c r="A52" s="152" t="s">
        <v>262</v>
      </c>
    </row>
    <row r="53" spans="1:1" ht="17" thickBot="1" x14ac:dyDescent="0.25">
      <c r="A53" s="152" t="s">
        <v>263</v>
      </c>
    </row>
    <row r="54" spans="1:1" ht="17" thickBot="1" x14ac:dyDescent="0.25">
      <c r="A54" s="152" t="s">
        <v>264</v>
      </c>
    </row>
    <row r="55" spans="1:1" ht="17" thickBot="1" x14ac:dyDescent="0.25">
      <c r="A55" s="152" t="s">
        <v>265</v>
      </c>
    </row>
    <row r="56" spans="1:1" ht="17" thickBot="1" x14ac:dyDescent="0.25">
      <c r="A56" s="152" t="s">
        <v>266</v>
      </c>
    </row>
    <row r="57" spans="1:1" ht="17" thickBot="1" x14ac:dyDescent="0.25">
      <c r="A57" s="153" t="s">
        <v>267</v>
      </c>
    </row>
    <row r="58" spans="1:1" ht="17" thickBot="1" x14ac:dyDescent="0.25">
      <c r="A58" s="152" t="s">
        <v>268</v>
      </c>
    </row>
    <row r="59" spans="1:1" ht="17" thickBot="1" x14ac:dyDescent="0.25">
      <c r="A59" s="152" t="s">
        <v>269</v>
      </c>
    </row>
    <row r="60" spans="1:1" ht="17" thickBot="1" x14ac:dyDescent="0.25">
      <c r="A60" s="152" t="s">
        <v>270</v>
      </c>
    </row>
    <row r="61" spans="1:1" ht="17" thickBot="1" x14ac:dyDescent="0.25">
      <c r="A61" s="152" t="s">
        <v>271</v>
      </c>
    </row>
    <row r="62" spans="1:1" ht="17" thickBot="1" x14ac:dyDescent="0.25">
      <c r="A62" s="152" t="s">
        <v>272</v>
      </c>
    </row>
    <row r="63" spans="1:1" ht="17" thickBot="1" x14ac:dyDescent="0.25">
      <c r="A63" s="152" t="s">
        <v>273</v>
      </c>
    </row>
    <row r="64" spans="1:1" ht="17" thickBot="1" x14ac:dyDescent="0.25">
      <c r="A64" s="152" t="s">
        <v>274</v>
      </c>
    </row>
    <row r="65" spans="1:1" ht="17" thickBot="1" x14ac:dyDescent="0.25">
      <c r="A65" s="152" t="s">
        <v>275</v>
      </c>
    </row>
    <row r="66" spans="1:1" ht="17" thickBot="1" x14ac:dyDescent="0.25">
      <c r="A66" s="152" t="s">
        <v>276</v>
      </c>
    </row>
    <row r="67" spans="1:1" ht="17" thickBot="1" x14ac:dyDescent="0.25">
      <c r="A67" s="152" t="s">
        <v>277</v>
      </c>
    </row>
    <row r="68" spans="1:1" ht="17" thickBot="1" x14ac:dyDescent="0.25">
      <c r="A68" s="152" t="s">
        <v>278</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pageSetUpPr fitToPage="1"/>
  </sheetPr>
  <dimension ref="A1:AD40"/>
  <sheetViews>
    <sheetView zoomScale="80" zoomScaleNormal="80" workbookViewId="0">
      <selection activeCell="G4" sqref="G4"/>
    </sheetView>
  </sheetViews>
  <sheetFormatPr baseColWidth="10" defaultColWidth="9.1640625" defaultRowHeight="15" x14ac:dyDescent="0.2"/>
  <cols>
    <col min="1" max="4" width="20.33203125" style="13" customWidth="1"/>
    <col min="5" max="5" width="21.6640625" style="13" customWidth="1"/>
    <col min="6" max="6" width="26" style="13" customWidth="1"/>
    <col min="7" max="7" width="17.83203125" style="13" customWidth="1"/>
    <col min="8" max="8" width="26.5" style="13" customWidth="1"/>
    <col min="9" max="9" width="20.5" style="13" customWidth="1"/>
    <col min="10" max="10" width="25.83203125" style="13" customWidth="1"/>
    <col min="11" max="11" width="20.1640625" style="13" customWidth="1"/>
    <col min="12" max="12" width="9.1640625" style="13"/>
    <col min="13" max="13" width="146" style="13" customWidth="1"/>
    <col min="14" max="16384" width="9.1640625" style="13"/>
  </cols>
  <sheetData>
    <row r="1" spans="1:30" ht="53" customHeight="1" thickBot="1" x14ac:dyDescent="0.35">
      <c r="A1" s="400" t="s">
        <v>279</v>
      </c>
      <c r="B1" s="423"/>
      <c r="C1" s="423"/>
      <c r="D1" s="423"/>
      <c r="E1" s="423"/>
      <c r="F1" s="423"/>
      <c r="G1" s="423"/>
      <c r="H1" s="423"/>
      <c r="I1" s="423"/>
      <c r="J1" s="423"/>
      <c r="K1" s="423"/>
    </row>
    <row r="2" spans="1:30" ht="48" customHeight="1" x14ac:dyDescent="0.2">
      <c r="A2" s="323"/>
      <c r="B2" s="324"/>
      <c r="C2" s="323"/>
      <c r="D2" s="12"/>
      <c r="E2" s="11"/>
      <c r="F2" s="11"/>
      <c r="G2" s="11"/>
      <c r="H2" s="11"/>
      <c r="I2" s="11"/>
      <c r="J2" s="11"/>
      <c r="K2" s="11"/>
    </row>
    <row r="3" spans="1:30" ht="16" thickBot="1" x14ac:dyDescent="0.25">
      <c r="A3" s="17" t="s">
        <v>129</v>
      </c>
      <c r="B3" s="17" t="s">
        <v>130</v>
      </c>
      <c r="C3" s="17" t="s">
        <v>131</v>
      </c>
      <c r="D3" s="17" t="s">
        <v>132</v>
      </c>
      <c r="E3" s="17" t="s">
        <v>133</v>
      </c>
      <c r="F3" s="17" t="s">
        <v>134</v>
      </c>
      <c r="G3" s="17" t="s">
        <v>135</v>
      </c>
      <c r="H3" s="17" t="s">
        <v>168</v>
      </c>
      <c r="I3" s="17" t="s">
        <v>169</v>
      </c>
      <c r="J3" s="17" t="s">
        <v>170</v>
      </c>
      <c r="K3" s="17" t="s">
        <v>171</v>
      </c>
    </row>
    <row r="4" spans="1:30" ht="91.5" customHeight="1" thickBot="1" x14ac:dyDescent="0.25">
      <c r="A4" s="208" t="s">
        <v>280</v>
      </c>
      <c r="B4" s="208" t="s">
        <v>281</v>
      </c>
      <c r="C4" s="208" t="s">
        <v>282</v>
      </c>
      <c r="D4" s="209" t="s">
        <v>173</v>
      </c>
      <c r="E4" s="208" t="s">
        <v>174</v>
      </c>
      <c r="F4" s="208" t="s">
        <v>283</v>
      </c>
      <c r="G4" s="208" t="s">
        <v>284</v>
      </c>
      <c r="H4" s="208" t="s">
        <v>285</v>
      </c>
      <c r="I4" s="209" t="s">
        <v>286</v>
      </c>
      <c r="J4" s="210" t="s">
        <v>287</v>
      </c>
      <c r="K4" s="211" t="s">
        <v>288</v>
      </c>
      <c r="M4" s="293" t="s">
        <v>289</v>
      </c>
      <c r="N4" s="228"/>
      <c r="O4" s="228"/>
      <c r="P4" s="228"/>
      <c r="Q4" s="228"/>
      <c r="R4" s="228"/>
      <c r="S4" s="228"/>
      <c r="T4" s="228"/>
      <c r="U4" s="228"/>
      <c r="V4" s="229"/>
      <c r="W4" s="229"/>
      <c r="X4" s="229"/>
      <c r="Y4" s="229"/>
      <c r="Z4" s="229"/>
      <c r="AA4" s="229"/>
      <c r="AB4" s="229"/>
      <c r="AC4" s="229"/>
      <c r="AD4" s="229"/>
    </row>
    <row r="5" spans="1:30" x14ac:dyDescent="0.2">
      <c r="A5" s="146"/>
      <c r="B5" s="146"/>
      <c r="C5" s="146"/>
      <c r="D5" s="146"/>
      <c r="E5" s="146"/>
      <c r="F5" s="146"/>
      <c r="G5" s="146"/>
      <c r="H5" s="146"/>
      <c r="I5" s="146"/>
      <c r="J5" s="154"/>
      <c r="K5" s="146"/>
      <c r="M5" s="290" t="s">
        <v>482</v>
      </c>
      <c r="N5" s="230"/>
      <c r="O5" s="230"/>
      <c r="P5" s="230"/>
      <c r="Q5" s="229"/>
      <c r="R5" s="229"/>
      <c r="S5" s="229"/>
      <c r="T5" s="229"/>
      <c r="U5" s="229"/>
      <c r="V5" s="229"/>
      <c r="W5" s="229"/>
      <c r="X5" s="229"/>
      <c r="Y5" s="229"/>
      <c r="Z5" s="229"/>
      <c r="AA5" s="229"/>
      <c r="AB5" s="229"/>
      <c r="AC5" s="229"/>
      <c r="AD5" s="229"/>
    </row>
    <row r="6" spans="1:30" x14ac:dyDescent="0.2">
      <c r="A6" s="146"/>
      <c r="B6" s="146"/>
      <c r="C6" s="146"/>
      <c r="D6" s="146"/>
      <c r="E6" s="146"/>
      <c r="F6" s="146"/>
      <c r="G6" s="146"/>
      <c r="H6" s="146"/>
      <c r="I6" s="146"/>
      <c r="J6" s="154"/>
      <c r="K6" s="146"/>
      <c r="M6" s="291" t="s">
        <v>290</v>
      </c>
      <c r="N6" s="229"/>
      <c r="O6" s="229"/>
      <c r="P6" s="229"/>
      <c r="Q6" s="229"/>
      <c r="R6" s="229"/>
      <c r="S6" s="229"/>
      <c r="T6" s="229"/>
      <c r="U6" s="229"/>
      <c r="V6" s="229"/>
      <c r="W6" s="229"/>
      <c r="X6" s="229"/>
      <c r="Y6" s="229"/>
      <c r="Z6" s="229"/>
      <c r="AA6" s="229"/>
      <c r="AB6" s="229"/>
      <c r="AC6" s="229"/>
      <c r="AD6" s="229"/>
    </row>
    <row r="7" spans="1:30" x14ac:dyDescent="0.2">
      <c r="A7" s="146"/>
      <c r="B7" s="146"/>
      <c r="C7" s="146"/>
      <c r="D7" s="146"/>
      <c r="E7" s="146"/>
      <c r="F7" s="146"/>
      <c r="G7" s="146"/>
      <c r="H7" s="146"/>
      <c r="I7" s="146"/>
      <c r="J7" s="154"/>
      <c r="K7" s="146"/>
      <c r="M7" s="291" t="s">
        <v>481</v>
      </c>
      <c r="N7" s="229"/>
      <c r="O7" s="229"/>
      <c r="P7" s="229"/>
      <c r="Q7" s="229"/>
      <c r="R7" s="229"/>
      <c r="S7" s="229"/>
      <c r="T7" s="229"/>
      <c r="U7" s="229"/>
      <c r="V7" s="229"/>
      <c r="W7" s="229"/>
      <c r="X7" s="229"/>
      <c r="Y7" s="229"/>
      <c r="Z7" s="229"/>
      <c r="AA7" s="229"/>
      <c r="AB7" s="229"/>
      <c r="AC7" s="229"/>
      <c r="AD7" s="229"/>
    </row>
    <row r="8" spans="1:30" x14ac:dyDescent="0.2">
      <c r="A8" s="146"/>
      <c r="B8" s="146"/>
      <c r="C8" s="146"/>
      <c r="D8" s="146"/>
      <c r="E8" s="146"/>
      <c r="F8" s="146"/>
      <c r="G8" s="146"/>
      <c r="H8" s="146"/>
      <c r="I8" s="146"/>
      <c r="J8" s="154"/>
      <c r="K8" s="146"/>
      <c r="M8" s="291" t="s">
        <v>291</v>
      </c>
      <c r="N8" s="229"/>
      <c r="O8" s="229"/>
      <c r="P8" s="229"/>
      <c r="Q8" s="229"/>
      <c r="R8" s="229"/>
      <c r="S8" s="229"/>
      <c r="T8" s="229"/>
      <c r="U8" s="229"/>
      <c r="V8" s="229"/>
      <c r="W8" s="229"/>
      <c r="X8" s="229"/>
      <c r="Y8" s="229"/>
      <c r="Z8" s="229"/>
      <c r="AA8" s="229"/>
      <c r="AB8" s="229"/>
      <c r="AC8" s="229"/>
      <c r="AD8" s="229"/>
    </row>
    <row r="9" spans="1:30" x14ac:dyDescent="0.2">
      <c r="A9" s="146"/>
      <c r="B9" s="146"/>
      <c r="C9" s="146"/>
      <c r="D9" s="146"/>
      <c r="E9" s="146"/>
      <c r="F9" s="146"/>
      <c r="G9" s="146"/>
      <c r="H9" s="146"/>
      <c r="I9" s="146"/>
      <c r="J9" s="154"/>
      <c r="K9" s="146"/>
      <c r="M9" s="291" t="s">
        <v>292</v>
      </c>
      <c r="N9" s="231"/>
      <c r="O9" s="231"/>
      <c r="P9" s="231"/>
      <c r="Q9" s="231"/>
      <c r="R9" s="231"/>
      <c r="S9" s="231"/>
      <c r="T9" s="231"/>
      <c r="U9" s="229"/>
      <c r="V9" s="229"/>
      <c r="W9" s="229"/>
      <c r="X9" s="229"/>
      <c r="Y9" s="229"/>
      <c r="Z9" s="229"/>
      <c r="AA9" s="229"/>
      <c r="AB9" s="229"/>
      <c r="AC9" s="229"/>
      <c r="AD9" s="229"/>
    </row>
    <row r="10" spans="1:30" x14ac:dyDescent="0.2">
      <c r="A10" s="146"/>
      <c r="B10" s="146"/>
      <c r="C10" s="146"/>
      <c r="D10" s="146"/>
      <c r="E10" s="146"/>
      <c r="F10" s="146"/>
      <c r="G10" s="146"/>
      <c r="H10" s="146"/>
      <c r="I10" s="146"/>
      <c r="J10" s="154"/>
      <c r="K10" s="146"/>
      <c r="M10" s="291" t="s">
        <v>293</v>
      </c>
      <c r="N10" s="229"/>
      <c r="O10" s="229"/>
      <c r="P10" s="229"/>
      <c r="Q10" s="229"/>
      <c r="R10" s="229"/>
      <c r="S10" s="229"/>
      <c r="T10" s="229"/>
      <c r="U10" s="229"/>
      <c r="V10" s="229"/>
      <c r="W10" s="229"/>
      <c r="X10" s="229"/>
      <c r="Y10" s="229"/>
      <c r="Z10" s="229"/>
      <c r="AA10" s="229"/>
      <c r="AB10" s="229"/>
      <c r="AC10" s="229"/>
      <c r="AD10" s="229"/>
    </row>
    <row r="11" spans="1:30" x14ac:dyDescent="0.2">
      <c r="A11" s="146"/>
      <c r="B11" s="146"/>
      <c r="C11" s="146"/>
      <c r="D11" s="146"/>
      <c r="E11" s="146"/>
      <c r="F11" s="146"/>
      <c r="G11" s="146"/>
      <c r="H11" s="146"/>
      <c r="I11" s="146"/>
      <c r="J11" s="154"/>
      <c r="K11" s="146"/>
      <c r="M11" s="291" t="s">
        <v>294</v>
      </c>
      <c r="N11" s="229"/>
      <c r="O11" s="229"/>
      <c r="P11" s="229"/>
      <c r="Q11" s="229"/>
      <c r="R11" s="229"/>
      <c r="S11" s="229"/>
      <c r="T11" s="229"/>
      <c r="U11" s="229"/>
      <c r="V11" s="229"/>
      <c r="W11" s="229"/>
      <c r="X11" s="229"/>
      <c r="Y11" s="229"/>
      <c r="Z11" s="229"/>
      <c r="AA11" s="229"/>
      <c r="AB11" s="229"/>
      <c r="AC11" s="229"/>
      <c r="AD11" s="229"/>
    </row>
    <row r="12" spans="1:30" x14ac:dyDescent="0.2">
      <c r="A12" s="146"/>
      <c r="B12" s="146"/>
      <c r="C12" s="146"/>
      <c r="D12" s="146"/>
      <c r="E12" s="146"/>
      <c r="F12" s="146"/>
      <c r="G12" s="146"/>
      <c r="H12" s="146"/>
      <c r="I12" s="146"/>
      <c r="J12" s="154"/>
      <c r="K12" s="146"/>
      <c r="M12" s="291" t="s">
        <v>295</v>
      </c>
      <c r="N12" s="229"/>
      <c r="O12" s="229"/>
      <c r="P12" s="229"/>
      <c r="Q12" s="229"/>
      <c r="R12" s="229"/>
      <c r="S12" s="229"/>
      <c r="T12" s="229"/>
      <c r="U12" s="229"/>
      <c r="V12" s="229"/>
      <c r="W12" s="229"/>
      <c r="X12" s="229"/>
      <c r="Y12" s="229"/>
      <c r="Z12" s="229"/>
      <c r="AA12" s="229"/>
      <c r="AB12" s="229"/>
      <c r="AC12" s="229"/>
      <c r="AD12" s="229"/>
    </row>
    <row r="13" spans="1:30" x14ac:dyDescent="0.2">
      <c r="A13" s="146"/>
      <c r="B13" s="146"/>
      <c r="C13" s="146"/>
      <c r="D13" s="146"/>
      <c r="E13" s="146"/>
      <c r="F13" s="146"/>
      <c r="G13" s="146"/>
      <c r="H13" s="146"/>
      <c r="I13" s="146"/>
      <c r="J13" s="154"/>
      <c r="K13" s="146"/>
      <c r="M13" s="291" t="s">
        <v>296</v>
      </c>
      <c r="N13" s="232"/>
      <c r="O13" s="232"/>
      <c r="P13" s="232"/>
      <c r="Q13" s="232"/>
      <c r="R13" s="232"/>
      <c r="S13" s="232"/>
      <c r="T13" s="232"/>
      <c r="U13" s="232"/>
      <c r="V13" s="232"/>
      <c r="W13" s="229"/>
      <c r="X13" s="229"/>
      <c r="Y13" s="229"/>
      <c r="Z13" s="229"/>
      <c r="AA13" s="229"/>
      <c r="AB13" s="229"/>
      <c r="AC13" s="229"/>
      <c r="AD13" s="229"/>
    </row>
    <row r="14" spans="1:30" x14ac:dyDescent="0.2">
      <c r="A14" s="146"/>
      <c r="B14" s="146"/>
      <c r="C14" s="146"/>
      <c r="D14" s="146"/>
      <c r="E14" s="146"/>
      <c r="F14" s="146"/>
      <c r="G14" s="146"/>
      <c r="H14" s="146"/>
      <c r="I14" s="146"/>
      <c r="J14" s="154"/>
      <c r="K14" s="146"/>
      <c r="M14" s="291" t="s">
        <v>297</v>
      </c>
      <c r="N14" s="229"/>
      <c r="O14" s="229"/>
      <c r="P14" s="229"/>
      <c r="Q14" s="229"/>
      <c r="R14" s="229"/>
      <c r="S14" s="229"/>
      <c r="T14" s="229"/>
      <c r="U14" s="229"/>
      <c r="V14" s="229"/>
      <c r="W14" s="232"/>
      <c r="X14" s="232"/>
      <c r="Y14" s="229"/>
      <c r="Z14" s="229"/>
      <c r="AA14" s="229"/>
      <c r="AB14" s="229"/>
      <c r="AC14" s="229"/>
      <c r="AD14" s="229"/>
    </row>
    <row r="15" spans="1:30" ht="16" thickBot="1" x14ac:dyDescent="0.25">
      <c r="A15" s="146"/>
      <c r="B15" s="146"/>
      <c r="C15" s="146"/>
      <c r="D15" s="146"/>
      <c r="E15" s="146"/>
      <c r="F15" s="146"/>
      <c r="G15" s="146"/>
      <c r="H15" s="146"/>
      <c r="I15" s="146"/>
      <c r="J15" s="154"/>
      <c r="K15" s="146"/>
      <c r="M15" s="292" t="s">
        <v>298</v>
      </c>
      <c r="N15" s="229"/>
      <c r="O15" s="229"/>
      <c r="P15" s="229"/>
      <c r="Q15" s="229"/>
      <c r="R15" s="229"/>
      <c r="S15" s="229"/>
      <c r="T15" s="229"/>
      <c r="U15" s="229"/>
      <c r="V15" s="229"/>
      <c r="W15" s="229"/>
      <c r="X15" s="229"/>
      <c r="Y15" s="229"/>
      <c r="Z15" s="229"/>
      <c r="AA15" s="229"/>
      <c r="AB15" s="229"/>
      <c r="AC15" s="229"/>
      <c r="AD15" s="229"/>
    </row>
    <row r="16" spans="1:30" x14ac:dyDescent="0.2">
      <c r="A16" s="146"/>
      <c r="B16" s="146"/>
      <c r="C16" s="146"/>
      <c r="D16" s="146"/>
      <c r="E16" s="146"/>
      <c r="F16" s="146"/>
      <c r="G16" s="146"/>
      <c r="H16" s="146"/>
      <c r="I16" s="146"/>
      <c r="J16" s="154"/>
      <c r="K16" s="146"/>
      <c r="M16" s="229"/>
      <c r="N16" s="229"/>
      <c r="O16" s="229"/>
      <c r="P16" s="229"/>
      <c r="Q16" s="229"/>
      <c r="R16" s="229"/>
      <c r="S16" s="229"/>
      <c r="T16" s="229"/>
      <c r="U16" s="229"/>
      <c r="V16" s="229"/>
      <c r="W16" s="229"/>
      <c r="X16" s="229"/>
      <c r="Y16" s="229"/>
      <c r="Z16" s="229"/>
      <c r="AA16" s="229"/>
      <c r="AB16" s="229"/>
      <c r="AC16" s="229"/>
      <c r="AD16" s="229"/>
    </row>
    <row r="17" spans="1:30" x14ac:dyDescent="0.2">
      <c r="A17" s="146"/>
      <c r="B17" s="146"/>
      <c r="C17" s="146"/>
      <c r="D17" s="146"/>
      <c r="E17" s="146"/>
      <c r="F17" s="146"/>
      <c r="G17" s="146"/>
      <c r="H17" s="146"/>
      <c r="I17" s="146"/>
      <c r="J17" s="154"/>
      <c r="K17" s="146"/>
      <c r="M17" s="229"/>
      <c r="N17" s="229"/>
      <c r="O17" s="229"/>
      <c r="P17" s="229"/>
      <c r="Q17" s="229"/>
      <c r="R17" s="229"/>
      <c r="S17" s="229"/>
      <c r="T17" s="229"/>
      <c r="U17" s="229"/>
      <c r="V17" s="229"/>
      <c r="W17" s="229"/>
      <c r="X17" s="229"/>
      <c r="Y17" s="229"/>
      <c r="Z17" s="229"/>
      <c r="AA17" s="229"/>
      <c r="AB17" s="229"/>
      <c r="AC17" s="229"/>
      <c r="AD17" s="229"/>
    </row>
    <row r="18" spans="1:30" x14ac:dyDescent="0.2">
      <c r="A18" s="146"/>
      <c r="B18" s="146"/>
      <c r="C18" s="146"/>
      <c r="D18" s="146"/>
      <c r="E18" s="146"/>
      <c r="F18" s="146"/>
      <c r="G18" s="146"/>
      <c r="H18" s="146"/>
      <c r="I18" s="146"/>
      <c r="J18" s="154"/>
      <c r="K18" s="146"/>
      <c r="M18" s="229"/>
    </row>
    <row r="19" spans="1:30" x14ac:dyDescent="0.2">
      <c r="A19" s="146"/>
      <c r="B19" s="146"/>
      <c r="C19" s="146"/>
      <c r="D19" s="146"/>
      <c r="E19" s="146"/>
      <c r="F19" s="146"/>
      <c r="G19" s="146"/>
      <c r="H19" s="146"/>
      <c r="I19" s="146"/>
      <c r="J19" s="154"/>
      <c r="K19" s="146"/>
      <c r="M19" s="229"/>
    </row>
    <row r="20" spans="1:30" x14ac:dyDescent="0.2">
      <c r="A20" s="146"/>
      <c r="B20" s="146"/>
      <c r="C20" s="146"/>
      <c r="D20" s="146"/>
      <c r="E20" s="146"/>
      <c r="F20" s="146"/>
      <c r="G20" s="146"/>
      <c r="H20" s="146"/>
      <c r="I20" s="146"/>
      <c r="J20" s="154"/>
      <c r="K20" s="146"/>
    </row>
    <row r="21" spans="1:30" x14ac:dyDescent="0.2">
      <c r="A21" s="146"/>
      <c r="B21" s="146"/>
      <c r="C21" s="146"/>
      <c r="D21" s="146"/>
      <c r="E21" s="146"/>
      <c r="F21" s="146"/>
      <c r="G21" s="146"/>
      <c r="H21" s="146"/>
      <c r="I21" s="146"/>
      <c r="J21" s="154"/>
      <c r="K21" s="146"/>
    </row>
    <row r="22" spans="1:30" x14ac:dyDescent="0.2">
      <c r="A22" s="146"/>
      <c r="B22" s="146"/>
      <c r="C22" s="146"/>
      <c r="D22" s="146"/>
      <c r="E22" s="146"/>
      <c r="F22" s="146"/>
      <c r="G22" s="146"/>
      <c r="H22" s="146"/>
      <c r="I22" s="146"/>
      <c r="J22" s="154"/>
      <c r="K22" s="146"/>
    </row>
    <row r="23" spans="1:30" x14ac:dyDescent="0.2">
      <c r="A23" s="146"/>
      <c r="B23" s="146"/>
      <c r="C23" s="146"/>
      <c r="D23" s="146"/>
      <c r="E23" s="146"/>
      <c r="F23" s="146"/>
      <c r="G23" s="146"/>
      <c r="H23" s="146"/>
      <c r="I23" s="146"/>
      <c r="J23" s="154"/>
      <c r="K23" s="146"/>
    </row>
    <row r="24" spans="1:30" x14ac:dyDescent="0.2">
      <c r="A24" s="146"/>
      <c r="B24" s="146"/>
      <c r="C24" s="146"/>
      <c r="D24" s="146"/>
      <c r="E24" s="146"/>
      <c r="F24" s="146"/>
      <c r="G24" s="146"/>
      <c r="H24" s="146"/>
      <c r="I24" s="146"/>
      <c r="J24" s="154"/>
      <c r="K24" s="146"/>
    </row>
    <row r="25" spans="1:30" x14ac:dyDescent="0.2">
      <c r="A25" s="146"/>
      <c r="B25" s="146"/>
      <c r="C25" s="146"/>
      <c r="D25" s="146"/>
      <c r="E25" s="146"/>
      <c r="F25" s="146"/>
      <c r="G25" s="146"/>
      <c r="H25" s="146"/>
      <c r="I25" s="146"/>
      <c r="J25" s="154"/>
      <c r="K25" s="146"/>
    </row>
    <row r="26" spans="1:30" x14ac:dyDescent="0.2">
      <c r="A26" s="146"/>
      <c r="B26" s="146"/>
      <c r="C26" s="146"/>
      <c r="D26" s="146"/>
      <c r="E26" s="146"/>
      <c r="F26" s="146"/>
      <c r="G26" s="146"/>
      <c r="H26" s="146"/>
      <c r="I26" s="146"/>
      <c r="J26" s="154"/>
      <c r="K26" s="146"/>
    </row>
    <row r="27" spans="1:30" x14ac:dyDescent="0.2">
      <c r="A27" s="146"/>
      <c r="B27" s="146"/>
      <c r="C27" s="146"/>
      <c r="D27" s="146"/>
      <c r="E27" s="146"/>
      <c r="F27" s="146"/>
      <c r="G27" s="146"/>
      <c r="H27" s="146"/>
      <c r="I27" s="146"/>
      <c r="J27" s="154"/>
      <c r="K27" s="146"/>
    </row>
    <row r="28" spans="1:30" x14ac:dyDescent="0.2">
      <c r="A28" s="146"/>
      <c r="B28" s="146"/>
      <c r="C28" s="146"/>
      <c r="D28" s="146"/>
      <c r="E28" s="146"/>
      <c r="F28" s="146"/>
      <c r="G28" s="146"/>
      <c r="H28" s="146"/>
      <c r="I28" s="146"/>
      <c r="J28" s="154"/>
      <c r="K28" s="146"/>
    </row>
    <row r="29" spans="1:30" x14ac:dyDescent="0.2">
      <c r="A29" s="146"/>
      <c r="B29" s="146"/>
      <c r="C29" s="146"/>
      <c r="D29" s="146"/>
      <c r="E29" s="146"/>
      <c r="F29" s="146"/>
      <c r="G29" s="146"/>
      <c r="H29" s="146"/>
      <c r="I29" s="146"/>
      <c r="J29" s="154"/>
      <c r="K29" s="146"/>
    </row>
    <row r="30" spans="1:30" x14ac:dyDescent="0.2">
      <c r="A30" s="146"/>
      <c r="B30" s="146"/>
      <c r="C30" s="146"/>
      <c r="D30" s="146"/>
      <c r="E30" s="146"/>
      <c r="F30" s="146"/>
      <c r="G30" s="146"/>
      <c r="H30" s="146"/>
      <c r="I30" s="146"/>
      <c r="J30" s="154"/>
      <c r="K30" s="146"/>
    </row>
    <row r="31" spans="1:30" x14ac:dyDescent="0.2">
      <c r="A31" s="146"/>
      <c r="B31" s="146"/>
      <c r="C31" s="146"/>
      <c r="D31" s="146"/>
      <c r="E31" s="146"/>
      <c r="F31" s="146"/>
      <c r="G31" s="146"/>
      <c r="H31" s="146"/>
      <c r="I31" s="146"/>
      <c r="J31" s="154"/>
      <c r="K31" s="146"/>
    </row>
    <row r="32" spans="1:30" x14ac:dyDescent="0.2">
      <c r="A32" s="146"/>
      <c r="B32" s="146"/>
      <c r="C32" s="146"/>
      <c r="D32" s="146"/>
      <c r="E32" s="146"/>
      <c r="F32" s="146"/>
      <c r="G32" s="146"/>
      <c r="H32" s="146"/>
      <c r="I32" s="146"/>
      <c r="J32" s="154"/>
      <c r="K32" s="146"/>
    </row>
    <row r="33" spans="1:11" x14ac:dyDescent="0.2">
      <c r="A33" s="146"/>
      <c r="B33" s="146"/>
      <c r="C33" s="146"/>
      <c r="D33" s="146"/>
      <c r="E33" s="146"/>
      <c r="F33" s="146"/>
      <c r="G33" s="146"/>
      <c r="H33" s="146"/>
      <c r="I33" s="146"/>
      <c r="J33" s="154"/>
      <c r="K33" s="146"/>
    </row>
    <row r="34" spans="1:11" x14ac:dyDescent="0.2">
      <c r="A34" s="146"/>
      <c r="B34" s="146"/>
      <c r="C34" s="146"/>
      <c r="D34" s="146"/>
      <c r="E34" s="146"/>
      <c r="F34" s="146"/>
      <c r="G34" s="146"/>
      <c r="H34" s="146"/>
      <c r="I34" s="146"/>
      <c r="J34" s="154"/>
      <c r="K34" s="146"/>
    </row>
    <row r="35" spans="1:11" x14ac:dyDescent="0.2">
      <c r="A35" s="146"/>
      <c r="B35" s="146"/>
      <c r="C35" s="146"/>
      <c r="D35" s="146"/>
      <c r="E35" s="146"/>
      <c r="F35" s="146"/>
      <c r="G35" s="146"/>
      <c r="H35" s="146"/>
      <c r="I35" s="146"/>
      <c r="J35" s="154"/>
      <c r="K35" s="146"/>
    </row>
    <row r="36" spans="1:11" x14ac:dyDescent="0.2">
      <c r="A36" s="146"/>
      <c r="B36" s="146"/>
      <c r="C36" s="146"/>
      <c r="D36" s="146"/>
      <c r="E36" s="146"/>
      <c r="F36" s="146"/>
      <c r="G36" s="146"/>
      <c r="H36" s="146"/>
      <c r="I36" s="146"/>
      <c r="J36" s="154"/>
      <c r="K36" s="146"/>
    </row>
    <row r="37" spans="1:11" x14ac:dyDescent="0.2">
      <c r="A37" s="146"/>
      <c r="B37" s="146"/>
      <c r="C37" s="146"/>
      <c r="D37" s="146"/>
      <c r="E37" s="146"/>
      <c r="F37" s="146"/>
      <c r="G37" s="146"/>
      <c r="H37" s="146"/>
      <c r="I37" s="146"/>
      <c r="J37" s="154"/>
      <c r="K37" s="146"/>
    </row>
    <row r="38" spans="1:11" x14ac:dyDescent="0.2">
      <c r="A38" s="146"/>
      <c r="B38" s="146"/>
      <c r="C38" s="146"/>
      <c r="D38" s="146"/>
      <c r="E38" s="146"/>
      <c r="F38" s="146"/>
      <c r="G38" s="146"/>
      <c r="H38" s="146"/>
      <c r="I38" s="146"/>
      <c r="J38" s="154"/>
      <c r="K38" s="146"/>
    </row>
    <row r="39" spans="1:11" x14ac:dyDescent="0.2">
      <c r="A39" s="146"/>
      <c r="B39" s="146"/>
      <c r="C39" s="146"/>
      <c r="D39" s="146"/>
      <c r="E39" s="146"/>
      <c r="F39" s="146"/>
      <c r="G39" s="146"/>
      <c r="H39" s="146"/>
      <c r="I39" s="146"/>
      <c r="J39" s="154"/>
      <c r="K39" s="146"/>
    </row>
    <row r="40" spans="1:11" x14ac:dyDescent="0.2">
      <c r="A40" s="146"/>
      <c r="B40" s="146"/>
      <c r="C40" s="146"/>
      <c r="D40" s="146"/>
      <c r="E40" s="146"/>
      <c r="F40" s="146"/>
      <c r="G40" s="146"/>
      <c r="H40" s="146"/>
      <c r="I40" s="146"/>
      <c r="J40" s="154"/>
      <c r="K40" s="146"/>
    </row>
  </sheetData>
  <sheetProtection selectLockedCells="1"/>
  <mergeCells count="1">
    <mergeCell ref="A1:K1"/>
  </mergeCells>
  <dataValidations count="1">
    <dataValidation allowBlank="1" showInputMessage="1" showErrorMessage="1" sqref="A5 C5 C17 C29 A17 A29" xr:uid="{00000000-0002-0000-0900-000000000000}"/>
  </dataValidations>
  <printOptions horizontalCentered="1"/>
  <pageMargins left="0.45" right="0.45" top="0.75" bottom="0.75" header="0.3" footer="0.3"/>
  <pageSetup scale="53"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1000000}">
          <x14:formula1>
            <xm:f>'Data Sources hide'!$A$2:$A$68</xm:f>
          </x14:formula1>
          <xm:sqref>D5:D40</xm:sqref>
        </x14:dataValidation>
        <x14:dataValidation type="list" allowBlank="1" showInputMessage="1" showErrorMessage="1" xr:uid="{00000000-0002-0000-0900-000002000000}">
          <x14:formula1>
            <xm:f>'Data LookUp 2'!$B$2:$B$3</xm:f>
          </x14:formula1>
          <xm:sqref>B5:B40 H5:H40 J5:J40</xm:sqref>
        </x14:dataValidation>
        <x14:dataValidation type="list" allowBlank="1" showInputMessage="1" showErrorMessage="1" xr:uid="{00000000-0002-0000-0900-000003000000}">
          <x14:formula1>
            <xm:f>LOOKUP!$A$14:$A$30</xm:f>
          </x14:formula1>
          <xm:sqref>F5:F40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1:K22"/>
  <sheetViews>
    <sheetView zoomScaleNormal="100" workbookViewId="0">
      <selection activeCell="D3" sqref="D3"/>
    </sheetView>
  </sheetViews>
  <sheetFormatPr baseColWidth="10" defaultColWidth="8.83203125" defaultRowHeight="15" x14ac:dyDescent="0.2"/>
  <cols>
    <col min="1" max="1" width="27.83203125" customWidth="1"/>
    <col min="2" max="2" width="33.1640625" customWidth="1"/>
    <col min="3" max="3" width="30.33203125" customWidth="1"/>
    <col min="4" max="4" width="30.5" customWidth="1"/>
    <col min="5" max="5" width="10.1640625" customWidth="1"/>
    <col min="6" max="6" width="62.33203125" customWidth="1"/>
  </cols>
  <sheetData>
    <row r="1" spans="1:11" ht="39" customHeight="1" thickBot="1" x14ac:dyDescent="0.35">
      <c r="A1" s="400" t="s">
        <v>299</v>
      </c>
      <c r="B1" s="423"/>
      <c r="C1" s="423"/>
      <c r="D1" s="423"/>
      <c r="E1" s="11"/>
      <c r="F1" s="11"/>
    </row>
    <row r="2" spans="1:11" x14ac:dyDescent="0.2">
      <c r="A2" s="11"/>
      <c r="B2" s="11"/>
      <c r="C2" s="11"/>
      <c r="D2" s="11"/>
      <c r="E2" s="11"/>
    </row>
    <row r="3" spans="1:11" ht="46.5" customHeight="1" thickBot="1" x14ac:dyDescent="0.25">
      <c r="A3" s="40"/>
      <c r="B3" s="32" t="s">
        <v>300</v>
      </c>
      <c r="C3" s="32" t="s">
        <v>301</v>
      </c>
      <c r="D3" s="32" t="s">
        <v>302</v>
      </c>
      <c r="G3" s="12"/>
      <c r="H3" s="12"/>
      <c r="I3" s="12"/>
      <c r="J3" s="12"/>
      <c r="K3" s="12"/>
    </row>
    <row r="4" spans="1:11" ht="20.5" customHeight="1" thickBot="1" x14ac:dyDescent="0.25">
      <c r="A4" s="41" t="s">
        <v>303</v>
      </c>
      <c r="B4" s="30" t="s">
        <v>304</v>
      </c>
      <c r="C4" s="30" t="s">
        <v>304</v>
      </c>
      <c r="D4" s="30"/>
      <c r="F4" s="294" t="s">
        <v>147</v>
      </c>
      <c r="G4" s="12"/>
      <c r="H4" s="12"/>
      <c r="I4" s="12"/>
      <c r="J4" s="12"/>
      <c r="K4" s="12"/>
    </row>
    <row r="5" spans="1:11" ht="16" thickBot="1" x14ac:dyDescent="0.25">
      <c r="A5" s="57" t="s">
        <v>305</v>
      </c>
      <c r="B5" s="61"/>
      <c r="C5" s="61"/>
      <c r="D5" s="62">
        <f>IFERROR((C5+B5),"n/a")</f>
        <v>0</v>
      </c>
      <c r="F5" s="295" t="s">
        <v>306</v>
      </c>
      <c r="G5" s="12"/>
      <c r="H5" s="12"/>
      <c r="I5" s="12"/>
      <c r="J5" s="12"/>
      <c r="K5" s="12"/>
    </row>
    <row r="6" spans="1:11" x14ac:dyDescent="0.2">
      <c r="A6" s="57" t="s">
        <v>307</v>
      </c>
      <c r="B6" s="61"/>
      <c r="C6" s="61"/>
      <c r="D6" s="62">
        <f t="shared" ref="D6:D9" si="0">IFERROR((C6+B6),"n/a")</f>
        <v>0</v>
      </c>
      <c r="F6" s="12"/>
      <c r="G6" s="12"/>
      <c r="H6" s="12"/>
      <c r="I6" s="12"/>
      <c r="J6" s="12"/>
      <c r="K6" s="12"/>
    </row>
    <row r="7" spans="1:11" x14ac:dyDescent="0.2">
      <c r="A7" s="57" t="s">
        <v>308</v>
      </c>
      <c r="B7" s="61"/>
      <c r="C7" s="61"/>
      <c r="D7" s="62">
        <f t="shared" si="0"/>
        <v>0</v>
      </c>
      <c r="F7" s="12"/>
      <c r="G7" s="12"/>
      <c r="H7" s="12"/>
      <c r="I7" s="12"/>
      <c r="J7" s="12"/>
      <c r="K7" s="12"/>
    </row>
    <row r="8" spans="1:11" x14ac:dyDescent="0.2">
      <c r="A8" s="57" t="s">
        <v>309</v>
      </c>
      <c r="B8" s="61"/>
      <c r="C8" s="61"/>
      <c r="D8" s="62">
        <f>IFERROR((C8+B8),"n/a")</f>
        <v>0</v>
      </c>
    </row>
    <row r="9" spans="1:11" x14ac:dyDescent="0.2">
      <c r="A9" s="57" t="s">
        <v>310</v>
      </c>
      <c r="B9" s="61"/>
      <c r="C9" s="61"/>
      <c r="D9" s="62">
        <f t="shared" si="0"/>
        <v>0</v>
      </c>
    </row>
    <row r="10" spans="1:11" x14ac:dyDescent="0.2">
      <c r="A10" s="143" t="s">
        <v>311</v>
      </c>
      <c r="B10" s="144">
        <f>SUM(B5:B9)</f>
        <v>0</v>
      </c>
      <c r="C10" s="144">
        <f>SUM(C5:C9)</f>
        <v>0</v>
      </c>
      <c r="D10" s="144">
        <f>SUM(D5:D9)</f>
        <v>0</v>
      </c>
    </row>
    <row r="11" spans="1:11" x14ac:dyDescent="0.2">
      <c r="A11" s="41" t="s">
        <v>312</v>
      </c>
      <c r="B11" s="42"/>
      <c r="C11" s="18"/>
      <c r="D11" s="19"/>
      <c r="E11" s="31"/>
    </row>
    <row r="12" spans="1:11" x14ac:dyDescent="0.2">
      <c r="A12" s="57" t="s">
        <v>313</v>
      </c>
      <c r="B12" s="61"/>
      <c r="C12" s="61"/>
      <c r="D12" s="62">
        <f t="shared" ref="D12" si="1">IFERROR((C12+B12),"n/a")</f>
        <v>0</v>
      </c>
      <c r="E12" s="31"/>
    </row>
    <row r="13" spans="1:11" x14ac:dyDescent="0.2">
      <c r="A13" s="57" t="s">
        <v>314</v>
      </c>
      <c r="B13" s="61"/>
      <c r="C13" s="61"/>
      <c r="D13" s="62">
        <f>IFERROR((C13+B13),"n/a")</f>
        <v>0</v>
      </c>
    </row>
    <row r="14" spans="1:11" x14ac:dyDescent="0.2">
      <c r="A14" s="57" t="s">
        <v>315</v>
      </c>
      <c r="B14" s="61"/>
      <c r="C14" s="61"/>
      <c r="D14" s="62">
        <f>IFERROR((C14+B14),"n/a")</f>
        <v>0</v>
      </c>
    </row>
    <row r="15" spans="1:11" x14ac:dyDescent="0.2">
      <c r="A15" s="143" t="s">
        <v>316</v>
      </c>
      <c r="B15" s="144">
        <f>SUM(B11:B14)</f>
        <v>0</v>
      </c>
      <c r="C15" s="144">
        <f>SUM(C11:C14)</f>
        <v>0</v>
      </c>
      <c r="D15" s="144">
        <f>SUM(D11:D14)</f>
        <v>0</v>
      </c>
    </row>
    <row r="16" spans="1:11" x14ac:dyDescent="0.2">
      <c r="A16" s="41" t="s">
        <v>317</v>
      </c>
      <c r="B16" s="42"/>
      <c r="C16" s="18"/>
      <c r="D16" s="19"/>
      <c r="F16" s="31"/>
    </row>
    <row r="17" spans="1:6" x14ac:dyDescent="0.2">
      <c r="A17" s="57" t="s">
        <v>318</v>
      </c>
      <c r="B17" s="61"/>
      <c r="C17" s="61"/>
      <c r="D17" s="142">
        <f>IFERROR((C17+B17),"N/A")</f>
        <v>0</v>
      </c>
    </row>
    <row r="18" spans="1:6" x14ac:dyDescent="0.2">
      <c r="A18" s="57" t="s">
        <v>319</v>
      </c>
      <c r="B18" s="61"/>
      <c r="C18" s="61"/>
      <c r="D18" s="142">
        <f>IFERROR((C18+B18),"n/a")</f>
        <v>0</v>
      </c>
    </row>
    <row r="19" spans="1:6" x14ac:dyDescent="0.2">
      <c r="A19" s="57" t="s">
        <v>320</v>
      </c>
      <c r="B19" s="61"/>
      <c r="C19" s="61"/>
      <c r="D19" s="142">
        <f>IFERROR((C19+B19),"n/a")</f>
        <v>0</v>
      </c>
      <c r="F19" s="31"/>
    </row>
    <row r="20" spans="1:6" x14ac:dyDescent="0.2">
      <c r="A20" s="57" t="s">
        <v>321</v>
      </c>
      <c r="B20" s="61"/>
      <c r="C20" s="61"/>
      <c r="D20" s="142">
        <f>IFERROR((C20+B20),"n/a")</f>
        <v>0</v>
      </c>
      <c r="F20" s="31"/>
    </row>
    <row r="21" spans="1:6" x14ac:dyDescent="0.2">
      <c r="A21" s="57" t="s">
        <v>322</v>
      </c>
      <c r="B21" s="61"/>
      <c r="C21" s="61"/>
      <c r="D21" s="142">
        <f>IFERROR((C21+B21),"n/a")</f>
        <v>0</v>
      </c>
    </row>
    <row r="22" spans="1:6" x14ac:dyDescent="0.2">
      <c r="A22" s="143" t="s">
        <v>316</v>
      </c>
      <c r="B22" s="144">
        <f>SUM(B17:B21)</f>
        <v>0</v>
      </c>
      <c r="C22" s="144">
        <f>SUM(C17:C21)</f>
        <v>0</v>
      </c>
      <c r="D22" s="144">
        <f>SUM(D17:D21)</f>
        <v>0</v>
      </c>
    </row>
  </sheetData>
  <sheetProtection selectLockedCells="1"/>
  <mergeCells count="1">
    <mergeCell ref="A1:D1"/>
  </mergeCells>
  <printOptions horizontalCentered="1"/>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pageSetUpPr fitToPage="1"/>
  </sheetPr>
  <dimension ref="A1:V5"/>
  <sheetViews>
    <sheetView zoomScaleNormal="100" workbookViewId="0"/>
  </sheetViews>
  <sheetFormatPr baseColWidth="10" defaultColWidth="9.1640625" defaultRowHeight="15" x14ac:dyDescent="0.2"/>
  <cols>
    <col min="1" max="1" width="171.33203125" customWidth="1"/>
    <col min="4" max="4" width="7.6640625" customWidth="1"/>
    <col min="5" max="5" width="4" customWidth="1"/>
    <col min="7" max="7" width="3.5" customWidth="1"/>
    <col min="9" max="9" width="4.1640625" customWidth="1"/>
    <col min="11" max="11" width="3.5" customWidth="1"/>
    <col min="13" max="13" width="0.6640625" customWidth="1"/>
    <col min="14" max="14" width="2.1640625" customWidth="1"/>
    <col min="17" max="17" width="61.5" customWidth="1"/>
  </cols>
  <sheetData>
    <row r="1" spans="1:22" ht="44.25" customHeight="1" thickBot="1" x14ac:dyDescent="0.35">
      <c r="A1" s="298" t="s">
        <v>323</v>
      </c>
      <c r="B1" s="297"/>
      <c r="C1" s="297"/>
      <c r="D1" s="297"/>
      <c r="E1" s="297"/>
      <c r="F1" s="297"/>
      <c r="G1" s="297"/>
      <c r="H1" s="297"/>
      <c r="I1" s="297"/>
      <c r="J1" s="297"/>
      <c r="K1" s="297"/>
      <c r="L1" s="297"/>
      <c r="M1" s="297"/>
      <c r="N1" s="297"/>
      <c r="O1" s="297"/>
      <c r="P1" s="297"/>
      <c r="Q1" s="297"/>
      <c r="R1" s="297"/>
      <c r="S1" s="297"/>
      <c r="T1" s="297"/>
      <c r="U1" s="297"/>
      <c r="V1" s="297"/>
    </row>
    <row r="2" spans="1:22" ht="35.25" customHeight="1" thickBot="1" x14ac:dyDescent="0.3">
      <c r="A2" s="299" t="s">
        <v>324</v>
      </c>
      <c r="B2" s="297"/>
      <c r="C2" s="297"/>
      <c r="D2" s="297"/>
      <c r="E2" s="297"/>
      <c r="F2" s="297"/>
      <c r="G2" s="297"/>
      <c r="H2" s="297"/>
      <c r="I2" s="297"/>
      <c r="J2" s="297"/>
      <c r="K2" s="297"/>
      <c r="L2" s="297"/>
      <c r="M2" s="297"/>
      <c r="N2" s="297"/>
      <c r="O2" s="297"/>
      <c r="P2" s="297"/>
      <c r="Q2" s="297"/>
      <c r="R2" s="297"/>
      <c r="S2" s="297"/>
      <c r="T2" s="297"/>
      <c r="U2" s="297"/>
      <c r="V2" s="297"/>
    </row>
    <row r="3" spans="1:22" ht="375.75" customHeight="1" x14ac:dyDescent="0.25">
      <c r="A3" s="296" t="s">
        <v>325</v>
      </c>
      <c r="B3" s="297"/>
      <c r="C3" s="297"/>
      <c r="D3" s="297"/>
      <c r="E3" s="297"/>
      <c r="F3" s="297"/>
      <c r="G3" s="297"/>
      <c r="H3" s="297"/>
      <c r="I3" s="297"/>
      <c r="J3" s="297"/>
      <c r="K3" s="297"/>
      <c r="L3" s="297"/>
      <c r="M3" s="297"/>
      <c r="N3" s="297"/>
      <c r="O3" s="297"/>
      <c r="P3" s="297"/>
      <c r="Q3" s="297"/>
      <c r="R3" s="297"/>
      <c r="S3" s="297"/>
      <c r="T3" s="297"/>
      <c r="U3" s="297"/>
      <c r="V3" s="297"/>
    </row>
    <row r="4" spans="1:22" ht="95.5" customHeight="1" x14ac:dyDescent="0.2">
      <c r="A4" s="296" t="s">
        <v>326</v>
      </c>
      <c r="B4" s="134"/>
      <c r="C4" s="134"/>
      <c r="D4" s="134"/>
      <c r="E4" s="134"/>
      <c r="F4" s="134"/>
      <c r="G4" s="134"/>
      <c r="H4" s="134"/>
      <c r="I4" s="134"/>
      <c r="J4" s="134"/>
      <c r="K4" s="134"/>
      <c r="L4" s="134"/>
      <c r="M4" s="134"/>
      <c r="N4" s="134"/>
      <c r="O4" s="134"/>
      <c r="P4" s="134"/>
      <c r="Q4" s="134"/>
    </row>
    <row r="5" spans="1:22" ht="36.5" customHeight="1" x14ac:dyDescent="0.2">
      <c r="A5" s="233" t="s">
        <v>327</v>
      </c>
    </row>
  </sheetData>
  <sheetProtection selectLockedCells="1" selectUnlockedCells="1"/>
  <pageMargins left="0.7" right="0.7" top="0.75" bottom="0.75" header="0.3" footer="0.3"/>
  <pageSetup scale="5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pageSetUpPr fitToPage="1"/>
  </sheetPr>
  <dimension ref="A1:N14"/>
  <sheetViews>
    <sheetView zoomScaleNormal="100" workbookViewId="0">
      <selection activeCell="C4" sqref="C4:D4"/>
    </sheetView>
  </sheetViews>
  <sheetFormatPr baseColWidth="10" defaultColWidth="8.83203125" defaultRowHeight="15" x14ac:dyDescent="0.2"/>
  <cols>
    <col min="2" max="2" width="6.1640625" customWidth="1"/>
    <col min="4" max="4" width="7" customWidth="1"/>
    <col min="6" max="6" width="40.5" customWidth="1"/>
    <col min="7" max="7" width="8.5" customWidth="1"/>
    <col min="8" max="8" width="3.83203125" customWidth="1"/>
    <col min="10" max="10" width="4.33203125" customWidth="1"/>
    <col min="12" max="12" width="5.5" customWidth="1"/>
  </cols>
  <sheetData>
    <row r="1" spans="1:14" ht="60" customHeight="1" thickBot="1" x14ac:dyDescent="0.35">
      <c r="A1" s="508" t="s">
        <v>328</v>
      </c>
      <c r="B1" s="509"/>
      <c r="C1" s="509"/>
      <c r="D1" s="509"/>
      <c r="E1" s="509"/>
      <c r="F1" s="509"/>
      <c r="G1" s="509"/>
      <c r="H1" s="509"/>
      <c r="I1" s="509"/>
      <c r="J1" s="509"/>
      <c r="K1" s="509"/>
      <c r="L1" s="510"/>
    </row>
    <row r="2" spans="1:14" ht="36" customHeight="1" thickBot="1" x14ac:dyDescent="0.25">
      <c r="A2" s="512" t="s">
        <v>329</v>
      </c>
      <c r="B2" s="513"/>
      <c r="C2" s="513"/>
      <c r="D2" s="513"/>
      <c r="E2" s="513"/>
      <c r="F2" s="513"/>
      <c r="G2" s="513"/>
      <c r="H2" s="513"/>
      <c r="I2" s="513"/>
      <c r="J2" s="513"/>
      <c r="K2" s="513"/>
      <c r="L2" s="514"/>
    </row>
    <row r="3" spans="1:14" s="36" customFormat="1" ht="15" customHeight="1" x14ac:dyDescent="0.2">
      <c r="A3" s="542">
        <v>1</v>
      </c>
      <c r="B3" s="543"/>
      <c r="C3" s="544">
        <v>2</v>
      </c>
      <c r="D3" s="543"/>
      <c r="E3" s="544">
        <v>3</v>
      </c>
      <c r="F3" s="543"/>
      <c r="G3" s="544">
        <v>4</v>
      </c>
      <c r="H3" s="543"/>
      <c r="I3" s="544">
        <v>5</v>
      </c>
      <c r="J3" s="543"/>
      <c r="K3" s="544">
        <v>6</v>
      </c>
      <c r="L3" s="545"/>
      <c r="M3" s="56"/>
      <c r="N3" s="35"/>
    </row>
    <row r="4" spans="1:14" ht="44.25" customHeight="1" x14ac:dyDescent="0.2">
      <c r="A4" s="546" t="s">
        <v>330</v>
      </c>
      <c r="B4" s="547"/>
      <c r="C4" s="540" t="s">
        <v>331</v>
      </c>
      <c r="D4" s="547"/>
      <c r="E4" s="540" t="s">
        <v>332</v>
      </c>
      <c r="F4" s="547"/>
      <c r="G4" s="540" t="s">
        <v>333</v>
      </c>
      <c r="H4" s="547"/>
      <c r="I4" s="540" t="s">
        <v>334</v>
      </c>
      <c r="J4" s="547"/>
      <c r="K4" s="540" t="s">
        <v>335</v>
      </c>
      <c r="L4" s="541"/>
      <c r="M4" s="55"/>
    </row>
    <row r="5" spans="1:14" ht="45" customHeight="1" x14ac:dyDescent="0.2">
      <c r="A5" s="515" t="s">
        <v>336</v>
      </c>
      <c r="B5" s="516"/>
      <c r="C5" s="517" t="s">
        <v>337</v>
      </c>
      <c r="D5" s="516"/>
      <c r="E5" s="535" t="s">
        <v>338</v>
      </c>
      <c r="F5" s="536"/>
      <c r="G5" s="517">
        <v>3</v>
      </c>
      <c r="H5" s="516"/>
      <c r="I5" s="522">
        <v>96000</v>
      </c>
      <c r="J5" s="537"/>
      <c r="K5" s="524">
        <v>1</v>
      </c>
      <c r="L5" s="525"/>
      <c r="M5" s="55"/>
    </row>
    <row r="6" spans="1:14" ht="24.75" customHeight="1" x14ac:dyDescent="0.2">
      <c r="A6" s="515" t="s">
        <v>336</v>
      </c>
      <c r="B6" s="516"/>
      <c r="C6" s="517" t="s">
        <v>337</v>
      </c>
      <c r="D6" s="516"/>
      <c r="E6" s="538" t="s">
        <v>339</v>
      </c>
      <c r="F6" s="539"/>
      <c r="G6" s="520" t="s">
        <v>340</v>
      </c>
      <c r="H6" s="521"/>
      <c r="I6" s="522">
        <v>9456</v>
      </c>
      <c r="J6" s="523"/>
      <c r="K6" s="524">
        <v>1</v>
      </c>
      <c r="L6" s="525"/>
      <c r="M6" s="55"/>
    </row>
    <row r="7" spans="1:14" ht="31.5" customHeight="1" x14ac:dyDescent="0.2">
      <c r="A7" s="515" t="s">
        <v>341</v>
      </c>
      <c r="B7" s="516"/>
      <c r="C7" s="517" t="s">
        <v>337</v>
      </c>
      <c r="D7" s="516"/>
      <c r="E7" s="518" t="s">
        <v>342</v>
      </c>
      <c r="F7" s="519"/>
      <c r="G7" s="520" t="s">
        <v>340</v>
      </c>
      <c r="H7" s="521"/>
      <c r="I7" s="522">
        <v>7344</v>
      </c>
      <c r="J7" s="523"/>
      <c r="K7" s="524">
        <v>1</v>
      </c>
      <c r="L7" s="525"/>
      <c r="M7" s="55"/>
    </row>
    <row r="8" spans="1:14" ht="39.75" customHeight="1" x14ac:dyDescent="0.2">
      <c r="A8" s="515" t="s">
        <v>341</v>
      </c>
      <c r="B8" s="516"/>
      <c r="C8" s="517" t="s">
        <v>337</v>
      </c>
      <c r="D8" s="516"/>
      <c r="E8" s="518" t="s">
        <v>343</v>
      </c>
      <c r="F8" s="519"/>
      <c r="G8" s="520" t="s">
        <v>340</v>
      </c>
      <c r="H8" s="521"/>
      <c r="I8" s="522">
        <v>969</v>
      </c>
      <c r="J8" s="523"/>
      <c r="K8" s="524">
        <v>1</v>
      </c>
      <c r="L8" s="525"/>
      <c r="M8" s="55"/>
    </row>
    <row r="9" spans="1:14" ht="84" customHeight="1" x14ac:dyDescent="0.2">
      <c r="A9" s="515" t="s">
        <v>341</v>
      </c>
      <c r="B9" s="516"/>
      <c r="C9" s="533" t="s">
        <v>337</v>
      </c>
      <c r="D9" s="534"/>
      <c r="E9" s="518" t="s">
        <v>344</v>
      </c>
      <c r="F9" s="519"/>
      <c r="G9" s="520" t="s">
        <v>340</v>
      </c>
      <c r="H9" s="521"/>
      <c r="I9" s="522">
        <v>8830</v>
      </c>
      <c r="J9" s="523"/>
      <c r="K9" s="524">
        <v>1</v>
      </c>
      <c r="L9" s="525"/>
      <c r="M9" s="55"/>
    </row>
    <row r="10" spans="1:14" ht="54" customHeight="1" x14ac:dyDescent="0.2">
      <c r="A10" s="515" t="s">
        <v>341</v>
      </c>
      <c r="B10" s="516"/>
      <c r="C10" s="517" t="s">
        <v>337</v>
      </c>
      <c r="D10" s="516"/>
      <c r="E10" s="518" t="s">
        <v>345</v>
      </c>
      <c r="F10" s="519"/>
      <c r="G10" s="520"/>
      <c r="H10" s="521"/>
      <c r="I10" s="522">
        <v>1956</v>
      </c>
      <c r="J10" s="523"/>
      <c r="K10" s="524">
        <v>1</v>
      </c>
      <c r="L10" s="525"/>
      <c r="M10" s="55"/>
    </row>
    <row r="11" spans="1:14" ht="45.75" customHeight="1" x14ac:dyDescent="0.2">
      <c r="A11" s="515" t="s">
        <v>341</v>
      </c>
      <c r="B11" s="516"/>
      <c r="C11" s="517" t="s">
        <v>337</v>
      </c>
      <c r="D11" s="516"/>
      <c r="E11" s="518" t="s">
        <v>346</v>
      </c>
      <c r="F11" s="519"/>
      <c r="G11" s="520"/>
      <c r="H11" s="521"/>
      <c r="I11" s="522">
        <v>15200</v>
      </c>
      <c r="J11" s="523"/>
      <c r="K11" s="524">
        <v>1</v>
      </c>
      <c r="L11" s="525"/>
      <c r="M11" s="55"/>
    </row>
    <row r="12" spans="1:14" x14ac:dyDescent="0.2">
      <c r="A12" s="526" t="s">
        <v>110</v>
      </c>
      <c r="B12" s="527"/>
      <c r="C12" s="527"/>
      <c r="D12" s="527"/>
      <c r="E12" s="527"/>
      <c r="F12" s="527"/>
      <c r="G12" s="527"/>
      <c r="H12" s="528"/>
      <c r="I12" s="529">
        <f>SUM(I5:J11)</f>
        <v>139755</v>
      </c>
      <c r="J12" s="530"/>
      <c r="K12" s="531" t="s">
        <v>340</v>
      </c>
      <c r="L12" s="532"/>
      <c r="M12" s="55"/>
    </row>
    <row r="14" spans="1:14" ht="61.5" customHeight="1" x14ac:dyDescent="0.2">
      <c r="A14" s="511" t="s">
        <v>347</v>
      </c>
      <c r="B14" s="511"/>
      <c r="C14" s="511"/>
      <c r="D14" s="511"/>
      <c r="E14" s="511"/>
      <c r="F14" s="511"/>
      <c r="G14" s="511"/>
      <c r="H14" s="511"/>
      <c r="I14" s="511"/>
      <c r="J14" s="511"/>
      <c r="K14" s="511"/>
      <c r="L14" s="511"/>
    </row>
  </sheetData>
  <sheetProtection selectLockedCells="1" selectUnlockedCells="1"/>
  <mergeCells count="60">
    <mergeCell ref="A7:B7"/>
    <mergeCell ref="C7:D7"/>
    <mergeCell ref="E7:F7"/>
    <mergeCell ref="K4:L4"/>
    <mergeCell ref="A3:B3"/>
    <mergeCell ref="C3:D3"/>
    <mergeCell ref="E3:F3"/>
    <mergeCell ref="G3:H3"/>
    <mergeCell ref="I3:J3"/>
    <mergeCell ref="K3:L3"/>
    <mergeCell ref="A4:B4"/>
    <mergeCell ref="C4:D4"/>
    <mergeCell ref="E4:F4"/>
    <mergeCell ref="G4:H4"/>
    <mergeCell ref="I4:J4"/>
    <mergeCell ref="K5:L5"/>
    <mergeCell ref="K6:L6"/>
    <mergeCell ref="A5:B5"/>
    <mergeCell ref="C5:D5"/>
    <mergeCell ref="E5:F5"/>
    <mergeCell ref="G5:H5"/>
    <mergeCell ref="I5:J5"/>
    <mergeCell ref="A6:B6"/>
    <mergeCell ref="C6:D6"/>
    <mergeCell ref="E6:F6"/>
    <mergeCell ref="G6:H6"/>
    <mergeCell ref="I6:J6"/>
    <mergeCell ref="G7:H7"/>
    <mergeCell ref="I7:J7"/>
    <mergeCell ref="G11:H11"/>
    <mergeCell ref="I11:J11"/>
    <mergeCell ref="K8:L8"/>
    <mergeCell ref="K9:L9"/>
    <mergeCell ref="K11:L11"/>
    <mergeCell ref="K7:L7"/>
    <mergeCell ref="C8:D8"/>
    <mergeCell ref="E8:F8"/>
    <mergeCell ref="G8:H8"/>
    <mergeCell ref="I8:J8"/>
    <mergeCell ref="A9:B9"/>
    <mergeCell ref="C9:D9"/>
    <mergeCell ref="E9:F9"/>
    <mergeCell ref="G9:H9"/>
    <mergeCell ref="I9:J9"/>
    <mergeCell ref="A1:L1"/>
    <mergeCell ref="A14:L14"/>
    <mergeCell ref="A2:L2"/>
    <mergeCell ref="A10:B10"/>
    <mergeCell ref="C10:D10"/>
    <mergeCell ref="E10:F10"/>
    <mergeCell ref="G10:H10"/>
    <mergeCell ref="I10:J10"/>
    <mergeCell ref="K10:L10"/>
    <mergeCell ref="A12:H12"/>
    <mergeCell ref="I12:J12"/>
    <mergeCell ref="K12:L12"/>
    <mergeCell ref="A11:B11"/>
    <mergeCell ref="C11:D11"/>
    <mergeCell ref="E11:F11"/>
    <mergeCell ref="A8:B8"/>
  </mergeCells>
  <pageMargins left="0.7" right="0.7" top="0.75" bottom="0.75" header="0.3" footer="0.3"/>
  <pageSetup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pageSetUpPr fitToPage="1"/>
  </sheetPr>
  <dimension ref="B1:L32"/>
  <sheetViews>
    <sheetView zoomScaleNormal="100" zoomScaleSheetLayoutView="55" workbookViewId="0">
      <selection activeCell="D8" sqref="D8"/>
    </sheetView>
  </sheetViews>
  <sheetFormatPr baseColWidth="10" defaultColWidth="8.83203125" defaultRowHeight="15" x14ac:dyDescent="0.2"/>
  <cols>
    <col min="1" max="1" width="2.6640625" customWidth="1"/>
    <col min="2" max="2" width="10.33203125" customWidth="1"/>
    <col min="3" max="3" width="12.5" customWidth="1"/>
    <col min="4" max="4" width="67.5" customWidth="1"/>
    <col min="5" max="5" width="9.6640625" customWidth="1"/>
    <col min="6" max="7" width="15.5" customWidth="1"/>
    <col min="8" max="8" width="3.1640625" customWidth="1"/>
    <col min="9" max="9" width="3.5" customWidth="1"/>
    <col min="257" max="257" width="2.6640625" customWidth="1"/>
    <col min="258" max="258" width="10.33203125" customWidth="1"/>
    <col min="259" max="259" width="12.5" customWidth="1"/>
    <col min="260" max="260" width="67.5" customWidth="1"/>
    <col min="261" max="261" width="9.6640625" customWidth="1"/>
    <col min="262" max="263" width="15.5" customWidth="1"/>
    <col min="264" max="264" width="3.1640625" customWidth="1"/>
    <col min="265" max="265" width="3.5" customWidth="1"/>
    <col min="513" max="513" width="2.6640625" customWidth="1"/>
    <col min="514" max="514" width="10.33203125" customWidth="1"/>
    <col min="515" max="515" width="12.5" customWidth="1"/>
    <col min="516" max="516" width="67.5" customWidth="1"/>
    <col min="517" max="517" width="9.6640625" customWidth="1"/>
    <col min="518" max="519" width="15.5" customWidth="1"/>
    <col min="520" max="520" width="3.1640625" customWidth="1"/>
    <col min="521" max="521" width="3.5" customWidth="1"/>
    <col min="769" max="769" width="2.6640625" customWidth="1"/>
    <col min="770" max="770" width="10.33203125" customWidth="1"/>
    <col min="771" max="771" width="12.5" customWidth="1"/>
    <col min="772" max="772" width="67.5" customWidth="1"/>
    <col min="773" max="773" width="9.6640625" customWidth="1"/>
    <col min="774" max="775" width="15.5" customWidth="1"/>
    <col min="776" max="776" width="3.1640625" customWidth="1"/>
    <col min="777" max="777" width="3.5" customWidth="1"/>
    <col min="1025" max="1025" width="2.6640625" customWidth="1"/>
    <col min="1026" max="1026" width="10.33203125" customWidth="1"/>
    <col min="1027" max="1027" width="12.5" customWidth="1"/>
    <col min="1028" max="1028" width="67.5" customWidth="1"/>
    <col min="1029" max="1029" width="9.6640625" customWidth="1"/>
    <col min="1030" max="1031" width="15.5" customWidth="1"/>
    <col min="1032" max="1032" width="3.1640625" customWidth="1"/>
    <col min="1033" max="1033" width="3.5" customWidth="1"/>
    <col min="1281" max="1281" width="2.6640625" customWidth="1"/>
    <col min="1282" max="1282" width="10.33203125" customWidth="1"/>
    <col min="1283" max="1283" width="12.5" customWidth="1"/>
    <col min="1284" max="1284" width="67.5" customWidth="1"/>
    <col min="1285" max="1285" width="9.6640625" customWidth="1"/>
    <col min="1286" max="1287" width="15.5" customWidth="1"/>
    <col min="1288" max="1288" width="3.1640625" customWidth="1"/>
    <col min="1289" max="1289" width="3.5" customWidth="1"/>
    <col min="1537" max="1537" width="2.6640625" customWidth="1"/>
    <col min="1538" max="1538" width="10.33203125" customWidth="1"/>
    <col min="1539" max="1539" width="12.5" customWidth="1"/>
    <col min="1540" max="1540" width="67.5" customWidth="1"/>
    <col min="1541" max="1541" width="9.6640625" customWidth="1"/>
    <col min="1542" max="1543" width="15.5" customWidth="1"/>
    <col min="1544" max="1544" width="3.1640625" customWidth="1"/>
    <col min="1545" max="1545" width="3.5" customWidth="1"/>
    <col min="1793" max="1793" width="2.6640625" customWidth="1"/>
    <col min="1794" max="1794" width="10.33203125" customWidth="1"/>
    <col min="1795" max="1795" width="12.5" customWidth="1"/>
    <col min="1796" max="1796" width="67.5" customWidth="1"/>
    <col min="1797" max="1797" width="9.6640625" customWidth="1"/>
    <col min="1798" max="1799" width="15.5" customWidth="1"/>
    <col min="1800" max="1800" width="3.1640625" customWidth="1"/>
    <col min="1801" max="1801" width="3.5" customWidth="1"/>
    <col min="2049" max="2049" width="2.6640625" customWidth="1"/>
    <col min="2050" max="2050" width="10.33203125" customWidth="1"/>
    <col min="2051" max="2051" width="12.5" customWidth="1"/>
    <col min="2052" max="2052" width="67.5" customWidth="1"/>
    <col min="2053" max="2053" width="9.6640625" customWidth="1"/>
    <col min="2054" max="2055" width="15.5" customWidth="1"/>
    <col min="2056" max="2056" width="3.1640625" customWidth="1"/>
    <col min="2057" max="2057" width="3.5" customWidth="1"/>
    <col min="2305" max="2305" width="2.6640625" customWidth="1"/>
    <col min="2306" max="2306" width="10.33203125" customWidth="1"/>
    <col min="2307" max="2307" width="12.5" customWidth="1"/>
    <col min="2308" max="2308" width="67.5" customWidth="1"/>
    <col min="2309" max="2309" width="9.6640625" customWidth="1"/>
    <col min="2310" max="2311" width="15.5" customWidth="1"/>
    <col min="2312" max="2312" width="3.1640625" customWidth="1"/>
    <col min="2313" max="2313" width="3.5" customWidth="1"/>
    <col min="2561" max="2561" width="2.6640625" customWidth="1"/>
    <col min="2562" max="2562" width="10.33203125" customWidth="1"/>
    <col min="2563" max="2563" width="12.5" customWidth="1"/>
    <col min="2564" max="2564" width="67.5" customWidth="1"/>
    <col min="2565" max="2565" width="9.6640625" customWidth="1"/>
    <col min="2566" max="2567" width="15.5" customWidth="1"/>
    <col min="2568" max="2568" width="3.1640625" customWidth="1"/>
    <col min="2569" max="2569" width="3.5" customWidth="1"/>
    <col min="2817" max="2817" width="2.6640625" customWidth="1"/>
    <col min="2818" max="2818" width="10.33203125" customWidth="1"/>
    <col min="2819" max="2819" width="12.5" customWidth="1"/>
    <col min="2820" max="2820" width="67.5" customWidth="1"/>
    <col min="2821" max="2821" width="9.6640625" customWidth="1"/>
    <col min="2822" max="2823" width="15.5" customWidth="1"/>
    <col min="2824" max="2824" width="3.1640625" customWidth="1"/>
    <col min="2825" max="2825" width="3.5" customWidth="1"/>
    <col min="3073" max="3073" width="2.6640625" customWidth="1"/>
    <col min="3074" max="3074" width="10.33203125" customWidth="1"/>
    <col min="3075" max="3075" width="12.5" customWidth="1"/>
    <col min="3076" max="3076" width="67.5" customWidth="1"/>
    <col min="3077" max="3077" width="9.6640625" customWidth="1"/>
    <col min="3078" max="3079" width="15.5" customWidth="1"/>
    <col min="3080" max="3080" width="3.1640625" customWidth="1"/>
    <col min="3081" max="3081" width="3.5" customWidth="1"/>
    <col min="3329" max="3329" width="2.6640625" customWidth="1"/>
    <col min="3330" max="3330" width="10.33203125" customWidth="1"/>
    <col min="3331" max="3331" width="12.5" customWidth="1"/>
    <col min="3332" max="3332" width="67.5" customWidth="1"/>
    <col min="3333" max="3333" width="9.6640625" customWidth="1"/>
    <col min="3334" max="3335" width="15.5" customWidth="1"/>
    <col min="3336" max="3336" width="3.1640625" customWidth="1"/>
    <col min="3337" max="3337" width="3.5" customWidth="1"/>
    <col min="3585" max="3585" width="2.6640625" customWidth="1"/>
    <col min="3586" max="3586" width="10.33203125" customWidth="1"/>
    <col min="3587" max="3587" width="12.5" customWidth="1"/>
    <col min="3588" max="3588" width="67.5" customWidth="1"/>
    <col min="3589" max="3589" width="9.6640625" customWidth="1"/>
    <col min="3590" max="3591" width="15.5" customWidth="1"/>
    <col min="3592" max="3592" width="3.1640625" customWidth="1"/>
    <col min="3593" max="3593" width="3.5" customWidth="1"/>
    <col min="3841" max="3841" width="2.6640625" customWidth="1"/>
    <col min="3842" max="3842" width="10.33203125" customWidth="1"/>
    <col min="3843" max="3843" width="12.5" customWidth="1"/>
    <col min="3844" max="3844" width="67.5" customWidth="1"/>
    <col min="3845" max="3845" width="9.6640625" customWidth="1"/>
    <col min="3846" max="3847" width="15.5" customWidth="1"/>
    <col min="3848" max="3848" width="3.1640625" customWidth="1"/>
    <col min="3849" max="3849" width="3.5" customWidth="1"/>
    <col min="4097" max="4097" width="2.6640625" customWidth="1"/>
    <col min="4098" max="4098" width="10.33203125" customWidth="1"/>
    <col min="4099" max="4099" width="12.5" customWidth="1"/>
    <col min="4100" max="4100" width="67.5" customWidth="1"/>
    <col min="4101" max="4101" width="9.6640625" customWidth="1"/>
    <col min="4102" max="4103" width="15.5" customWidth="1"/>
    <col min="4104" max="4104" width="3.1640625" customWidth="1"/>
    <col min="4105" max="4105" width="3.5" customWidth="1"/>
    <col min="4353" max="4353" width="2.6640625" customWidth="1"/>
    <col min="4354" max="4354" width="10.33203125" customWidth="1"/>
    <col min="4355" max="4355" width="12.5" customWidth="1"/>
    <col min="4356" max="4356" width="67.5" customWidth="1"/>
    <col min="4357" max="4357" width="9.6640625" customWidth="1"/>
    <col min="4358" max="4359" width="15.5" customWidth="1"/>
    <col min="4360" max="4360" width="3.1640625" customWidth="1"/>
    <col min="4361" max="4361" width="3.5" customWidth="1"/>
    <col min="4609" max="4609" width="2.6640625" customWidth="1"/>
    <col min="4610" max="4610" width="10.33203125" customWidth="1"/>
    <col min="4611" max="4611" width="12.5" customWidth="1"/>
    <col min="4612" max="4612" width="67.5" customWidth="1"/>
    <col min="4613" max="4613" width="9.6640625" customWidth="1"/>
    <col min="4614" max="4615" width="15.5" customWidth="1"/>
    <col min="4616" max="4616" width="3.1640625" customWidth="1"/>
    <col min="4617" max="4617" width="3.5" customWidth="1"/>
    <col min="4865" max="4865" width="2.6640625" customWidth="1"/>
    <col min="4866" max="4866" width="10.33203125" customWidth="1"/>
    <col min="4867" max="4867" width="12.5" customWidth="1"/>
    <col min="4868" max="4868" width="67.5" customWidth="1"/>
    <col min="4869" max="4869" width="9.6640625" customWidth="1"/>
    <col min="4870" max="4871" width="15.5" customWidth="1"/>
    <col min="4872" max="4872" width="3.1640625" customWidth="1"/>
    <col min="4873" max="4873" width="3.5" customWidth="1"/>
    <col min="5121" max="5121" width="2.6640625" customWidth="1"/>
    <col min="5122" max="5122" width="10.33203125" customWidth="1"/>
    <col min="5123" max="5123" width="12.5" customWidth="1"/>
    <col min="5124" max="5124" width="67.5" customWidth="1"/>
    <col min="5125" max="5125" width="9.6640625" customWidth="1"/>
    <col min="5126" max="5127" width="15.5" customWidth="1"/>
    <col min="5128" max="5128" width="3.1640625" customWidth="1"/>
    <col min="5129" max="5129" width="3.5" customWidth="1"/>
    <col min="5377" max="5377" width="2.6640625" customWidth="1"/>
    <col min="5378" max="5378" width="10.33203125" customWidth="1"/>
    <col min="5379" max="5379" width="12.5" customWidth="1"/>
    <col min="5380" max="5380" width="67.5" customWidth="1"/>
    <col min="5381" max="5381" width="9.6640625" customWidth="1"/>
    <col min="5382" max="5383" width="15.5" customWidth="1"/>
    <col min="5384" max="5384" width="3.1640625" customWidth="1"/>
    <col min="5385" max="5385" width="3.5" customWidth="1"/>
    <col min="5633" max="5633" width="2.6640625" customWidth="1"/>
    <col min="5634" max="5634" width="10.33203125" customWidth="1"/>
    <col min="5635" max="5635" width="12.5" customWidth="1"/>
    <col min="5636" max="5636" width="67.5" customWidth="1"/>
    <col min="5637" max="5637" width="9.6640625" customWidth="1"/>
    <col min="5638" max="5639" width="15.5" customWidth="1"/>
    <col min="5640" max="5640" width="3.1640625" customWidth="1"/>
    <col min="5641" max="5641" width="3.5" customWidth="1"/>
    <col min="5889" max="5889" width="2.6640625" customWidth="1"/>
    <col min="5890" max="5890" width="10.33203125" customWidth="1"/>
    <col min="5891" max="5891" width="12.5" customWidth="1"/>
    <col min="5892" max="5892" width="67.5" customWidth="1"/>
    <col min="5893" max="5893" width="9.6640625" customWidth="1"/>
    <col min="5894" max="5895" width="15.5" customWidth="1"/>
    <col min="5896" max="5896" width="3.1640625" customWidth="1"/>
    <col min="5897" max="5897" width="3.5" customWidth="1"/>
    <col min="6145" max="6145" width="2.6640625" customWidth="1"/>
    <col min="6146" max="6146" width="10.33203125" customWidth="1"/>
    <col min="6147" max="6147" width="12.5" customWidth="1"/>
    <col min="6148" max="6148" width="67.5" customWidth="1"/>
    <col min="6149" max="6149" width="9.6640625" customWidth="1"/>
    <col min="6150" max="6151" width="15.5" customWidth="1"/>
    <col min="6152" max="6152" width="3.1640625" customWidth="1"/>
    <col min="6153" max="6153" width="3.5" customWidth="1"/>
    <col min="6401" max="6401" width="2.6640625" customWidth="1"/>
    <col min="6402" max="6402" width="10.33203125" customWidth="1"/>
    <col min="6403" max="6403" width="12.5" customWidth="1"/>
    <col min="6404" max="6404" width="67.5" customWidth="1"/>
    <col min="6405" max="6405" width="9.6640625" customWidth="1"/>
    <col min="6406" max="6407" width="15.5" customWidth="1"/>
    <col min="6408" max="6408" width="3.1640625" customWidth="1"/>
    <col min="6409" max="6409" width="3.5" customWidth="1"/>
    <col min="6657" max="6657" width="2.6640625" customWidth="1"/>
    <col min="6658" max="6658" width="10.33203125" customWidth="1"/>
    <col min="6659" max="6659" width="12.5" customWidth="1"/>
    <col min="6660" max="6660" width="67.5" customWidth="1"/>
    <col min="6661" max="6661" width="9.6640625" customWidth="1"/>
    <col min="6662" max="6663" width="15.5" customWidth="1"/>
    <col min="6664" max="6664" width="3.1640625" customWidth="1"/>
    <col min="6665" max="6665" width="3.5" customWidth="1"/>
    <col min="6913" max="6913" width="2.6640625" customWidth="1"/>
    <col min="6914" max="6914" width="10.33203125" customWidth="1"/>
    <col min="6915" max="6915" width="12.5" customWidth="1"/>
    <col min="6916" max="6916" width="67.5" customWidth="1"/>
    <col min="6917" max="6917" width="9.6640625" customWidth="1"/>
    <col min="6918" max="6919" width="15.5" customWidth="1"/>
    <col min="6920" max="6920" width="3.1640625" customWidth="1"/>
    <col min="6921" max="6921" width="3.5" customWidth="1"/>
    <col min="7169" max="7169" width="2.6640625" customWidth="1"/>
    <col min="7170" max="7170" width="10.33203125" customWidth="1"/>
    <col min="7171" max="7171" width="12.5" customWidth="1"/>
    <col min="7172" max="7172" width="67.5" customWidth="1"/>
    <col min="7173" max="7173" width="9.6640625" customWidth="1"/>
    <col min="7174" max="7175" width="15.5" customWidth="1"/>
    <col min="7176" max="7176" width="3.1640625" customWidth="1"/>
    <col min="7177" max="7177" width="3.5" customWidth="1"/>
    <col min="7425" max="7425" width="2.6640625" customWidth="1"/>
    <col min="7426" max="7426" width="10.33203125" customWidth="1"/>
    <col min="7427" max="7427" width="12.5" customWidth="1"/>
    <col min="7428" max="7428" width="67.5" customWidth="1"/>
    <col min="7429" max="7429" width="9.6640625" customWidth="1"/>
    <col min="7430" max="7431" width="15.5" customWidth="1"/>
    <col min="7432" max="7432" width="3.1640625" customWidth="1"/>
    <col min="7433" max="7433" width="3.5" customWidth="1"/>
    <col min="7681" max="7681" width="2.6640625" customWidth="1"/>
    <col min="7682" max="7682" width="10.33203125" customWidth="1"/>
    <col min="7683" max="7683" width="12.5" customWidth="1"/>
    <col min="7684" max="7684" width="67.5" customWidth="1"/>
    <col min="7685" max="7685" width="9.6640625" customWidth="1"/>
    <col min="7686" max="7687" width="15.5" customWidth="1"/>
    <col min="7688" max="7688" width="3.1640625" customWidth="1"/>
    <col min="7689" max="7689" width="3.5" customWidth="1"/>
    <col min="7937" max="7937" width="2.6640625" customWidth="1"/>
    <col min="7938" max="7938" width="10.33203125" customWidth="1"/>
    <col min="7939" max="7939" width="12.5" customWidth="1"/>
    <col min="7940" max="7940" width="67.5" customWidth="1"/>
    <col min="7941" max="7941" width="9.6640625" customWidth="1"/>
    <col min="7942" max="7943" width="15.5" customWidth="1"/>
    <col min="7944" max="7944" width="3.1640625" customWidth="1"/>
    <col min="7945" max="7945" width="3.5" customWidth="1"/>
    <col min="8193" max="8193" width="2.6640625" customWidth="1"/>
    <col min="8194" max="8194" width="10.33203125" customWidth="1"/>
    <col min="8195" max="8195" width="12.5" customWidth="1"/>
    <col min="8196" max="8196" width="67.5" customWidth="1"/>
    <col min="8197" max="8197" width="9.6640625" customWidth="1"/>
    <col min="8198" max="8199" width="15.5" customWidth="1"/>
    <col min="8200" max="8200" width="3.1640625" customWidth="1"/>
    <col min="8201" max="8201" width="3.5" customWidth="1"/>
    <col min="8449" max="8449" width="2.6640625" customWidth="1"/>
    <col min="8450" max="8450" width="10.33203125" customWidth="1"/>
    <col min="8451" max="8451" width="12.5" customWidth="1"/>
    <col min="8452" max="8452" width="67.5" customWidth="1"/>
    <col min="8453" max="8453" width="9.6640625" customWidth="1"/>
    <col min="8454" max="8455" width="15.5" customWidth="1"/>
    <col min="8456" max="8456" width="3.1640625" customWidth="1"/>
    <col min="8457" max="8457" width="3.5" customWidth="1"/>
    <col min="8705" max="8705" width="2.6640625" customWidth="1"/>
    <col min="8706" max="8706" width="10.33203125" customWidth="1"/>
    <col min="8707" max="8707" width="12.5" customWidth="1"/>
    <col min="8708" max="8708" width="67.5" customWidth="1"/>
    <col min="8709" max="8709" width="9.6640625" customWidth="1"/>
    <col min="8710" max="8711" width="15.5" customWidth="1"/>
    <col min="8712" max="8712" width="3.1640625" customWidth="1"/>
    <col min="8713" max="8713" width="3.5" customWidth="1"/>
    <col min="8961" max="8961" width="2.6640625" customWidth="1"/>
    <col min="8962" max="8962" width="10.33203125" customWidth="1"/>
    <col min="8963" max="8963" width="12.5" customWidth="1"/>
    <col min="8964" max="8964" width="67.5" customWidth="1"/>
    <col min="8965" max="8965" width="9.6640625" customWidth="1"/>
    <col min="8966" max="8967" width="15.5" customWidth="1"/>
    <col min="8968" max="8968" width="3.1640625" customWidth="1"/>
    <col min="8969" max="8969" width="3.5" customWidth="1"/>
    <col min="9217" max="9217" width="2.6640625" customWidth="1"/>
    <col min="9218" max="9218" width="10.33203125" customWidth="1"/>
    <col min="9219" max="9219" width="12.5" customWidth="1"/>
    <col min="9220" max="9220" width="67.5" customWidth="1"/>
    <col min="9221" max="9221" width="9.6640625" customWidth="1"/>
    <col min="9222" max="9223" width="15.5" customWidth="1"/>
    <col min="9224" max="9224" width="3.1640625" customWidth="1"/>
    <col min="9225" max="9225" width="3.5" customWidth="1"/>
    <col min="9473" max="9473" width="2.6640625" customWidth="1"/>
    <col min="9474" max="9474" width="10.33203125" customWidth="1"/>
    <col min="9475" max="9475" width="12.5" customWidth="1"/>
    <col min="9476" max="9476" width="67.5" customWidth="1"/>
    <col min="9477" max="9477" width="9.6640625" customWidth="1"/>
    <col min="9478" max="9479" width="15.5" customWidth="1"/>
    <col min="9480" max="9480" width="3.1640625" customWidth="1"/>
    <col min="9481" max="9481" width="3.5" customWidth="1"/>
    <col min="9729" max="9729" width="2.6640625" customWidth="1"/>
    <col min="9730" max="9730" width="10.33203125" customWidth="1"/>
    <col min="9731" max="9731" width="12.5" customWidth="1"/>
    <col min="9732" max="9732" width="67.5" customWidth="1"/>
    <col min="9733" max="9733" width="9.6640625" customWidth="1"/>
    <col min="9734" max="9735" width="15.5" customWidth="1"/>
    <col min="9736" max="9736" width="3.1640625" customWidth="1"/>
    <col min="9737" max="9737" width="3.5" customWidth="1"/>
    <col min="9985" max="9985" width="2.6640625" customWidth="1"/>
    <col min="9986" max="9986" width="10.33203125" customWidth="1"/>
    <col min="9987" max="9987" width="12.5" customWidth="1"/>
    <col min="9988" max="9988" width="67.5" customWidth="1"/>
    <col min="9989" max="9989" width="9.6640625" customWidth="1"/>
    <col min="9990" max="9991" width="15.5" customWidth="1"/>
    <col min="9992" max="9992" width="3.1640625" customWidth="1"/>
    <col min="9993" max="9993" width="3.5" customWidth="1"/>
    <col min="10241" max="10241" width="2.6640625" customWidth="1"/>
    <col min="10242" max="10242" width="10.33203125" customWidth="1"/>
    <col min="10243" max="10243" width="12.5" customWidth="1"/>
    <col min="10244" max="10244" width="67.5" customWidth="1"/>
    <col min="10245" max="10245" width="9.6640625" customWidth="1"/>
    <col min="10246" max="10247" width="15.5" customWidth="1"/>
    <col min="10248" max="10248" width="3.1640625" customWidth="1"/>
    <col min="10249" max="10249" width="3.5" customWidth="1"/>
    <col min="10497" max="10497" width="2.6640625" customWidth="1"/>
    <col min="10498" max="10498" width="10.33203125" customWidth="1"/>
    <col min="10499" max="10499" width="12.5" customWidth="1"/>
    <col min="10500" max="10500" width="67.5" customWidth="1"/>
    <col min="10501" max="10501" width="9.6640625" customWidth="1"/>
    <col min="10502" max="10503" width="15.5" customWidth="1"/>
    <col min="10504" max="10504" width="3.1640625" customWidth="1"/>
    <col min="10505" max="10505" width="3.5" customWidth="1"/>
    <col min="10753" max="10753" width="2.6640625" customWidth="1"/>
    <col min="10754" max="10754" width="10.33203125" customWidth="1"/>
    <col min="10755" max="10755" width="12.5" customWidth="1"/>
    <col min="10756" max="10756" width="67.5" customWidth="1"/>
    <col min="10757" max="10757" width="9.6640625" customWidth="1"/>
    <col min="10758" max="10759" width="15.5" customWidth="1"/>
    <col min="10760" max="10760" width="3.1640625" customWidth="1"/>
    <col min="10761" max="10761" width="3.5" customWidth="1"/>
    <col min="11009" max="11009" width="2.6640625" customWidth="1"/>
    <col min="11010" max="11010" width="10.33203125" customWidth="1"/>
    <col min="11011" max="11011" width="12.5" customWidth="1"/>
    <col min="11012" max="11012" width="67.5" customWidth="1"/>
    <col min="11013" max="11013" width="9.6640625" customWidth="1"/>
    <col min="11014" max="11015" width="15.5" customWidth="1"/>
    <col min="11016" max="11016" width="3.1640625" customWidth="1"/>
    <col min="11017" max="11017" width="3.5" customWidth="1"/>
    <col min="11265" max="11265" width="2.6640625" customWidth="1"/>
    <col min="11266" max="11266" width="10.33203125" customWidth="1"/>
    <col min="11267" max="11267" width="12.5" customWidth="1"/>
    <col min="11268" max="11268" width="67.5" customWidth="1"/>
    <col min="11269" max="11269" width="9.6640625" customWidth="1"/>
    <col min="11270" max="11271" width="15.5" customWidth="1"/>
    <col min="11272" max="11272" width="3.1640625" customWidth="1"/>
    <col min="11273" max="11273" width="3.5" customWidth="1"/>
    <col min="11521" max="11521" width="2.6640625" customWidth="1"/>
    <col min="11522" max="11522" width="10.33203125" customWidth="1"/>
    <col min="11523" max="11523" width="12.5" customWidth="1"/>
    <col min="11524" max="11524" width="67.5" customWidth="1"/>
    <col min="11525" max="11525" width="9.6640625" customWidth="1"/>
    <col min="11526" max="11527" width="15.5" customWidth="1"/>
    <col min="11528" max="11528" width="3.1640625" customWidth="1"/>
    <col min="11529" max="11529" width="3.5" customWidth="1"/>
    <col min="11777" max="11777" width="2.6640625" customWidth="1"/>
    <col min="11778" max="11778" width="10.33203125" customWidth="1"/>
    <col min="11779" max="11779" width="12.5" customWidth="1"/>
    <col min="11780" max="11780" width="67.5" customWidth="1"/>
    <col min="11781" max="11781" width="9.6640625" customWidth="1"/>
    <col min="11782" max="11783" width="15.5" customWidth="1"/>
    <col min="11784" max="11784" width="3.1640625" customWidth="1"/>
    <col min="11785" max="11785" width="3.5" customWidth="1"/>
    <col min="12033" max="12033" width="2.6640625" customWidth="1"/>
    <col min="12034" max="12034" width="10.33203125" customWidth="1"/>
    <col min="12035" max="12035" width="12.5" customWidth="1"/>
    <col min="12036" max="12036" width="67.5" customWidth="1"/>
    <col min="12037" max="12037" width="9.6640625" customWidth="1"/>
    <col min="12038" max="12039" width="15.5" customWidth="1"/>
    <col min="12040" max="12040" width="3.1640625" customWidth="1"/>
    <col min="12041" max="12041" width="3.5" customWidth="1"/>
    <col min="12289" max="12289" width="2.6640625" customWidth="1"/>
    <col min="12290" max="12290" width="10.33203125" customWidth="1"/>
    <col min="12291" max="12291" width="12.5" customWidth="1"/>
    <col min="12292" max="12292" width="67.5" customWidth="1"/>
    <col min="12293" max="12293" width="9.6640625" customWidth="1"/>
    <col min="12294" max="12295" width="15.5" customWidth="1"/>
    <col min="12296" max="12296" width="3.1640625" customWidth="1"/>
    <col min="12297" max="12297" width="3.5" customWidth="1"/>
    <col min="12545" max="12545" width="2.6640625" customWidth="1"/>
    <col min="12546" max="12546" width="10.33203125" customWidth="1"/>
    <col min="12547" max="12547" width="12.5" customWidth="1"/>
    <col min="12548" max="12548" width="67.5" customWidth="1"/>
    <col min="12549" max="12549" width="9.6640625" customWidth="1"/>
    <col min="12550" max="12551" width="15.5" customWidth="1"/>
    <col min="12552" max="12552" width="3.1640625" customWidth="1"/>
    <col min="12553" max="12553" width="3.5" customWidth="1"/>
    <col min="12801" max="12801" width="2.6640625" customWidth="1"/>
    <col min="12802" max="12802" width="10.33203125" customWidth="1"/>
    <col min="12803" max="12803" width="12.5" customWidth="1"/>
    <col min="12804" max="12804" width="67.5" customWidth="1"/>
    <col min="12805" max="12805" width="9.6640625" customWidth="1"/>
    <col min="12806" max="12807" width="15.5" customWidth="1"/>
    <col min="12808" max="12808" width="3.1640625" customWidth="1"/>
    <col min="12809" max="12809" width="3.5" customWidth="1"/>
    <col min="13057" max="13057" width="2.6640625" customWidth="1"/>
    <col min="13058" max="13058" width="10.33203125" customWidth="1"/>
    <col min="13059" max="13059" width="12.5" customWidth="1"/>
    <col min="13060" max="13060" width="67.5" customWidth="1"/>
    <col min="13061" max="13061" width="9.6640625" customWidth="1"/>
    <col min="13062" max="13063" width="15.5" customWidth="1"/>
    <col min="13064" max="13064" width="3.1640625" customWidth="1"/>
    <col min="13065" max="13065" width="3.5" customWidth="1"/>
    <col min="13313" max="13313" width="2.6640625" customWidth="1"/>
    <col min="13314" max="13314" width="10.33203125" customWidth="1"/>
    <col min="13315" max="13315" width="12.5" customWidth="1"/>
    <col min="13316" max="13316" width="67.5" customWidth="1"/>
    <col min="13317" max="13317" width="9.6640625" customWidth="1"/>
    <col min="13318" max="13319" width="15.5" customWidth="1"/>
    <col min="13320" max="13320" width="3.1640625" customWidth="1"/>
    <col min="13321" max="13321" width="3.5" customWidth="1"/>
    <col min="13569" max="13569" width="2.6640625" customWidth="1"/>
    <col min="13570" max="13570" width="10.33203125" customWidth="1"/>
    <col min="13571" max="13571" width="12.5" customWidth="1"/>
    <col min="13572" max="13572" width="67.5" customWidth="1"/>
    <col min="13573" max="13573" width="9.6640625" customWidth="1"/>
    <col min="13574" max="13575" width="15.5" customWidth="1"/>
    <col min="13576" max="13576" width="3.1640625" customWidth="1"/>
    <col min="13577" max="13577" width="3.5" customWidth="1"/>
    <col min="13825" max="13825" width="2.6640625" customWidth="1"/>
    <col min="13826" max="13826" width="10.33203125" customWidth="1"/>
    <col min="13827" max="13827" width="12.5" customWidth="1"/>
    <col min="13828" max="13828" width="67.5" customWidth="1"/>
    <col min="13829" max="13829" width="9.6640625" customWidth="1"/>
    <col min="13830" max="13831" width="15.5" customWidth="1"/>
    <col min="13832" max="13832" width="3.1640625" customWidth="1"/>
    <col min="13833" max="13833" width="3.5" customWidth="1"/>
    <col min="14081" max="14081" width="2.6640625" customWidth="1"/>
    <col min="14082" max="14082" width="10.33203125" customWidth="1"/>
    <col min="14083" max="14083" width="12.5" customWidth="1"/>
    <col min="14084" max="14084" width="67.5" customWidth="1"/>
    <col min="14085" max="14085" width="9.6640625" customWidth="1"/>
    <col min="14086" max="14087" width="15.5" customWidth="1"/>
    <col min="14088" max="14088" width="3.1640625" customWidth="1"/>
    <col min="14089" max="14089" width="3.5" customWidth="1"/>
    <col min="14337" max="14337" width="2.6640625" customWidth="1"/>
    <col min="14338" max="14338" width="10.33203125" customWidth="1"/>
    <col min="14339" max="14339" width="12.5" customWidth="1"/>
    <col min="14340" max="14340" width="67.5" customWidth="1"/>
    <col min="14341" max="14341" width="9.6640625" customWidth="1"/>
    <col min="14342" max="14343" width="15.5" customWidth="1"/>
    <col min="14344" max="14344" width="3.1640625" customWidth="1"/>
    <col min="14345" max="14345" width="3.5" customWidth="1"/>
    <col min="14593" max="14593" width="2.6640625" customWidth="1"/>
    <col min="14594" max="14594" width="10.33203125" customWidth="1"/>
    <col min="14595" max="14595" width="12.5" customWidth="1"/>
    <col min="14596" max="14596" width="67.5" customWidth="1"/>
    <col min="14597" max="14597" width="9.6640625" customWidth="1"/>
    <col min="14598" max="14599" width="15.5" customWidth="1"/>
    <col min="14600" max="14600" width="3.1640625" customWidth="1"/>
    <col min="14601" max="14601" width="3.5" customWidth="1"/>
    <col min="14849" max="14849" width="2.6640625" customWidth="1"/>
    <col min="14850" max="14850" width="10.33203125" customWidth="1"/>
    <col min="14851" max="14851" width="12.5" customWidth="1"/>
    <col min="14852" max="14852" width="67.5" customWidth="1"/>
    <col min="14853" max="14853" width="9.6640625" customWidth="1"/>
    <col min="14854" max="14855" width="15.5" customWidth="1"/>
    <col min="14856" max="14856" width="3.1640625" customWidth="1"/>
    <col min="14857" max="14857" width="3.5" customWidth="1"/>
    <col min="15105" max="15105" width="2.6640625" customWidth="1"/>
    <col min="15106" max="15106" width="10.33203125" customWidth="1"/>
    <col min="15107" max="15107" width="12.5" customWidth="1"/>
    <col min="15108" max="15108" width="67.5" customWidth="1"/>
    <col min="15109" max="15109" width="9.6640625" customWidth="1"/>
    <col min="15110" max="15111" width="15.5" customWidth="1"/>
    <col min="15112" max="15112" width="3.1640625" customWidth="1"/>
    <col min="15113" max="15113" width="3.5" customWidth="1"/>
    <col min="15361" max="15361" width="2.6640625" customWidth="1"/>
    <col min="15362" max="15362" width="10.33203125" customWidth="1"/>
    <col min="15363" max="15363" width="12.5" customWidth="1"/>
    <col min="15364" max="15364" width="67.5" customWidth="1"/>
    <col min="15365" max="15365" width="9.6640625" customWidth="1"/>
    <col min="15366" max="15367" width="15.5" customWidth="1"/>
    <col min="15368" max="15368" width="3.1640625" customWidth="1"/>
    <col min="15369" max="15369" width="3.5" customWidth="1"/>
    <col min="15617" max="15617" width="2.6640625" customWidth="1"/>
    <col min="15618" max="15618" width="10.33203125" customWidth="1"/>
    <col min="15619" max="15619" width="12.5" customWidth="1"/>
    <col min="15620" max="15620" width="67.5" customWidth="1"/>
    <col min="15621" max="15621" width="9.6640625" customWidth="1"/>
    <col min="15622" max="15623" width="15.5" customWidth="1"/>
    <col min="15624" max="15624" width="3.1640625" customWidth="1"/>
    <col min="15625" max="15625" width="3.5" customWidth="1"/>
    <col min="15873" max="15873" width="2.6640625" customWidth="1"/>
    <col min="15874" max="15874" width="10.33203125" customWidth="1"/>
    <col min="15875" max="15875" width="12.5" customWidth="1"/>
    <col min="15876" max="15876" width="67.5" customWidth="1"/>
    <col min="15877" max="15877" width="9.6640625" customWidth="1"/>
    <col min="15878" max="15879" width="15.5" customWidth="1"/>
    <col min="15880" max="15880" width="3.1640625" customWidth="1"/>
    <col min="15881" max="15881" width="3.5" customWidth="1"/>
    <col min="16129" max="16129" width="2.6640625" customWidth="1"/>
    <col min="16130" max="16130" width="10.33203125" customWidth="1"/>
    <col min="16131" max="16131" width="12.5" customWidth="1"/>
    <col min="16132" max="16132" width="67.5" customWidth="1"/>
    <col min="16133" max="16133" width="9.6640625" customWidth="1"/>
    <col min="16134" max="16135" width="15.5" customWidth="1"/>
    <col min="16136" max="16136" width="3.1640625" customWidth="1"/>
    <col min="16137" max="16137" width="3.5" customWidth="1"/>
  </cols>
  <sheetData>
    <row r="1" spans="2:9" ht="12.75" customHeight="1" thickBot="1" x14ac:dyDescent="0.25"/>
    <row r="2" spans="2:9" ht="37.5" customHeight="1" thickBot="1" x14ac:dyDescent="0.25">
      <c r="B2" s="560" t="s">
        <v>464</v>
      </c>
      <c r="C2" s="561"/>
      <c r="D2" s="561"/>
      <c r="E2" s="561"/>
      <c r="F2" s="561"/>
      <c r="G2" s="562"/>
      <c r="H2" s="325"/>
      <c r="I2" s="325"/>
    </row>
    <row r="3" spans="2:9" ht="17" thickBot="1" x14ac:dyDescent="0.25">
      <c r="B3" s="326"/>
      <c r="C3" s="327"/>
      <c r="D3" s="328" t="s">
        <v>356</v>
      </c>
      <c r="E3" s="563"/>
      <c r="F3" s="563"/>
      <c r="G3" s="564"/>
    </row>
    <row r="4" spans="2:9" ht="18" thickTop="1" thickBot="1" x14ac:dyDescent="0.25">
      <c r="C4" s="329"/>
      <c r="D4" s="330" t="s">
        <v>465</v>
      </c>
      <c r="E4" s="565"/>
      <c r="F4" s="565"/>
      <c r="G4" s="566"/>
    </row>
    <row r="5" spans="2:9" ht="17.5" customHeight="1" thickTop="1" thickBot="1" x14ac:dyDescent="0.25">
      <c r="C5" s="329"/>
      <c r="D5" s="331" t="s">
        <v>466</v>
      </c>
      <c r="E5" s="567" t="s">
        <v>474</v>
      </c>
      <c r="F5" s="567"/>
      <c r="G5" s="568"/>
    </row>
    <row r="6" spans="2:9" ht="7.5" customHeight="1" thickBot="1" x14ac:dyDescent="0.25">
      <c r="B6" s="569"/>
      <c r="C6" s="569"/>
      <c r="D6" s="569"/>
      <c r="E6" s="569"/>
      <c r="F6" s="569"/>
      <c r="G6" s="569"/>
      <c r="H6" s="325"/>
      <c r="I6" s="325"/>
    </row>
    <row r="7" spans="2:9" s="332" customFormat="1" ht="13" x14ac:dyDescent="0.15">
      <c r="B7" s="333" t="s">
        <v>348</v>
      </c>
      <c r="C7" s="334" t="s">
        <v>349</v>
      </c>
      <c r="D7" s="335" t="s">
        <v>350</v>
      </c>
      <c r="E7" s="334" t="s">
        <v>351</v>
      </c>
      <c r="F7" s="334" t="s">
        <v>352</v>
      </c>
      <c r="G7" s="336" t="s">
        <v>353</v>
      </c>
    </row>
    <row r="8" spans="2:9" s="332" customFormat="1" ht="26" x14ac:dyDescent="0.15">
      <c r="B8" s="337" t="s">
        <v>330</v>
      </c>
      <c r="C8" s="338" t="s">
        <v>331</v>
      </c>
      <c r="D8" s="339" t="s">
        <v>467</v>
      </c>
      <c r="E8" s="340" t="s">
        <v>354</v>
      </c>
      <c r="F8" s="338" t="s">
        <v>334</v>
      </c>
      <c r="G8" s="341" t="s">
        <v>468</v>
      </c>
    </row>
    <row r="9" spans="2:9" ht="12.75" customHeight="1" x14ac:dyDescent="0.2">
      <c r="B9" s="342"/>
      <c r="C9" s="343"/>
      <c r="D9" s="344"/>
      <c r="E9" s="343"/>
      <c r="F9" s="345"/>
      <c r="G9" s="346"/>
    </row>
    <row r="10" spans="2:9" x14ac:dyDescent="0.2">
      <c r="B10" s="342"/>
      <c r="C10" s="343"/>
      <c r="D10" s="344"/>
      <c r="E10" s="343"/>
      <c r="F10" s="345"/>
      <c r="G10" s="346"/>
    </row>
    <row r="11" spans="2:9" x14ac:dyDescent="0.2">
      <c r="B11" s="342"/>
      <c r="C11" s="343"/>
      <c r="D11" s="344"/>
      <c r="E11" s="343"/>
      <c r="F11" s="345"/>
      <c r="G11" s="346"/>
    </row>
    <row r="12" spans="2:9" x14ac:dyDescent="0.2">
      <c r="B12" s="342"/>
      <c r="C12" s="343"/>
      <c r="D12" s="344"/>
      <c r="E12" s="343"/>
      <c r="F12" s="345"/>
      <c r="G12" s="346"/>
    </row>
    <row r="13" spans="2:9" x14ac:dyDescent="0.2">
      <c r="B13" s="342"/>
      <c r="C13" s="343"/>
      <c r="D13" s="344"/>
      <c r="E13" s="343"/>
      <c r="F13" s="345"/>
      <c r="G13" s="346"/>
    </row>
    <row r="14" spans="2:9" x14ac:dyDescent="0.2">
      <c r="B14" s="342"/>
      <c r="C14" s="343"/>
      <c r="D14" s="344"/>
      <c r="E14" s="343"/>
      <c r="F14" s="345"/>
      <c r="G14" s="346"/>
    </row>
    <row r="15" spans="2:9" x14ac:dyDescent="0.2">
      <c r="B15" s="342"/>
      <c r="C15" s="343"/>
      <c r="D15" s="344"/>
      <c r="E15" s="343"/>
      <c r="F15" s="345"/>
      <c r="G15" s="346"/>
    </row>
    <row r="16" spans="2:9" x14ac:dyDescent="0.2">
      <c r="B16" s="342"/>
      <c r="C16" s="343"/>
      <c r="D16" s="344"/>
      <c r="E16" s="343"/>
      <c r="F16" s="345"/>
      <c r="G16" s="346"/>
    </row>
    <row r="17" spans="2:12" x14ac:dyDescent="0.2">
      <c r="B17" s="342"/>
      <c r="C17" s="343"/>
      <c r="D17" s="344"/>
      <c r="E17" s="343"/>
      <c r="F17" s="345"/>
      <c r="G17" s="346"/>
    </row>
    <row r="18" spans="2:12" x14ac:dyDescent="0.2">
      <c r="B18" s="342"/>
      <c r="C18" s="343"/>
      <c r="D18" s="344"/>
      <c r="E18" s="343"/>
      <c r="F18" s="345"/>
      <c r="G18" s="346"/>
    </row>
    <row r="19" spans="2:12" x14ac:dyDescent="0.2">
      <c r="B19" s="342"/>
      <c r="C19" s="343"/>
      <c r="D19" s="344"/>
      <c r="E19" s="343"/>
      <c r="F19" s="345"/>
      <c r="G19" s="346"/>
    </row>
    <row r="20" spans="2:12" x14ac:dyDescent="0.2">
      <c r="B20" s="342"/>
      <c r="C20" s="343"/>
      <c r="D20" s="344"/>
      <c r="E20" s="343"/>
      <c r="F20" s="345"/>
      <c r="G20" s="346"/>
    </row>
    <row r="21" spans="2:12" x14ac:dyDescent="0.2">
      <c r="B21" s="342"/>
      <c r="C21" s="343"/>
      <c r="D21" s="344"/>
      <c r="E21" s="343"/>
      <c r="F21" s="345"/>
      <c r="G21" s="346"/>
    </row>
    <row r="22" spans="2:12" x14ac:dyDescent="0.2">
      <c r="B22" s="342"/>
      <c r="C22" s="343"/>
      <c r="D22" s="344"/>
      <c r="E22" s="343"/>
      <c r="F22" s="345"/>
      <c r="G22" s="346"/>
    </row>
    <row r="23" spans="2:12" x14ac:dyDescent="0.2">
      <c r="B23" s="342"/>
      <c r="C23" s="343"/>
      <c r="D23" s="344"/>
      <c r="E23" s="343"/>
      <c r="F23" s="345"/>
      <c r="G23" s="346"/>
    </row>
    <row r="24" spans="2:12" x14ac:dyDescent="0.2">
      <c r="B24" s="342"/>
      <c r="C24" s="343"/>
      <c r="D24" s="344"/>
      <c r="E24" s="343"/>
      <c r="F24" s="345"/>
      <c r="G24" s="346"/>
    </row>
    <row r="25" spans="2:12" x14ac:dyDescent="0.2">
      <c r="B25" s="342"/>
      <c r="C25" s="343"/>
      <c r="D25" s="344"/>
      <c r="E25" s="343"/>
      <c r="F25" s="345"/>
      <c r="G25" s="346"/>
    </row>
    <row r="26" spans="2:12" x14ac:dyDescent="0.2">
      <c r="B26" s="342"/>
      <c r="C26" s="343"/>
      <c r="D26" s="344"/>
      <c r="E26" s="343"/>
      <c r="F26" s="345"/>
      <c r="G26" s="346"/>
    </row>
    <row r="27" spans="2:12" ht="16" thickBot="1" x14ac:dyDescent="0.25">
      <c r="B27" s="548" t="s">
        <v>469</v>
      </c>
      <c r="C27" s="549"/>
      <c r="D27" s="549"/>
      <c r="E27" s="550"/>
      <c r="F27" s="347">
        <f>SUM(F9:F26)</f>
        <v>0</v>
      </c>
      <c r="G27" s="348">
        <f>SUM(G9:G26)</f>
        <v>0</v>
      </c>
    </row>
    <row r="28" spans="2:12" ht="17.25" customHeight="1" x14ac:dyDescent="0.2">
      <c r="B28" s="551" t="s">
        <v>470</v>
      </c>
      <c r="C28" s="552"/>
      <c r="D28" s="552"/>
      <c r="E28" s="553"/>
      <c r="F28" s="349"/>
      <c r="G28" s="350"/>
      <c r="J28" s="3"/>
    </row>
    <row r="29" spans="2:12" ht="14" customHeight="1" x14ac:dyDescent="0.2">
      <c r="B29" s="554"/>
      <c r="C29" s="555"/>
      <c r="D29" s="555"/>
      <c r="E29" s="556"/>
      <c r="F29" s="351"/>
      <c r="G29" s="352"/>
    </row>
    <row r="30" spans="2:12" ht="23.25" customHeight="1" x14ac:dyDescent="0.2">
      <c r="B30" s="554"/>
      <c r="C30" s="555"/>
      <c r="D30" s="555"/>
      <c r="E30" s="556"/>
      <c r="F30" s="353"/>
      <c r="G30" s="354"/>
      <c r="H30" s="355"/>
      <c r="I30" s="355"/>
      <c r="J30" s="355"/>
      <c r="K30" s="355"/>
      <c r="L30" s="355"/>
    </row>
    <row r="31" spans="2:12" ht="16" thickBot="1" x14ac:dyDescent="0.25">
      <c r="B31" s="557"/>
      <c r="C31" s="558"/>
      <c r="D31" s="558"/>
      <c r="E31" s="559"/>
      <c r="F31" s="356" t="s">
        <v>471</v>
      </c>
      <c r="G31" s="357" t="s">
        <v>355</v>
      </c>
      <c r="H31" s="358"/>
      <c r="I31" s="358"/>
      <c r="J31" s="358"/>
      <c r="K31" s="358"/>
      <c r="L31" s="358"/>
    </row>
    <row r="32" spans="2:12" x14ac:dyDescent="0.2">
      <c r="B32" s="359"/>
      <c r="C32" s="359"/>
      <c r="D32" s="359"/>
      <c r="E32" s="359"/>
    </row>
  </sheetData>
  <sheetProtection selectLockedCells="1"/>
  <mergeCells count="7">
    <mergeCell ref="B27:E27"/>
    <mergeCell ref="B28:E31"/>
    <mergeCell ref="B2:G2"/>
    <mergeCell ref="E3:G3"/>
    <mergeCell ref="E4:G4"/>
    <mergeCell ref="E5:G5"/>
    <mergeCell ref="B6:G6"/>
  </mergeCells>
  <printOptions horizontalCentered="1"/>
  <pageMargins left="0.25" right="0.25" top="0.75" bottom="0.75" header="0.3" footer="0.3"/>
  <pageSetup scale="55" orientation="portrait" r:id="rId1"/>
  <headerFooter>
    <oddFooter>&amp;L&amp;D&amp;RPage &amp;P of &amp;N</oddFooter>
  </headerFooter>
  <rowBreaks count="2" manualBreakCount="2">
    <brk id="55" max="8" man="1"/>
    <brk id="69" max="8" man="1"/>
  </rowBreaks>
  <colBreaks count="1" manualBreakCount="1">
    <brk id="9"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pageSetUpPr fitToPage="1"/>
  </sheetPr>
  <dimension ref="B1:L32"/>
  <sheetViews>
    <sheetView workbookViewId="0">
      <selection activeCell="D4" sqref="D4"/>
    </sheetView>
  </sheetViews>
  <sheetFormatPr baseColWidth="10" defaultColWidth="8.83203125" defaultRowHeight="15" x14ac:dyDescent="0.2"/>
  <cols>
    <col min="1" max="1" width="2.6640625" customWidth="1"/>
    <col min="2" max="2" width="10.33203125" customWidth="1"/>
    <col min="3" max="3" width="12.5" customWidth="1"/>
    <col min="4" max="4" width="67.5" customWidth="1"/>
    <col min="5" max="5" width="9.6640625" customWidth="1"/>
    <col min="6" max="7" width="15.5" customWidth="1"/>
    <col min="8" max="8" width="3.1640625" customWidth="1"/>
    <col min="9" max="9" width="3.5" customWidth="1"/>
    <col min="257" max="257" width="2.6640625" customWidth="1"/>
    <col min="258" max="258" width="10.33203125" customWidth="1"/>
    <col min="259" max="259" width="12.5" customWidth="1"/>
    <col min="260" max="260" width="67.5" customWidth="1"/>
    <col min="261" max="261" width="9.6640625" customWidth="1"/>
    <col min="262" max="263" width="15.5" customWidth="1"/>
    <col min="264" max="264" width="3.1640625" customWidth="1"/>
    <col min="265" max="265" width="3.5" customWidth="1"/>
    <col min="513" max="513" width="2.6640625" customWidth="1"/>
    <col min="514" max="514" width="10.33203125" customWidth="1"/>
    <col min="515" max="515" width="12.5" customWidth="1"/>
    <col min="516" max="516" width="67.5" customWidth="1"/>
    <col min="517" max="517" width="9.6640625" customWidth="1"/>
    <col min="518" max="519" width="15.5" customWidth="1"/>
    <col min="520" max="520" width="3.1640625" customWidth="1"/>
    <col min="521" max="521" width="3.5" customWidth="1"/>
    <col min="769" max="769" width="2.6640625" customWidth="1"/>
    <col min="770" max="770" width="10.33203125" customWidth="1"/>
    <col min="771" max="771" width="12.5" customWidth="1"/>
    <col min="772" max="772" width="67.5" customWidth="1"/>
    <col min="773" max="773" width="9.6640625" customWidth="1"/>
    <col min="774" max="775" width="15.5" customWidth="1"/>
    <col min="776" max="776" width="3.1640625" customWidth="1"/>
    <col min="777" max="777" width="3.5" customWidth="1"/>
    <col min="1025" max="1025" width="2.6640625" customWidth="1"/>
    <col min="1026" max="1026" width="10.33203125" customWidth="1"/>
    <col min="1027" max="1027" width="12.5" customWidth="1"/>
    <col min="1028" max="1028" width="67.5" customWidth="1"/>
    <col min="1029" max="1029" width="9.6640625" customWidth="1"/>
    <col min="1030" max="1031" width="15.5" customWidth="1"/>
    <col min="1032" max="1032" width="3.1640625" customWidth="1"/>
    <col min="1033" max="1033" width="3.5" customWidth="1"/>
    <col min="1281" max="1281" width="2.6640625" customWidth="1"/>
    <col min="1282" max="1282" width="10.33203125" customWidth="1"/>
    <col min="1283" max="1283" width="12.5" customWidth="1"/>
    <col min="1284" max="1284" width="67.5" customWidth="1"/>
    <col min="1285" max="1285" width="9.6640625" customWidth="1"/>
    <col min="1286" max="1287" width="15.5" customWidth="1"/>
    <col min="1288" max="1288" width="3.1640625" customWidth="1"/>
    <col min="1289" max="1289" width="3.5" customWidth="1"/>
    <col min="1537" max="1537" width="2.6640625" customWidth="1"/>
    <col min="1538" max="1538" width="10.33203125" customWidth="1"/>
    <col min="1539" max="1539" width="12.5" customWidth="1"/>
    <col min="1540" max="1540" width="67.5" customWidth="1"/>
    <col min="1541" max="1541" width="9.6640625" customWidth="1"/>
    <col min="1542" max="1543" width="15.5" customWidth="1"/>
    <col min="1544" max="1544" width="3.1640625" customWidth="1"/>
    <col min="1545" max="1545" width="3.5" customWidth="1"/>
    <col min="1793" max="1793" width="2.6640625" customWidth="1"/>
    <col min="1794" max="1794" width="10.33203125" customWidth="1"/>
    <col min="1795" max="1795" width="12.5" customWidth="1"/>
    <col min="1796" max="1796" width="67.5" customWidth="1"/>
    <col min="1797" max="1797" width="9.6640625" customWidth="1"/>
    <col min="1798" max="1799" width="15.5" customWidth="1"/>
    <col min="1800" max="1800" width="3.1640625" customWidth="1"/>
    <col min="1801" max="1801" width="3.5" customWidth="1"/>
    <col min="2049" max="2049" width="2.6640625" customWidth="1"/>
    <col min="2050" max="2050" width="10.33203125" customWidth="1"/>
    <col min="2051" max="2051" width="12.5" customWidth="1"/>
    <col min="2052" max="2052" width="67.5" customWidth="1"/>
    <col min="2053" max="2053" width="9.6640625" customWidth="1"/>
    <col min="2054" max="2055" width="15.5" customWidth="1"/>
    <col min="2056" max="2056" width="3.1640625" customWidth="1"/>
    <col min="2057" max="2057" width="3.5" customWidth="1"/>
    <col min="2305" max="2305" width="2.6640625" customWidth="1"/>
    <col min="2306" max="2306" width="10.33203125" customWidth="1"/>
    <col min="2307" max="2307" width="12.5" customWidth="1"/>
    <col min="2308" max="2308" width="67.5" customWidth="1"/>
    <col min="2309" max="2309" width="9.6640625" customWidth="1"/>
    <col min="2310" max="2311" width="15.5" customWidth="1"/>
    <col min="2312" max="2312" width="3.1640625" customWidth="1"/>
    <col min="2313" max="2313" width="3.5" customWidth="1"/>
    <col min="2561" max="2561" width="2.6640625" customWidth="1"/>
    <col min="2562" max="2562" width="10.33203125" customWidth="1"/>
    <col min="2563" max="2563" width="12.5" customWidth="1"/>
    <col min="2564" max="2564" width="67.5" customWidth="1"/>
    <col min="2565" max="2565" width="9.6640625" customWidth="1"/>
    <col min="2566" max="2567" width="15.5" customWidth="1"/>
    <col min="2568" max="2568" width="3.1640625" customWidth="1"/>
    <col min="2569" max="2569" width="3.5" customWidth="1"/>
    <col min="2817" max="2817" width="2.6640625" customWidth="1"/>
    <col min="2818" max="2818" width="10.33203125" customWidth="1"/>
    <col min="2819" max="2819" width="12.5" customWidth="1"/>
    <col min="2820" max="2820" width="67.5" customWidth="1"/>
    <col min="2821" max="2821" width="9.6640625" customWidth="1"/>
    <col min="2822" max="2823" width="15.5" customWidth="1"/>
    <col min="2824" max="2824" width="3.1640625" customWidth="1"/>
    <col min="2825" max="2825" width="3.5" customWidth="1"/>
    <col min="3073" max="3073" width="2.6640625" customWidth="1"/>
    <col min="3074" max="3074" width="10.33203125" customWidth="1"/>
    <col min="3075" max="3075" width="12.5" customWidth="1"/>
    <col min="3076" max="3076" width="67.5" customWidth="1"/>
    <col min="3077" max="3077" width="9.6640625" customWidth="1"/>
    <col min="3078" max="3079" width="15.5" customWidth="1"/>
    <col min="3080" max="3080" width="3.1640625" customWidth="1"/>
    <col min="3081" max="3081" width="3.5" customWidth="1"/>
    <col min="3329" max="3329" width="2.6640625" customWidth="1"/>
    <col min="3330" max="3330" width="10.33203125" customWidth="1"/>
    <col min="3331" max="3331" width="12.5" customWidth="1"/>
    <col min="3332" max="3332" width="67.5" customWidth="1"/>
    <col min="3333" max="3333" width="9.6640625" customWidth="1"/>
    <col min="3334" max="3335" width="15.5" customWidth="1"/>
    <col min="3336" max="3336" width="3.1640625" customWidth="1"/>
    <col min="3337" max="3337" width="3.5" customWidth="1"/>
    <col min="3585" max="3585" width="2.6640625" customWidth="1"/>
    <col min="3586" max="3586" width="10.33203125" customWidth="1"/>
    <col min="3587" max="3587" width="12.5" customWidth="1"/>
    <col min="3588" max="3588" width="67.5" customWidth="1"/>
    <col min="3589" max="3589" width="9.6640625" customWidth="1"/>
    <col min="3590" max="3591" width="15.5" customWidth="1"/>
    <col min="3592" max="3592" width="3.1640625" customWidth="1"/>
    <col min="3593" max="3593" width="3.5" customWidth="1"/>
    <col min="3841" max="3841" width="2.6640625" customWidth="1"/>
    <col min="3842" max="3842" width="10.33203125" customWidth="1"/>
    <col min="3843" max="3843" width="12.5" customWidth="1"/>
    <col min="3844" max="3844" width="67.5" customWidth="1"/>
    <col min="3845" max="3845" width="9.6640625" customWidth="1"/>
    <col min="3846" max="3847" width="15.5" customWidth="1"/>
    <col min="3848" max="3848" width="3.1640625" customWidth="1"/>
    <col min="3849" max="3849" width="3.5" customWidth="1"/>
    <col min="4097" max="4097" width="2.6640625" customWidth="1"/>
    <col min="4098" max="4098" width="10.33203125" customWidth="1"/>
    <col min="4099" max="4099" width="12.5" customWidth="1"/>
    <col min="4100" max="4100" width="67.5" customWidth="1"/>
    <col min="4101" max="4101" width="9.6640625" customWidth="1"/>
    <col min="4102" max="4103" width="15.5" customWidth="1"/>
    <col min="4104" max="4104" width="3.1640625" customWidth="1"/>
    <col min="4105" max="4105" width="3.5" customWidth="1"/>
    <col min="4353" max="4353" width="2.6640625" customWidth="1"/>
    <col min="4354" max="4354" width="10.33203125" customWidth="1"/>
    <col min="4355" max="4355" width="12.5" customWidth="1"/>
    <col min="4356" max="4356" width="67.5" customWidth="1"/>
    <col min="4357" max="4357" width="9.6640625" customWidth="1"/>
    <col min="4358" max="4359" width="15.5" customWidth="1"/>
    <col min="4360" max="4360" width="3.1640625" customWidth="1"/>
    <col min="4361" max="4361" width="3.5" customWidth="1"/>
    <col min="4609" max="4609" width="2.6640625" customWidth="1"/>
    <col min="4610" max="4610" width="10.33203125" customWidth="1"/>
    <col min="4611" max="4611" width="12.5" customWidth="1"/>
    <col min="4612" max="4612" width="67.5" customWidth="1"/>
    <col min="4613" max="4613" width="9.6640625" customWidth="1"/>
    <col min="4614" max="4615" width="15.5" customWidth="1"/>
    <col min="4616" max="4616" width="3.1640625" customWidth="1"/>
    <col min="4617" max="4617" width="3.5" customWidth="1"/>
    <col min="4865" max="4865" width="2.6640625" customWidth="1"/>
    <col min="4866" max="4866" width="10.33203125" customWidth="1"/>
    <col min="4867" max="4867" width="12.5" customWidth="1"/>
    <col min="4868" max="4868" width="67.5" customWidth="1"/>
    <col min="4869" max="4869" width="9.6640625" customWidth="1"/>
    <col min="4870" max="4871" width="15.5" customWidth="1"/>
    <col min="4872" max="4872" width="3.1640625" customWidth="1"/>
    <col min="4873" max="4873" width="3.5" customWidth="1"/>
    <col min="5121" max="5121" width="2.6640625" customWidth="1"/>
    <col min="5122" max="5122" width="10.33203125" customWidth="1"/>
    <col min="5123" max="5123" width="12.5" customWidth="1"/>
    <col min="5124" max="5124" width="67.5" customWidth="1"/>
    <col min="5125" max="5125" width="9.6640625" customWidth="1"/>
    <col min="5126" max="5127" width="15.5" customWidth="1"/>
    <col min="5128" max="5128" width="3.1640625" customWidth="1"/>
    <col min="5129" max="5129" width="3.5" customWidth="1"/>
    <col min="5377" max="5377" width="2.6640625" customWidth="1"/>
    <col min="5378" max="5378" width="10.33203125" customWidth="1"/>
    <col min="5379" max="5379" width="12.5" customWidth="1"/>
    <col min="5380" max="5380" width="67.5" customWidth="1"/>
    <col min="5381" max="5381" width="9.6640625" customWidth="1"/>
    <col min="5382" max="5383" width="15.5" customWidth="1"/>
    <col min="5384" max="5384" width="3.1640625" customWidth="1"/>
    <col min="5385" max="5385" width="3.5" customWidth="1"/>
    <col min="5633" max="5633" width="2.6640625" customWidth="1"/>
    <col min="5634" max="5634" width="10.33203125" customWidth="1"/>
    <col min="5635" max="5635" width="12.5" customWidth="1"/>
    <col min="5636" max="5636" width="67.5" customWidth="1"/>
    <col min="5637" max="5637" width="9.6640625" customWidth="1"/>
    <col min="5638" max="5639" width="15.5" customWidth="1"/>
    <col min="5640" max="5640" width="3.1640625" customWidth="1"/>
    <col min="5641" max="5641" width="3.5" customWidth="1"/>
    <col min="5889" max="5889" width="2.6640625" customWidth="1"/>
    <col min="5890" max="5890" width="10.33203125" customWidth="1"/>
    <col min="5891" max="5891" width="12.5" customWidth="1"/>
    <col min="5892" max="5892" width="67.5" customWidth="1"/>
    <col min="5893" max="5893" width="9.6640625" customWidth="1"/>
    <col min="5894" max="5895" width="15.5" customWidth="1"/>
    <col min="5896" max="5896" width="3.1640625" customWidth="1"/>
    <col min="5897" max="5897" width="3.5" customWidth="1"/>
    <col min="6145" max="6145" width="2.6640625" customWidth="1"/>
    <col min="6146" max="6146" width="10.33203125" customWidth="1"/>
    <col min="6147" max="6147" width="12.5" customWidth="1"/>
    <col min="6148" max="6148" width="67.5" customWidth="1"/>
    <col min="6149" max="6149" width="9.6640625" customWidth="1"/>
    <col min="6150" max="6151" width="15.5" customWidth="1"/>
    <col min="6152" max="6152" width="3.1640625" customWidth="1"/>
    <col min="6153" max="6153" width="3.5" customWidth="1"/>
    <col min="6401" max="6401" width="2.6640625" customWidth="1"/>
    <col min="6402" max="6402" width="10.33203125" customWidth="1"/>
    <col min="6403" max="6403" width="12.5" customWidth="1"/>
    <col min="6404" max="6404" width="67.5" customWidth="1"/>
    <col min="6405" max="6405" width="9.6640625" customWidth="1"/>
    <col min="6406" max="6407" width="15.5" customWidth="1"/>
    <col min="6408" max="6408" width="3.1640625" customWidth="1"/>
    <col min="6409" max="6409" width="3.5" customWidth="1"/>
    <col min="6657" max="6657" width="2.6640625" customWidth="1"/>
    <col min="6658" max="6658" width="10.33203125" customWidth="1"/>
    <col min="6659" max="6659" width="12.5" customWidth="1"/>
    <col min="6660" max="6660" width="67.5" customWidth="1"/>
    <col min="6661" max="6661" width="9.6640625" customWidth="1"/>
    <col min="6662" max="6663" width="15.5" customWidth="1"/>
    <col min="6664" max="6664" width="3.1640625" customWidth="1"/>
    <col min="6665" max="6665" width="3.5" customWidth="1"/>
    <col min="6913" max="6913" width="2.6640625" customWidth="1"/>
    <col min="6914" max="6914" width="10.33203125" customWidth="1"/>
    <col min="6915" max="6915" width="12.5" customWidth="1"/>
    <col min="6916" max="6916" width="67.5" customWidth="1"/>
    <col min="6917" max="6917" width="9.6640625" customWidth="1"/>
    <col min="6918" max="6919" width="15.5" customWidth="1"/>
    <col min="6920" max="6920" width="3.1640625" customWidth="1"/>
    <col min="6921" max="6921" width="3.5" customWidth="1"/>
    <col min="7169" max="7169" width="2.6640625" customWidth="1"/>
    <col min="7170" max="7170" width="10.33203125" customWidth="1"/>
    <col min="7171" max="7171" width="12.5" customWidth="1"/>
    <col min="7172" max="7172" width="67.5" customWidth="1"/>
    <col min="7173" max="7173" width="9.6640625" customWidth="1"/>
    <col min="7174" max="7175" width="15.5" customWidth="1"/>
    <col min="7176" max="7176" width="3.1640625" customWidth="1"/>
    <col min="7177" max="7177" width="3.5" customWidth="1"/>
    <col min="7425" max="7425" width="2.6640625" customWidth="1"/>
    <col min="7426" max="7426" width="10.33203125" customWidth="1"/>
    <col min="7427" max="7427" width="12.5" customWidth="1"/>
    <col min="7428" max="7428" width="67.5" customWidth="1"/>
    <col min="7429" max="7429" width="9.6640625" customWidth="1"/>
    <col min="7430" max="7431" width="15.5" customWidth="1"/>
    <col min="7432" max="7432" width="3.1640625" customWidth="1"/>
    <col min="7433" max="7433" width="3.5" customWidth="1"/>
    <col min="7681" max="7681" width="2.6640625" customWidth="1"/>
    <col min="7682" max="7682" width="10.33203125" customWidth="1"/>
    <col min="7683" max="7683" width="12.5" customWidth="1"/>
    <col min="7684" max="7684" width="67.5" customWidth="1"/>
    <col min="7685" max="7685" width="9.6640625" customWidth="1"/>
    <col min="7686" max="7687" width="15.5" customWidth="1"/>
    <col min="7688" max="7688" width="3.1640625" customWidth="1"/>
    <col min="7689" max="7689" width="3.5" customWidth="1"/>
    <col min="7937" max="7937" width="2.6640625" customWidth="1"/>
    <col min="7938" max="7938" width="10.33203125" customWidth="1"/>
    <col min="7939" max="7939" width="12.5" customWidth="1"/>
    <col min="7940" max="7940" width="67.5" customWidth="1"/>
    <col min="7941" max="7941" width="9.6640625" customWidth="1"/>
    <col min="7942" max="7943" width="15.5" customWidth="1"/>
    <col min="7944" max="7944" width="3.1640625" customWidth="1"/>
    <col min="7945" max="7945" width="3.5" customWidth="1"/>
    <col min="8193" max="8193" width="2.6640625" customWidth="1"/>
    <col min="8194" max="8194" width="10.33203125" customWidth="1"/>
    <col min="8195" max="8195" width="12.5" customWidth="1"/>
    <col min="8196" max="8196" width="67.5" customWidth="1"/>
    <col min="8197" max="8197" width="9.6640625" customWidth="1"/>
    <col min="8198" max="8199" width="15.5" customWidth="1"/>
    <col min="8200" max="8200" width="3.1640625" customWidth="1"/>
    <col min="8201" max="8201" width="3.5" customWidth="1"/>
    <col min="8449" max="8449" width="2.6640625" customWidth="1"/>
    <col min="8450" max="8450" width="10.33203125" customWidth="1"/>
    <col min="8451" max="8451" width="12.5" customWidth="1"/>
    <col min="8452" max="8452" width="67.5" customWidth="1"/>
    <col min="8453" max="8453" width="9.6640625" customWidth="1"/>
    <col min="8454" max="8455" width="15.5" customWidth="1"/>
    <col min="8456" max="8456" width="3.1640625" customWidth="1"/>
    <col min="8457" max="8457" width="3.5" customWidth="1"/>
    <col min="8705" max="8705" width="2.6640625" customWidth="1"/>
    <col min="8706" max="8706" width="10.33203125" customWidth="1"/>
    <col min="8707" max="8707" width="12.5" customWidth="1"/>
    <col min="8708" max="8708" width="67.5" customWidth="1"/>
    <col min="8709" max="8709" width="9.6640625" customWidth="1"/>
    <col min="8710" max="8711" width="15.5" customWidth="1"/>
    <col min="8712" max="8712" width="3.1640625" customWidth="1"/>
    <col min="8713" max="8713" width="3.5" customWidth="1"/>
    <col min="8961" max="8961" width="2.6640625" customWidth="1"/>
    <col min="8962" max="8962" width="10.33203125" customWidth="1"/>
    <col min="8963" max="8963" width="12.5" customWidth="1"/>
    <col min="8964" max="8964" width="67.5" customWidth="1"/>
    <col min="8965" max="8965" width="9.6640625" customWidth="1"/>
    <col min="8966" max="8967" width="15.5" customWidth="1"/>
    <col min="8968" max="8968" width="3.1640625" customWidth="1"/>
    <col min="8969" max="8969" width="3.5" customWidth="1"/>
    <col min="9217" max="9217" width="2.6640625" customWidth="1"/>
    <col min="9218" max="9218" width="10.33203125" customWidth="1"/>
    <col min="9219" max="9219" width="12.5" customWidth="1"/>
    <col min="9220" max="9220" width="67.5" customWidth="1"/>
    <col min="9221" max="9221" width="9.6640625" customWidth="1"/>
    <col min="9222" max="9223" width="15.5" customWidth="1"/>
    <col min="9224" max="9224" width="3.1640625" customWidth="1"/>
    <col min="9225" max="9225" width="3.5" customWidth="1"/>
    <col min="9473" max="9473" width="2.6640625" customWidth="1"/>
    <col min="9474" max="9474" width="10.33203125" customWidth="1"/>
    <col min="9475" max="9475" width="12.5" customWidth="1"/>
    <col min="9476" max="9476" width="67.5" customWidth="1"/>
    <col min="9477" max="9477" width="9.6640625" customWidth="1"/>
    <col min="9478" max="9479" width="15.5" customWidth="1"/>
    <col min="9480" max="9480" width="3.1640625" customWidth="1"/>
    <col min="9481" max="9481" width="3.5" customWidth="1"/>
    <col min="9729" max="9729" width="2.6640625" customWidth="1"/>
    <col min="9730" max="9730" width="10.33203125" customWidth="1"/>
    <col min="9731" max="9731" width="12.5" customWidth="1"/>
    <col min="9732" max="9732" width="67.5" customWidth="1"/>
    <col min="9733" max="9733" width="9.6640625" customWidth="1"/>
    <col min="9734" max="9735" width="15.5" customWidth="1"/>
    <col min="9736" max="9736" width="3.1640625" customWidth="1"/>
    <col min="9737" max="9737" width="3.5" customWidth="1"/>
    <col min="9985" max="9985" width="2.6640625" customWidth="1"/>
    <col min="9986" max="9986" width="10.33203125" customWidth="1"/>
    <col min="9987" max="9987" width="12.5" customWidth="1"/>
    <col min="9988" max="9988" width="67.5" customWidth="1"/>
    <col min="9989" max="9989" width="9.6640625" customWidth="1"/>
    <col min="9990" max="9991" width="15.5" customWidth="1"/>
    <col min="9992" max="9992" width="3.1640625" customWidth="1"/>
    <col min="9993" max="9993" width="3.5" customWidth="1"/>
    <col min="10241" max="10241" width="2.6640625" customWidth="1"/>
    <col min="10242" max="10242" width="10.33203125" customWidth="1"/>
    <col min="10243" max="10243" width="12.5" customWidth="1"/>
    <col min="10244" max="10244" width="67.5" customWidth="1"/>
    <col min="10245" max="10245" width="9.6640625" customWidth="1"/>
    <col min="10246" max="10247" width="15.5" customWidth="1"/>
    <col min="10248" max="10248" width="3.1640625" customWidth="1"/>
    <col min="10249" max="10249" width="3.5" customWidth="1"/>
    <col min="10497" max="10497" width="2.6640625" customWidth="1"/>
    <col min="10498" max="10498" width="10.33203125" customWidth="1"/>
    <col min="10499" max="10499" width="12.5" customWidth="1"/>
    <col min="10500" max="10500" width="67.5" customWidth="1"/>
    <col min="10501" max="10501" width="9.6640625" customWidth="1"/>
    <col min="10502" max="10503" width="15.5" customWidth="1"/>
    <col min="10504" max="10504" width="3.1640625" customWidth="1"/>
    <col min="10505" max="10505" width="3.5" customWidth="1"/>
    <col min="10753" max="10753" width="2.6640625" customWidth="1"/>
    <col min="10754" max="10754" width="10.33203125" customWidth="1"/>
    <col min="10755" max="10755" width="12.5" customWidth="1"/>
    <col min="10756" max="10756" width="67.5" customWidth="1"/>
    <col min="10757" max="10757" width="9.6640625" customWidth="1"/>
    <col min="10758" max="10759" width="15.5" customWidth="1"/>
    <col min="10760" max="10760" width="3.1640625" customWidth="1"/>
    <col min="10761" max="10761" width="3.5" customWidth="1"/>
    <col min="11009" max="11009" width="2.6640625" customWidth="1"/>
    <col min="11010" max="11010" width="10.33203125" customWidth="1"/>
    <col min="11011" max="11011" width="12.5" customWidth="1"/>
    <col min="11012" max="11012" width="67.5" customWidth="1"/>
    <col min="11013" max="11013" width="9.6640625" customWidth="1"/>
    <col min="11014" max="11015" width="15.5" customWidth="1"/>
    <col min="11016" max="11016" width="3.1640625" customWidth="1"/>
    <col min="11017" max="11017" width="3.5" customWidth="1"/>
    <col min="11265" max="11265" width="2.6640625" customWidth="1"/>
    <col min="11266" max="11266" width="10.33203125" customWidth="1"/>
    <col min="11267" max="11267" width="12.5" customWidth="1"/>
    <col min="11268" max="11268" width="67.5" customWidth="1"/>
    <col min="11269" max="11269" width="9.6640625" customWidth="1"/>
    <col min="11270" max="11271" width="15.5" customWidth="1"/>
    <col min="11272" max="11272" width="3.1640625" customWidth="1"/>
    <col min="11273" max="11273" width="3.5" customWidth="1"/>
    <col min="11521" max="11521" width="2.6640625" customWidth="1"/>
    <col min="11522" max="11522" width="10.33203125" customWidth="1"/>
    <col min="11523" max="11523" width="12.5" customWidth="1"/>
    <col min="11524" max="11524" width="67.5" customWidth="1"/>
    <col min="11525" max="11525" width="9.6640625" customWidth="1"/>
    <col min="11526" max="11527" width="15.5" customWidth="1"/>
    <col min="11528" max="11528" width="3.1640625" customWidth="1"/>
    <col min="11529" max="11529" width="3.5" customWidth="1"/>
    <col min="11777" max="11777" width="2.6640625" customWidth="1"/>
    <col min="11778" max="11778" width="10.33203125" customWidth="1"/>
    <col min="11779" max="11779" width="12.5" customWidth="1"/>
    <col min="11780" max="11780" width="67.5" customWidth="1"/>
    <col min="11781" max="11781" width="9.6640625" customWidth="1"/>
    <col min="11782" max="11783" width="15.5" customWidth="1"/>
    <col min="11784" max="11784" width="3.1640625" customWidth="1"/>
    <col min="11785" max="11785" width="3.5" customWidth="1"/>
    <col min="12033" max="12033" width="2.6640625" customWidth="1"/>
    <col min="12034" max="12034" width="10.33203125" customWidth="1"/>
    <col min="12035" max="12035" width="12.5" customWidth="1"/>
    <col min="12036" max="12036" width="67.5" customWidth="1"/>
    <col min="12037" max="12037" width="9.6640625" customWidth="1"/>
    <col min="12038" max="12039" width="15.5" customWidth="1"/>
    <col min="12040" max="12040" width="3.1640625" customWidth="1"/>
    <col min="12041" max="12041" width="3.5" customWidth="1"/>
    <col min="12289" max="12289" width="2.6640625" customWidth="1"/>
    <col min="12290" max="12290" width="10.33203125" customWidth="1"/>
    <col min="12291" max="12291" width="12.5" customWidth="1"/>
    <col min="12292" max="12292" width="67.5" customWidth="1"/>
    <col min="12293" max="12293" width="9.6640625" customWidth="1"/>
    <col min="12294" max="12295" width="15.5" customWidth="1"/>
    <col min="12296" max="12296" width="3.1640625" customWidth="1"/>
    <col min="12297" max="12297" width="3.5" customWidth="1"/>
    <col min="12545" max="12545" width="2.6640625" customWidth="1"/>
    <col min="12546" max="12546" width="10.33203125" customWidth="1"/>
    <col min="12547" max="12547" width="12.5" customWidth="1"/>
    <col min="12548" max="12548" width="67.5" customWidth="1"/>
    <col min="12549" max="12549" width="9.6640625" customWidth="1"/>
    <col min="12550" max="12551" width="15.5" customWidth="1"/>
    <col min="12552" max="12552" width="3.1640625" customWidth="1"/>
    <col min="12553" max="12553" width="3.5" customWidth="1"/>
    <col min="12801" max="12801" width="2.6640625" customWidth="1"/>
    <col min="12802" max="12802" width="10.33203125" customWidth="1"/>
    <col min="12803" max="12803" width="12.5" customWidth="1"/>
    <col min="12804" max="12804" width="67.5" customWidth="1"/>
    <col min="12805" max="12805" width="9.6640625" customWidth="1"/>
    <col min="12806" max="12807" width="15.5" customWidth="1"/>
    <col min="12808" max="12808" width="3.1640625" customWidth="1"/>
    <col min="12809" max="12809" width="3.5" customWidth="1"/>
    <col min="13057" max="13057" width="2.6640625" customWidth="1"/>
    <col min="13058" max="13058" width="10.33203125" customWidth="1"/>
    <col min="13059" max="13059" width="12.5" customWidth="1"/>
    <col min="13060" max="13060" width="67.5" customWidth="1"/>
    <col min="13061" max="13061" width="9.6640625" customWidth="1"/>
    <col min="13062" max="13063" width="15.5" customWidth="1"/>
    <col min="13064" max="13064" width="3.1640625" customWidth="1"/>
    <col min="13065" max="13065" width="3.5" customWidth="1"/>
    <col min="13313" max="13313" width="2.6640625" customWidth="1"/>
    <col min="13314" max="13314" width="10.33203125" customWidth="1"/>
    <col min="13315" max="13315" width="12.5" customWidth="1"/>
    <col min="13316" max="13316" width="67.5" customWidth="1"/>
    <col min="13317" max="13317" width="9.6640625" customWidth="1"/>
    <col min="13318" max="13319" width="15.5" customWidth="1"/>
    <col min="13320" max="13320" width="3.1640625" customWidth="1"/>
    <col min="13321" max="13321" width="3.5" customWidth="1"/>
    <col min="13569" max="13569" width="2.6640625" customWidth="1"/>
    <col min="13570" max="13570" width="10.33203125" customWidth="1"/>
    <col min="13571" max="13571" width="12.5" customWidth="1"/>
    <col min="13572" max="13572" width="67.5" customWidth="1"/>
    <col min="13573" max="13573" width="9.6640625" customWidth="1"/>
    <col min="13574" max="13575" width="15.5" customWidth="1"/>
    <col min="13576" max="13576" width="3.1640625" customWidth="1"/>
    <col min="13577" max="13577" width="3.5" customWidth="1"/>
    <col min="13825" max="13825" width="2.6640625" customWidth="1"/>
    <col min="13826" max="13826" width="10.33203125" customWidth="1"/>
    <col min="13827" max="13827" width="12.5" customWidth="1"/>
    <col min="13828" max="13828" width="67.5" customWidth="1"/>
    <col min="13829" max="13829" width="9.6640625" customWidth="1"/>
    <col min="13830" max="13831" width="15.5" customWidth="1"/>
    <col min="13832" max="13832" width="3.1640625" customWidth="1"/>
    <col min="13833" max="13833" width="3.5" customWidth="1"/>
    <col min="14081" max="14081" width="2.6640625" customWidth="1"/>
    <col min="14082" max="14082" width="10.33203125" customWidth="1"/>
    <col min="14083" max="14083" width="12.5" customWidth="1"/>
    <col min="14084" max="14084" width="67.5" customWidth="1"/>
    <col min="14085" max="14085" width="9.6640625" customWidth="1"/>
    <col min="14086" max="14087" width="15.5" customWidth="1"/>
    <col min="14088" max="14088" width="3.1640625" customWidth="1"/>
    <col min="14089" max="14089" width="3.5" customWidth="1"/>
    <col min="14337" max="14337" width="2.6640625" customWidth="1"/>
    <col min="14338" max="14338" width="10.33203125" customWidth="1"/>
    <col min="14339" max="14339" width="12.5" customWidth="1"/>
    <col min="14340" max="14340" width="67.5" customWidth="1"/>
    <col min="14341" max="14341" width="9.6640625" customWidth="1"/>
    <col min="14342" max="14343" width="15.5" customWidth="1"/>
    <col min="14344" max="14344" width="3.1640625" customWidth="1"/>
    <col min="14345" max="14345" width="3.5" customWidth="1"/>
    <col min="14593" max="14593" width="2.6640625" customWidth="1"/>
    <col min="14594" max="14594" width="10.33203125" customWidth="1"/>
    <col min="14595" max="14595" width="12.5" customWidth="1"/>
    <col min="14596" max="14596" width="67.5" customWidth="1"/>
    <col min="14597" max="14597" width="9.6640625" customWidth="1"/>
    <col min="14598" max="14599" width="15.5" customWidth="1"/>
    <col min="14600" max="14600" width="3.1640625" customWidth="1"/>
    <col min="14601" max="14601" width="3.5" customWidth="1"/>
    <col min="14849" max="14849" width="2.6640625" customWidth="1"/>
    <col min="14850" max="14850" width="10.33203125" customWidth="1"/>
    <col min="14851" max="14851" width="12.5" customWidth="1"/>
    <col min="14852" max="14852" width="67.5" customWidth="1"/>
    <col min="14853" max="14853" width="9.6640625" customWidth="1"/>
    <col min="14854" max="14855" width="15.5" customWidth="1"/>
    <col min="14856" max="14856" width="3.1640625" customWidth="1"/>
    <col min="14857" max="14857" width="3.5" customWidth="1"/>
    <col min="15105" max="15105" width="2.6640625" customWidth="1"/>
    <col min="15106" max="15106" width="10.33203125" customWidth="1"/>
    <col min="15107" max="15107" width="12.5" customWidth="1"/>
    <col min="15108" max="15108" width="67.5" customWidth="1"/>
    <col min="15109" max="15109" width="9.6640625" customWidth="1"/>
    <col min="15110" max="15111" width="15.5" customWidth="1"/>
    <col min="15112" max="15112" width="3.1640625" customWidth="1"/>
    <col min="15113" max="15113" width="3.5" customWidth="1"/>
    <col min="15361" max="15361" width="2.6640625" customWidth="1"/>
    <col min="15362" max="15362" width="10.33203125" customWidth="1"/>
    <col min="15363" max="15363" width="12.5" customWidth="1"/>
    <col min="15364" max="15364" width="67.5" customWidth="1"/>
    <col min="15365" max="15365" width="9.6640625" customWidth="1"/>
    <col min="15366" max="15367" width="15.5" customWidth="1"/>
    <col min="15368" max="15368" width="3.1640625" customWidth="1"/>
    <col min="15369" max="15369" width="3.5" customWidth="1"/>
    <col min="15617" max="15617" width="2.6640625" customWidth="1"/>
    <col min="15618" max="15618" width="10.33203125" customWidth="1"/>
    <col min="15619" max="15619" width="12.5" customWidth="1"/>
    <col min="15620" max="15620" width="67.5" customWidth="1"/>
    <col min="15621" max="15621" width="9.6640625" customWidth="1"/>
    <col min="15622" max="15623" width="15.5" customWidth="1"/>
    <col min="15624" max="15624" width="3.1640625" customWidth="1"/>
    <col min="15625" max="15625" width="3.5" customWidth="1"/>
    <col min="15873" max="15873" width="2.6640625" customWidth="1"/>
    <col min="15874" max="15874" width="10.33203125" customWidth="1"/>
    <col min="15875" max="15875" width="12.5" customWidth="1"/>
    <col min="15876" max="15876" width="67.5" customWidth="1"/>
    <col min="15877" max="15877" width="9.6640625" customWidth="1"/>
    <col min="15878" max="15879" width="15.5" customWidth="1"/>
    <col min="15880" max="15880" width="3.1640625" customWidth="1"/>
    <col min="15881" max="15881" width="3.5" customWidth="1"/>
    <col min="16129" max="16129" width="2.6640625" customWidth="1"/>
    <col min="16130" max="16130" width="10.33203125" customWidth="1"/>
    <col min="16131" max="16131" width="12.5" customWidth="1"/>
    <col min="16132" max="16132" width="67.5" customWidth="1"/>
    <col min="16133" max="16133" width="9.6640625" customWidth="1"/>
    <col min="16134" max="16135" width="15.5" customWidth="1"/>
    <col min="16136" max="16136" width="3.1640625" customWidth="1"/>
    <col min="16137" max="16137" width="3.5" customWidth="1"/>
  </cols>
  <sheetData>
    <row r="1" spans="2:9" ht="12.75" customHeight="1" thickBot="1" x14ac:dyDescent="0.25"/>
    <row r="2" spans="2:9" ht="37.5" customHeight="1" thickBot="1" x14ac:dyDescent="0.25">
      <c r="B2" s="560" t="s">
        <v>464</v>
      </c>
      <c r="C2" s="561"/>
      <c r="D2" s="561"/>
      <c r="E2" s="561"/>
      <c r="F2" s="561"/>
      <c r="G2" s="562"/>
      <c r="H2" s="325"/>
      <c r="I2" s="325"/>
    </row>
    <row r="3" spans="2:9" ht="17" thickBot="1" x14ac:dyDescent="0.25">
      <c r="B3" s="326"/>
      <c r="C3" s="327"/>
      <c r="D3" s="328" t="s">
        <v>356</v>
      </c>
      <c r="E3" s="563"/>
      <c r="F3" s="563"/>
      <c r="G3" s="564"/>
    </row>
    <row r="4" spans="2:9" ht="18" thickTop="1" thickBot="1" x14ac:dyDescent="0.25">
      <c r="C4" s="329"/>
      <c r="D4" s="330" t="s">
        <v>465</v>
      </c>
      <c r="E4" s="565"/>
      <c r="F4" s="565"/>
      <c r="G4" s="566"/>
    </row>
    <row r="5" spans="2:9" ht="17.5" customHeight="1" thickTop="1" thickBot="1" x14ac:dyDescent="0.25">
      <c r="C5" s="329"/>
      <c r="D5" s="331" t="s">
        <v>466</v>
      </c>
      <c r="E5" s="567" t="s">
        <v>472</v>
      </c>
      <c r="F5" s="567"/>
      <c r="G5" s="568"/>
    </row>
    <row r="6" spans="2:9" ht="7.5" customHeight="1" thickBot="1" x14ac:dyDescent="0.25">
      <c r="B6" s="569"/>
      <c r="C6" s="569"/>
      <c r="D6" s="569"/>
      <c r="E6" s="569"/>
      <c r="F6" s="569"/>
      <c r="G6" s="569"/>
      <c r="H6" s="325"/>
      <c r="I6" s="325"/>
    </row>
    <row r="7" spans="2:9" s="332" customFormat="1" ht="13" x14ac:dyDescent="0.15">
      <c r="B7" s="333" t="s">
        <v>348</v>
      </c>
      <c r="C7" s="334" t="s">
        <v>349</v>
      </c>
      <c r="D7" s="335" t="s">
        <v>350</v>
      </c>
      <c r="E7" s="334" t="s">
        <v>351</v>
      </c>
      <c r="F7" s="334" t="s">
        <v>352</v>
      </c>
      <c r="G7" s="336" t="s">
        <v>353</v>
      </c>
    </row>
    <row r="8" spans="2:9" s="332" customFormat="1" ht="26" x14ac:dyDescent="0.15">
      <c r="B8" s="337" t="s">
        <v>330</v>
      </c>
      <c r="C8" s="338" t="s">
        <v>331</v>
      </c>
      <c r="D8" s="339" t="s">
        <v>467</v>
      </c>
      <c r="E8" s="340" t="s">
        <v>354</v>
      </c>
      <c r="F8" s="338" t="s">
        <v>334</v>
      </c>
      <c r="G8" s="341" t="s">
        <v>468</v>
      </c>
    </row>
    <row r="9" spans="2:9" ht="12.75" customHeight="1" x14ac:dyDescent="0.2">
      <c r="B9" s="342"/>
      <c r="C9" s="343"/>
      <c r="D9" s="344"/>
      <c r="E9" s="343"/>
      <c r="F9" s="345"/>
      <c r="G9" s="346"/>
    </row>
    <row r="10" spans="2:9" x14ac:dyDescent="0.2">
      <c r="B10" s="342"/>
      <c r="C10" s="343"/>
      <c r="D10" s="344"/>
      <c r="E10" s="343"/>
      <c r="F10" s="345"/>
      <c r="G10" s="346"/>
    </row>
    <row r="11" spans="2:9" x14ac:dyDescent="0.2">
      <c r="B11" s="342"/>
      <c r="C11" s="343"/>
      <c r="D11" s="344"/>
      <c r="E11" s="343"/>
      <c r="F11" s="345"/>
      <c r="G11" s="346"/>
    </row>
    <row r="12" spans="2:9" x14ac:dyDescent="0.2">
      <c r="B12" s="342"/>
      <c r="C12" s="343"/>
      <c r="D12" s="344"/>
      <c r="E12" s="343"/>
      <c r="F12" s="345"/>
      <c r="G12" s="346"/>
    </row>
    <row r="13" spans="2:9" x14ac:dyDescent="0.2">
      <c r="B13" s="342"/>
      <c r="C13" s="343"/>
      <c r="D13" s="344"/>
      <c r="E13" s="343"/>
      <c r="F13" s="345"/>
      <c r="G13" s="346"/>
    </row>
    <row r="14" spans="2:9" x14ac:dyDescent="0.2">
      <c r="B14" s="342"/>
      <c r="C14" s="343"/>
      <c r="D14" s="344"/>
      <c r="E14" s="343"/>
      <c r="F14" s="345"/>
      <c r="G14" s="346"/>
    </row>
    <row r="15" spans="2:9" x14ac:dyDescent="0.2">
      <c r="B15" s="342"/>
      <c r="C15" s="343"/>
      <c r="D15" s="344"/>
      <c r="E15" s="343"/>
      <c r="F15" s="345"/>
      <c r="G15" s="346"/>
    </row>
    <row r="16" spans="2:9" x14ac:dyDescent="0.2">
      <c r="B16" s="342"/>
      <c r="C16" s="343"/>
      <c r="D16" s="344"/>
      <c r="E16" s="343"/>
      <c r="F16" s="345"/>
      <c r="G16" s="346"/>
    </row>
    <row r="17" spans="2:12" x14ac:dyDescent="0.2">
      <c r="B17" s="342"/>
      <c r="C17" s="343"/>
      <c r="D17" s="344"/>
      <c r="E17" s="343"/>
      <c r="F17" s="345"/>
      <c r="G17" s="346"/>
    </row>
    <row r="18" spans="2:12" x14ac:dyDescent="0.2">
      <c r="B18" s="342"/>
      <c r="C18" s="343"/>
      <c r="D18" s="344"/>
      <c r="E18" s="343"/>
      <c r="F18" s="345"/>
      <c r="G18" s="346"/>
    </row>
    <row r="19" spans="2:12" x14ac:dyDescent="0.2">
      <c r="B19" s="342"/>
      <c r="C19" s="343"/>
      <c r="D19" s="344"/>
      <c r="E19" s="343"/>
      <c r="F19" s="345"/>
      <c r="G19" s="346"/>
    </row>
    <row r="20" spans="2:12" x14ac:dyDescent="0.2">
      <c r="B20" s="342"/>
      <c r="C20" s="343"/>
      <c r="D20" s="344"/>
      <c r="E20" s="343"/>
      <c r="F20" s="345"/>
      <c r="G20" s="346"/>
    </row>
    <row r="21" spans="2:12" x14ac:dyDescent="0.2">
      <c r="B21" s="342"/>
      <c r="C21" s="343"/>
      <c r="D21" s="344"/>
      <c r="E21" s="343"/>
      <c r="F21" s="345"/>
      <c r="G21" s="346"/>
    </row>
    <row r="22" spans="2:12" x14ac:dyDescent="0.2">
      <c r="B22" s="342"/>
      <c r="C22" s="343"/>
      <c r="D22" s="344"/>
      <c r="E22" s="343"/>
      <c r="F22" s="345"/>
      <c r="G22" s="346"/>
    </row>
    <row r="23" spans="2:12" x14ac:dyDescent="0.2">
      <c r="B23" s="342"/>
      <c r="C23" s="343"/>
      <c r="D23" s="344"/>
      <c r="E23" s="343"/>
      <c r="F23" s="345"/>
      <c r="G23" s="346"/>
    </row>
    <row r="24" spans="2:12" x14ac:dyDescent="0.2">
      <c r="B24" s="342"/>
      <c r="C24" s="343"/>
      <c r="D24" s="344"/>
      <c r="E24" s="343"/>
      <c r="F24" s="345"/>
      <c r="G24" s="346"/>
    </row>
    <row r="25" spans="2:12" x14ac:dyDescent="0.2">
      <c r="B25" s="342"/>
      <c r="C25" s="343"/>
      <c r="D25" s="344"/>
      <c r="E25" s="343"/>
      <c r="F25" s="345"/>
      <c r="G25" s="346"/>
    </row>
    <row r="26" spans="2:12" x14ac:dyDescent="0.2">
      <c r="B26" s="342"/>
      <c r="C26" s="343"/>
      <c r="D26" s="344"/>
      <c r="E26" s="343"/>
      <c r="F26" s="345"/>
      <c r="G26" s="346"/>
    </row>
    <row r="27" spans="2:12" ht="16" thickBot="1" x14ac:dyDescent="0.25">
      <c r="B27" s="548" t="s">
        <v>469</v>
      </c>
      <c r="C27" s="549"/>
      <c r="D27" s="549"/>
      <c r="E27" s="550"/>
      <c r="F27" s="347">
        <f>SUM(F9:F26)</f>
        <v>0</v>
      </c>
      <c r="G27" s="348">
        <f>SUM(G9:G26)</f>
        <v>0</v>
      </c>
    </row>
    <row r="28" spans="2:12" ht="17.25" customHeight="1" x14ac:dyDescent="0.2">
      <c r="B28" s="551" t="s">
        <v>470</v>
      </c>
      <c r="C28" s="552"/>
      <c r="D28" s="552"/>
      <c r="E28" s="553"/>
      <c r="F28" s="349"/>
      <c r="G28" s="350"/>
      <c r="J28" s="3"/>
    </row>
    <row r="29" spans="2:12" ht="14" customHeight="1" x14ac:dyDescent="0.2">
      <c r="B29" s="554"/>
      <c r="C29" s="555"/>
      <c r="D29" s="555"/>
      <c r="E29" s="556"/>
      <c r="F29" s="351"/>
      <c r="G29" s="352"/>
    </row>
    <row r="30" spans="2:12" ht="23.25" customHeight="1" x14ac:dyDescent="0.2">
      <c r="B30" s="554"/>
      <c r="C30" s="555"/>
      <c r="D30" s="555"/>
      <c r="E30" s="556"/>
      <c r="F30" s="353"/>
      <c r="G30" s="354"/>
      <c r="H30" s="355"/>
      <c r="I30" s="355"/>
      <c r="J30" s="355"/>
      <c r="K30" s="355"/>
      <c r="L30" s="355"/>
    </row>
    <row r="31" spans="2:12" ht="16" thickBot="1" x14ac:dyDescent="0.25">
      <c r="B31" s="557"/>
      <c r="C31" s="558"/>
      <c r="D31" s="558"/>
      <c r="E31" s="559"/>
      <c r="F31" s="356" t="s">
        <v>471</v>
      </c>
      <c r="G31" s="357" t="s">
        <v>355</v>
      </c>
      <c r="H31" s="358"/>
      <c r="I31" s="358"/>
      <c r="J31" s="358"/>
      <c r="K31" s="358"/>
      <c r="L31" s="358"/>
    </row>
    <row r="32" spans="2:12" x14ac:dyDescent="0.2">
      <c r="B32" s="359"/>
      <c r="C32" s="359"/>
      <c r="D32" s="359"/>
      <c r="E32" s="359"/>
    </row>
  </sheetData>
  <mergeCells count="7">
    <mergeCell ref="E5:G5"/>
    <mergeCell ref="B6:G6"/>
    <mergeCell ref="B27:E27"/>
    <mergeCell ref="B28:E31"/>
    <mergeCell ref="B2:G2"/>
    <mergeCell ref="E3:G3"/>
    <mergeCell ref="E4:G4"/>
  </mergeCells>
  <pageMargins left="0.7" right="0.7" top="0.75" bottom="0.75" header="0.3" footer="0.3"/>
  <pageSetup scale="5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pageSetUpPr fitToPage="1"/>
  </sheetPr>
  <dimension ref="B1:L32"/>
  <sheetViews>
    <sheetView zoomScaleNormal="100" zoomScaleSheetLayoutView="55" workbookViewId="0">
      <selection activeCell="D3" sqref="D3"/>
    </sheetView>
  </sheetViews>
  <sheetFormatPr baseColWidth="10" defaultColWidth="8.83203125" defaultRowHeight="15" x14ac:dyDescent="0.2"/>
  <cols>
    <col min="1" max="1" width="2.6640625" customWidth="1"/>
    <col min="2" max="2" width="10.33203125" customWidth="1"/>
    <col min="3" max="3" width="12.5" customWidth="1"/>
    <col min="4" max="4" width="67.5" customWidth="1"/>
    <col min="5" max="5" width="9.6640625" customWidth="1"/>
    <col min="6" max="7" width="15.5" customWidth="1"/>
    <col min="8" max="8" width="3.1640625" customWidth="1"/>
    <col min="9" max="9" width="3.5" customWidth="1"/>
    <col min="257" max="257" width="2.6640625" customWidth="1"/>
    <col min="258" max="258" width="10.33203125" customWidth="1"/>
    <col min="259" max="259" width="12.5" customWidth="1"/>
    <col min="260" max="260" width="67.5" customWidth="1"/>
    <col min="261" max="261" width="9.6640625" customWidth="1"/>
    <col min="262" max="263" width="15.5" customWidth="1"/>
    <col min="264" max="264" width="3.1640625" customWidth="1"/>
    <col min="265" max="265" width="3.5" customWidth="1"/>
    <col min="513" max="513" width="2.6640625" customWidth="1"/>
    <col min="514" max="514" width="10.33203125" customWidth="1"/>
    <col min="515" max="515" width="12.5" customWidth="1"/>
    <col min="516" max="516" width="67.5" customWidth="1"/>
    <col min="517" max="517" width="9.6640625" customWidth="1"/>
    <col min="518" max="519" width="15.5" customWidth="1"/>
    <col min="520" max="520" width="3.1640625" customWidth="1"/>
    <col min="521" max="521" width="3.5" customWidth="1"/>
    <col min="769" max="769" width="2.6640625" customWidth="1"/>
    <col min="770" max="770" width="10.33203125" customWidth="1"/>
    <col min="771" max="771" width="12.5" customWidth="1"/>
    <col min="772" max="772" width="67.5" customWidth="1"/>
    <col min="773" max="773" width="9.6640625" customWidth="1"/>
    <col min="774" max="775" width="15.5" customWidth="1"/>
    <col min="776" max="776" width="3.1640625" customWidth="1"/>
    <col min="777" max="777" width="3.5" customWidth="1"/>
    <col min="1025" max="1025" width="2.6640625" customWidth="1"/>
    <col min="1026" max="1026" width="10.33203125" customWidth="1"/>
    <col min="1027" max="1027" width="12.5" customWidth="1"/>
    <col min="1028" max="1028" width="67.5" customWidth="1"/>
    <col min="1029" max="1029" width="9.6640625" customWidth="1"/>
    <col min="1030" max="1031" width="15.5" customWidth="1"/>
    <col min="1032" max="1032" width="3.1640625" customWidth="1"/>
    <col min="1033" max="1033" width="3.5" customWidth="1"/>
    <col min="1281" max="1281" width="2.6640625" customWidth="1"/>
    <col min="1282" max="1282" width="10.33203125" customWidth="1"/>
    <col min="1283" max="1283" width="12.5" customWidth="1"/>
    <col min="1284" max="1284" width="67.5" customWidth="1"/>
    <col min="1285" max="1285" width="9.6640625" customWidth="1"/>
    <col min="1286" max="1287" width="15.5" customWidth="1"/>
    <col min="1288" max="1288" width="3.1640625" customWidth="1"/>
    <col min="1289" max="1289" width="3.5" customWidth="1"/>
    <col min="1537" max="1537" width="2.6640625" customWidth="1"/>
    <col min="1538" max="1538" width="10.33203125" customWidth="1"/>
    <col min="1539" max="1539" width="12.5" customWidth="1"/>
    <col min="1540" max="1540" width="67.5" customWidth="1"/>
    <col min="1541" max="1541" width="9.6640625" customWidth="1"/>
    <col min="1542" max="1543" width="15.5" customWidth="1"/>
    <col min="1544" max="1544" width="3.1640625" customWidth="1"/>
    <col min="1545" max="1545" width="3.5" customWidth="1"/>
    <col min="1793" max="1793" width="2.6640625" customWidth="1"/>
    <col min="1794" max="1794" width="10.33203125" customWidth="1"/>
    <col min="1795" max="1795" width="12.5" customWidth="1"/>
    <col min="1796" max="1796" width="67.5" customWidth="1"/>
    <col min="1797" max="1797" width="9.6640625" customWidth="1"/>
    <col min="1798" max="1799" width="15.5" customWidth="1"/>
    <col min="1800" max="1800" width="3.1640625" customWidth="1"/>
    <col min="1801" max="1801" width="3.5" customWidth="1"/>
    <col min="2049" max="2049" width="2.6640625" customWidth="1"/>
    <col min="2050" max="2050" width="10.33203125" customWidth="1"/>
    <col min="2051" max="2051" width="12.5" customWidth="1"/>
    <col min="2052" max="2052" width="67.5" customWidth="1"/>
    <col min="2053" max="2053" width="9.6640625" customWidth="1"/>
    <col min="2054" max="2055" width="15.5" customWidth="1"/>
    <col min="2056" max="2056" width="3.1640625" customWidth="1"/>
    <col min="2057" max="2057" width="3.5" customWidth="1"/>
    <col min="2305" max="2305" width="2.6640625" customWidth="1"/>
    <col min="2306" max="2306" width="10.33203125" customWidth="1"/>
    <col min="2307" max="2307" width="12.5" customWidth="1"/>
    <col min="2308" max="2308" width="67.5" customWidth="1"/>
    <col min="2309" max="2309" width="9.6640625" customWidth="1"/>
    <col min="2310" max="2311" width="15.5" customWidth="1"/>
    <col min="2312" max="2312" width="3.1640625" customWidth="1"/>
    <col min="2313" max="2313" width="3.5" customWidth="1"/>
    <col min="2561" max="2561" width="2.6640625" customWidth="1"/>
    <col min="2562" max="2562" width="10.33203125" customWidth="1"/>
    <col min="2563" max="2563" width="12.5" customWidth="1"/>
    <col min="2564" max="2564" width="67.5" customWidth="1"/>
    <col min="2565" max="2565" width="9.6640625" customWidth="1"/>
    <col min="2566" max="2567" width="15.5" customWidth="1"/>
    <col min="2568" max="2568" width="3.1640625" customWidth="1"/>
    <col min="2569" max="2569" width="3.5" customWidth="1"/>
    <col min="2817" max="2817" width="2.6640625" customWidth="1"/>
    <col min="2818" max="2818" width="10.33203125" customWidth="1"/>
    <col min="2819" max="2819" width="12.5" customWidth="1"/>
    <col min="2820" max="2820" width="67.5" customWidth="1"/>
    <col min="2821" max="2821" width="9.6640625" customWidth="1"/>
    <col min="2822" max="2823" width="15.5" customWidth="1"/>
    <col min="2824" max="2824" width="3.1640625" customWidth="1"/>
    <col min="2825" max="2825" width="3.5" customWidth="1"/>
    <col min="3073" max="3073" width="2.6640625" customWidth="1"/>
    <col min="3074" max="3074" width="10.33203125" customWidth="1"/>
    <col min="3075" max="3075" width="12.5" customWidth="1"/>
    <col min="3076" max="3076" width="67.5" customWidth="1"/>
    <col min="3077" max="3077" width="9.6640625" customWidth="1"/>
    <col min="3078" max="3079" width="15.5" customWidth="1"/>
    <col min="3080" max="3080" width="3.1640625" customWidth="1"/>
    <col min="3081" max="3081" width="3.5" customWidth="1"/>
    <col min="3329" max="3329" width="2.6640625" customWidth="1"/>
    <col min="3330" max="3330" width="10.33203125" customWidth="1"/>
    <col min="3331" max="3331" width="12.5" customWidth="1"/>
    <col min="3332" max="3332" width="67.5" customWidth="1"/>
    <col min="3333" max="3333" width="9.6640625" customWidth="1"/>
    <col min="3334" max="3335" width="15.5" customWidth="1"/>
    <col min="3336" max="3336" width="3.1640625" customWidth="1"/>
    <col min="3337" max="3337" width="3.5" customWidth="1"/>
    <col min="3585" max="3585" width="2.6640625" customWidth="1"/>
    <col min="3586" max="3586" width="10.33203125" customWidth="1"/>
    <col min="3587" max="3587" width="12.5" customWidth="1"/>
    <col min="3588" max="3588" width="67.5" customWidth="1"/>
    <col min="3589" max="3589" width="9.6640625" customWidth="1"/>
    <col min="3590" max="3591" width="15.5" customWidth="1"/>
    <col min="3592" max="3592" width="3.1640625" customWidth="1"/>
    <col min="3593" max="3593" width="3.5" customWidth="1"/>
    <col min="3841" max="3841" width="2.6640625" customWidth="1"/>
    <col min="3842" max="3842" width="10.33203125" customWidth="1"/>
    <col min="3843" max="3843" width="12.5" customWidth="1"/>
    <col min="3844" max="3844" width="67.5" customWidth="1"/>
    <col min="3845" max="3845" width="9.6640625" customWidth="1"/>
    <col min="3846" max="3847" width="15.5" customWidth="1"/>
    <col min="3848" max="3848" width="3.1640625" customWidth="1"/>
    <col min="3849" max="3849" width="3.5" customWidth="1"/>
    <col min="4097" max="4097" width="2.6640625" customWidth="1"/>
    <col min="4098" max="4098" width="10.33203125" customWidth="1"/>
    <col min="4099" max="4099" width="12.5" customWidth="1"/>
    <col min="4100" max="4100" width="67.5" customWidth="1"/>
    <col min="4101" max="4101" width="9.6640625" customWidth="1"/>
    <col min="4102" max="4103" width="15.5" customWidth="1"/>
    <col min="4104" max="4104" width="3.1640625" customWidth="1"/>
    <col min="4105" max="4105" width="3.5" customWidth="1"/>
    <col min="4353" max="4353" width="2.6640625" customWidth="1"/>
    <col min="4354" max="4354" width="10.33203125" customWidth="1"/>
    <col min="4355" max="4355" width="12.5" customWidth="1"/>
    <col min="4356" max="4356" width="67.5" customWidth="1"/>
    <col min="4357" max="4357" width="9.6640625" customWidth="1"/>
    <col min="4358" max="4359" width="15.5" customWidth="1"/>
    <col min="4360" max="4360" width="3.1640625" customWidth="1"/>
    <col min="4361" max="4361" width="3.5" customWidth="1"/>
    <col min="4609" max="4609" width="2.6640625" customWidth="1"/>
    <col min="4610" max="4610" width="10.33203125" customWidth="1"/>
    <col min="4611" max="4611" width="12.5" customWidth="1"/>
    <col min="4612" max="4612" width="67.5" customWidth="1"/>
    <col min="4613" max="4613" width="9.6640625" customWidth="1"/>
    <col min="4614" max="4615" width="15.5" customWidth="1"/>
    <col min="4616" max="4616" width="3.1640625" customWidth="1"/>
    <col min="4617" max="4617" width="3.5" customWidth="1"/>
    <col min="4865" max="4865" width="2.6640625" customWidth="1"/>
    <col min="4866" max="4866" width="10.33203125" customWidth="1"/>
    <col min="4867" max="4867" width="12.5" customWidth="1"/>
    <col min="4868" max="4868" width="67.5" customWidth="1"/>
    <col min="4869" max="4869" width="9.6640625" customWidth="1"/>
    <col min="4870" max="4871" width="15.5" customWidth="1"/>
    <col min="4872" max="4872" width="3.1640625" customWidth="1"/>
    <col min="4873" max="4873" width="3.5" customWidth="1"/>
    <col min="5121" max="5121" width="2.6640625" customWidth="1"/>
    <col min="5122" max="5122" width="10.33203125" customWidth="1"/>
    <col min="5123" max="5123" width="12.5" customWidth="1"/>
    <col min="5124" max="5124" width="67.5" customWidth="1"/>
    <col min="5125" max="5125" width="9.6640625" customWidth="1"/>
    <col min="5126" max="5127" width="15.5" customWidth="1"/>
    <col min="5128" max="5128" width="3.1640625" customWidth="1"/>
    <col min="5129" max="5129" width="3.5" customWidth="1"/>
    <col min="5377" max="5377" width="2.6640625" customWidth="1"/>
    <col min="5378" max="5378" width="10.33203125" customWidth="1"/>
    <col min="5379" max="5379" width="12.5" customWidth="1"/>
    <col min="5380" max="5380" width="67.5" customWidth="1"/>
    <col min="5381" max="5381" width="9.6640625" customWidth="1"/>
    <col min="5382" max="5383" width="15.5" customWidth="1"/>
    <col min="5384" max="5384" width="3.1640625" customWidth="1"/>
    <col min="5385" max="5385" width="3.5" customWidth="1"/>
    <col min="5633" max="5633" width="2.6640625" customWidth="1"/>
    <col min="5634" max="5634" width="10.33203125" customWidth="1"/>
    <col min="5635" max="5635" width="12.5" customWidth="1"/>
    <col min="5636" max="5636" width="67.5" customWidth="1"/>
    <col min="5637" max="5637" width="9.6640625" customWidth="1"/>
    <col min="5638" max="5639" width="15.5" customWidth="1"/>
    <col min="5640" max="5640" width="3.1640625" customWidth="1"/>
    <col min="5641" max="5641" width="3.5" customWidth="1"/>
    <col min="5889" max="5889" width="2.6640625" customWidth="1"/>
    <col min="5890" max="5890" width="10.33203125" customWidth="1"/>
    <col min="5891" max="5891" width="12.5" customWidth="1"/>
    <col min="5892" max="5892" width="67.5" customWidth="1"/>
    <col min="5893" max="5893" width="9.6640625" customWidth="1"/>
    <col min="5894" max="5895" width="15.5" customWidth="1"/>
    <col min="5896" max="5896" width="3.1640625" customWidth="1"/>
    <col min="5897" max="5897" width="3.5" customWidth="1"/>
    <col min="6145" max="6145" width="2.6640625" customWidth="1"/>
    <col min="6146" max="6146" width="10.33203125" customWidth="1"/>
    <col min="6147" max="6147" width="12.5" customWidth="1"/>
    <col min="6148" max="6148" width="67.5" customWidth="1"/>
    <col min="6149" max="6149" width="9.6640625" customWidth="1"/>
    <col min="6150" max="6151" width="15.5" customWidth="1"/>
    <col min="6152" max="6152" width="3.1640625" customWidth="1"/>
    <col min="6153" max="6153" width="3.5" customWidth="1"/>
    <col min="6401" max="6401" width="2.6640625" customWidth="1"/>
    <col min="6402" max="6402" width="10.33203125" customWidth="1"/>
    <col min="6403" max="6403" width="12.5" customWidth="1"/>
    <col min="6404" max="6404" width="67.5" customWidth="1"/>
    <col min="6405" max="6405" width="9.6640625" customWidth="1"/>
    <col min="6406" max="6407" width="15.5" customWidth="1"/>
    <col min="6408" max="6408" width="3.1640625" customWidth="1"/>
    <col min="6409" max="6409" width="3.5" customWidth="1"/>
    <col min="6657" max="6657" width="2.6640625" customWidth="1"/>
    <col min="6658" max="6658" width="10.33203125" customWidth="1"/>
    <col min="6659" max="6659" width="12.5" customWidth="1"/>
    <col min="6660" max="6660" width="67.5" customWidth="1"/>
    <col min="6661" max="6661" width="9.6640625" customWidth="1"/>
    <col min="6662" max="6663" width="15.5" customWidth="1"/>
    <col min="6664" max="6664" width="3.1640625" customWidth="1"/>
    <col min="6665" max="6665" width="3.5" customWidth="1"/>
    <col min="6913" max="6913" width="2.6640625" customWidth="1"/>
    <col min="6914" max="6914" width="10.33203125" customWidth="1"/>
    <col min="6915" max="6915" width="12.5" customWidth="1"/>
    <col min="6916" max="6916" width="67.5" customWidth="1"/>
    <col min="6917" max="6917" width="9.6640625" customWidth="1"/>
    <col min="6918" max="6919" width="15.5" customWidth="1"/>
    <col min="6920" max="6920" width="3.1640625" customWidth="1"/>
    <col min="6921" max="6921" width="3.5" customWidth="1"/>
    <col min="7169" max="7169" width="2.6640625" customWidth="1"/>
    <col min="7170" max="7170" width="10.33203125" customWidth="1"/>
    <col min="7171" max="7171" width="12.5" customWidth="1"/>
    <col min="7172" max="7172" width="67.5" customWidth="1"/>
    <col min="7173" max="7173" width="9.6640625" customWidth="1"/>
    <col min="7174" max="7175" width="15.5" customWidth="1"/>
    <col min="7176" max="7176" width="3.1640625" customWidth="1"/>
    <col min="7177" max="7177" width="3.5" customWidth="1"/>
    <col min="7425" max="7425" width="2.6640625" customWidth="1"/>
    <col min="7426" max="7426" width="10.33203125" customWidth="1"/>
    <col min="7427" max="7427" width="12.5" customWidth="1"/>
    <col min="7428" max="7428" width="67.5" customWidth="1"/>
    <col min="7429" max="7429" width="9.6640625" customWidth="1"/>
    <col min="7430" max="7431" width="15.5" customWidth="1"/>
    <col min="7432" max="7432" width="3.1640625" customWidth="1"/>
    <col min="7433" max="7433" width="3.5" customWidth="1"/>
    <col min="7681" max="7681" width="2.6640625" customWidth="1"/>
    <col min="7682" max="7682" width="10.33203125" customWidth="1"/>
    <col min="7683" max="7683" width="12.5" customWidth="1"/>
    <col min="7684" max="7684" width="67.5" customWidth="1"/>
    <col min="7685" max="7685" width="9.6640625" customWidth="1"/>
    <col min="7686" max="7687" width="15.5" customWidth="1"/>
    <col min="7688" max="7688" width="3.1640625" customWidth="1"/>
    <col min="7689" max="7689" width="3.5" customWidth="1"/>
    <col min="7937" max="7937" width="2.6640625" customWidth="1"/>
    <col min="7938" max="7938" width="10.33203125" customWidth="1"/>
    <col min="7939" max="7939" width="12.5" customWidth="1"/>
    <col min="7940" max="7940" width="67.5" customWidth="1"/>
    <col min="7941" max="7941" width="9.6640625" customWidth="1"/>
    <col min="7942" max="7943" width="15.5" customWidth="1"/>
    <col min="7944" max="7944" width="3.1640625" customWidth="1"/>
    <col min="7945" max="7945" width="3.5" customWidth="1"/>
    <col min="8193" max="8193" width="2.6640625" customWidth="1"/>
    <col min="8194" max="8194" width="10.33203125" customWidth="1"/>
    <col min="8195" max="8195" width="12.5" customWidth="1"/>
    <col min="8196" max="8196" width="67.5" customWidth="1"/>
    <col min="8197" max="8197" width="9.6640625" customWidth="1"/>
    <col min="8198" max="8199" width="15.5" customWidth="1"/>
    <col min="8200" max="8200" width="3.1640625" customWidth="1"/>
    <col min="8201" max="8201" width="3.5" customWidth="1"/>
    <col min="8449" max="8449" width="2.6640625" customWidth="1"/>
    <col min="8450" max="8450" width="10.33203125" customWidth="1"/>
    <col min="8451" max="8451" width="12.5" customWidth="1"/>
    <col min="8452" max="8452" width="67.5" customWidth="1"/>
    <col min="8453" max="8453" width="9.6640625" customWidth="1"/>
    <col min="8454" max="8455" width="15.5" customWidth="1"/>
    <col min="8456" max="8456" width="3.1640625" customWidth="1"/>
    <col min="8457" max="8457" width="3.5" customWidth="1"/>
    <col min="8705" max="8705" width="2.6640625" customWidth="1"/>
    <col min="8706" max="8706" width="10.33203125" customWidth="1"/>
    <col min="8707" max="8707" width="12.5" customWidth="1"/>
    <col min="8708" max="8708" width="67.5" customWidth="1"/>
    <col min="8709" max="8709" width="9.6640625" customWidth="1"/>
    <col min="8710" max="8711" width="15.5" customWidth="1"/>
    <col min="8712" max="8712" width="3.1640625" customWidth="1"/>
    <col min="8713" max="8713" width="3.5" customWidth="1"/>
    <col min="8961" max="8961" width="2.6640625" customWidth="1"/>
    <col min="8962" max="8962" width="10.33203125" customWidth="1"/>
    <col min="8963" max="8963" width="12.5" customWidth="1"/>
    <col min="8964" max="8964" width="67.5" customWidth="1"/>
    <col min="8965" max="8965" width="9.6640625" customWidth="1"/>
    <col min="8966" max="8967" width="15.5" customWidth="1"/>
    <col min="8968" max="8968" width="3.1640625" customWidth="1"/>
    <col min="8969" max="8969" width="3.5" customWidth="1"/>
    <col min="9217" max="9217" width="2.6640625" customWidth="1"/>
    <col min="9218" max="9218" width="10.33203125" customWidth="1"/>
    <col min="9219" max="9219" width="12.5" customWidth="1"/>
    <col min="9220" max="9220" width="67.5" customWidth="1"/>
    <col min="9221" max="9221" width="9.6640625" customWidth="1"/>
    <col min="9222" max="9223" width="15.5" customWidth="1"/>
    <col min="9224" max="9224" width="3.1640625" customWidth="1"/>
    <col min="9225" max="9225" width="3.5" customWidth="1"/>
    <col min="9473" max="9473" width="2.6640625" customWidth="1"/>
    <col min="9474" max="9474" width="10.33203125" customWidth="1"/>
    <col min="9475" max="9475" width="12.5" customWidth="1"/>
    <col min="9476" max="9476" width="67.5" customWidth="1"/>
    <col min="9477" max="9477" width="9.6640625" customWidth="1"/>
    <col min="9478" max="9479" width="15.5" customWidth="1"/>
    <col min="9480" max="9480" width="3.1640625" customWidth="1"/>
    <col min="9481" max="9481" width="3.5" customWidth="1"/>
    <col min="9729" max="9729" width="2.6640625" customWidth="1"/>
    <col min="9730" max="9730" width="10.33203125" customWidth="1"/>
    <col min="9731" max="9731" width="12.5" customWidth="1"/>
    <col min="9732" max="9732" width="67.5" customWidth="1"/>
    <col min="9733" max="9733" width="9.6640625" customWidth="1"/>
    <col min="9734" max="9735" width="15.5" customWidth="1"/>
    <col min="9736" max="9736" width="3.1640625" customWidth="1"/>
    <col min="9737" max="9737" width="3.5" customWidth="1"/>
    <col min="9985" max="9985" width="2.6640625" customWidth="1"/>
    <col min="9986" max="9986" width="10.33203125" customWidth="1"/>
    <col min="9987" max="9987" width="12.5" customWidth="1"/>
    <col min="9988" max="9988" width="67.5" customWidth="1"/>
    <col min="9989" max="9989" width="9.6640625" customWidth="1"/>
    <col min="9990" max="9991" width="15.5" customWidth="1"/>
    <col min="9992" max="9992" width="3.1640625" customWidth="1"/>
    <col min="9993" max="9993" width="3.5" customWidth="1"/>
    <col min="10241" max="10241" width="2.6640625" customWidth="1"/>
    <col min="10242" max="10242" width="10.33203125" customWidth="1"/>
    <col min="10243" max="10243" width="12.5" customWidth="1"/>
    <col min="10244" max="10244" width="67.5" customWidth="1"/>
    <col min="10245" max="10245" width="9.6640625" customWidth="1"/>
    <col min="10246" max="10247" width="15.5" customWidth="1"/>
    <col min="10248" max="10248" width="3.1640625" customWidth="1"/>
    <col min="10249" max="10249" width="3.5" customWidth="1"/>
    <col min="10497" max="10497" width="2.6640625" customWidth="1"/>
    <col min="10498" max="10498" width="10.33203125" customWidth="1"/>
    <col min="10499" max="10499" width="12.5" customWidth="1"/>
    <col min="10500" max="10500" width="67.5" customWidth="1"/>
    <col min="10501" max="10501" width="9.6640625" customWidth="1"/>
    <col min="10502" max="10503" width="15.5" customWidth="1"/>
    <col min="10504" max="10504" width="3.1640625" customWidth="1"/>
    <col min="10505" max="10505" width="3.5" customWidth="1"/>
    <col min="10753" max="10753" width="2.6640625" customWidth="1"/>
    <col min="10754" max="10754" width="10.33203125" customWidth="1"/>
    <col min="10755" max="10755" width="12.5" customWidth="1"/>
    <col min="10756" max="10756" width="67.5" customWidth="1"/>
    <col min="10757" max="10757" width="9.6640625" customWidth="1"/>
    <col min="10758" max="10759" width="15.5" customWidth="1"/>
    <col min="10760" max="10760" width="3.1640625" customWidth="1"/>
    <col min="10761" max="10761" width="3.5" customWidth="1"/>
    <col min="11009" max="11009" width="2.6640625" customWidth="1"/>
    <col min="11010" max="11010" width="10.33203125" customWidth="1"/>
    <col min="11011" max="11011" width="12.5" customWidth="1"/>
    <col min="11012" max="11012" width="67.5" customWidth="1"/>
    <col min="11013" max="11013" width="9.6640625" customWidth="1"/>
    <col min="11014" max="11015" width="15.5" customWidth="1"/>
    <col min="11016" max="11016" width="3.1640625" customWidth="1"/>
    <col min="11017" max="11017" width="3.5" customWidth="1"/>
    <col min="11265" max="11265" width="2.6640625" customWidth="1"/>
    <col min="11266" max="11266" width="10.33203125" customWidth="1"/>
    <col min="11267" max="11267" width="12.5" customWidth="1"/>
    <col min="11268" max="11268" width="67.5" customWidth="1"/>
    <col min="11269" max="11269" width="9.6640625" customWidth="1"/>
    <col min="11270" max="11271" width="15.5" customWidth="1"/>
    <col min="11272" max="11272" width="3.1640625" customWidth="1"/>
    <col min="11273" max="11273" width="3.5" customWidth="1"/>
    <col min="11521" max="11521" width="2.6640625" customWidth="1"/>
    <col min="11522" max="11522" width="10.33203125" customWidth="1"/>
    <col min="11523" max="11523" width="12.5" customWidth="1"/>
    <col min="11524" max="11524" width="67.5" customWidth="1"/>
    <col min="11525" max="11525" width="9.6640625" customWidth="1"/>
    <col min="11526" max="11527" width="15.5" customWidth="1"/>
    <col min="11528" max="11528" width="3.1640625" customWidth="1"/>
    <col min="11529" max="11529" width="3.5" customWidth="1"/>
    <col min="11777" max="11777" width="2.6640625" customWidth="1"/>
    <col min="11778" max="11778" width="10.33203125" customWidth="1"/>
    <col min="11779" max="11779" width="12.5" customWidth="1"/>
    <col min="11780" max="11780" width="67.5" customWidth="1"/>
    <col min="11781" max="11781" width="9.6640625" customWidth="1"/>
    <col min="11782" max="11783" width="15.5" customWidth="1"/>
    <col min="11784" max="11784" width="3.1640625" customWidth="1"/>
    <col min="11785" max="11785" width="3.5" customWidth="1"/>
    <col min="12033" max="12033" width="2.6640625" customWidth="1"/>
    <col min="12034" max="12034" width="10.33203125" customWidth="1"/>
    <col min="12035" max="12035" width="12.5" customWidth="1"/>
    <col min="12036" max="12036" width="67.5" customWidth="1"/>
    <col min="12037" max="12037" width="9.6640625" customWidth="1"/>
    <col min="12038" max="12039" width="15.5" customWidth="1"/>
    <col min="12040" max="12040" width="3.1640625" customWidth="1"/>
    <col min="12041" max="12041" width="3.5" customWidth="1"/>
    <col min="12289" max="12289" width="2.6640625" customWidth="1"/>
    <col min="12290" max="12290" width="10.33203125" customWidth="1"/>
    <col min="12291" max="12291" width="12.5" customWidth="1"/>
    <col min="12292" max="12292" width="67.5" customWidth="1"/>
    <col min="12293" max="12293" width="9.6640625" customWidth="1"/>
    <col min="12294" max="12295" width="15.5" customWidth="1"/>
    <col min="12296" max="12296" width="3.1640625" customWidth="1"/>
    <col min="12297" max="12297" width="3.5" customWidth="1"/>
    <col min="12545" max="12545" width="2.6640625" customWidth="1"/>
    <col min="12546" max="12546" width="10.33203125" customWidth="1"/>
    <col min="12547" max="12547" width="12.5" customWidth="1"/>
    <col min="12548" max="12548" width="67.5" customWidth="1"/>
    <col min="12549" max="12549" width="9.6640625" customWidth="1"/>
    <col min="12550" max="12551" width="15.5" customWidth="1"/>
    <col min="12552" max="12552" width="3.1640625" customWidth="1"/>
    <col min="12553" max="12553" width="3.5" customWidth="1"/>
    <col min="12801" max="12801" width="2.6640625" customWidth="1"/>
    <col min="12802" max="12802" width="10.33203125" customWidth="1"/>
    <col min="12803" max="12803" width="12.5" customWidth="1"/>
    <col min="12804" max="12804" width="67.5" customWidth="1"/>
    <col min="12805" max="12805" width="9.6640625" customWidth="1"/>
    <col min="12806" max="12807" width="15.5" customWidth="1"/>
    <col min="12808" max="12808" width="3.1640625" customWidth="1"/>
    <col min="12809" max="12809" width="3.5" customWidth="1"/>
    <col min="13057" max="13057" width="2.6640625" customWidth="1"/>
    <col min="13058" max="13058" width="10.33203125" customWidth="1"/>
    <col min="13059" max="13059" width="12.5" customWidth="1"/>
    <col min="13060" max="13060" width="67.5" customWidth="1"/>
    <col min="13061" max="13061" width="9.6640625" customWidth="1"/>
    <col min="13062" max="13063" width="15.5" customWidth="1"/>
    <col min="13064" max="13064" width="3.1640625" customWidth="1"/>
    <col min="13065" max="13065" width="3.5" customWidth="1"/>
    <col min="13313" max="13313" width="2.6640625" customWidth="1"/>
    <col min="13314" max="13314" width="10.33203125" customWidth="1"/>
    <col min="13315" max="13315" width="12.5" customWidth="1"/>
    <col min="13316" max="13316" width="67.5" customWidth="1"/>
    <col min="13317" max="13317" width="9.6640625" customWidth="1"/>
    <col min="13318" max="13319" width="15.5" customWidth="1"/>
    <col min="13320" max="13320" width="3.1640625" customWidth="1"/>
    <col min="13321" max="13321" width="3.5" customWidth="1"/>
    <col min="13569" max="13569" width="2.6640625" customWidth="1"/>
    <col min="13570" max="13570" width="10.33203125" customWidth="1"/>
    <col min="13571" max="13571" width="12.5" customWidth="1"/>
    <col min="13572" max="13572" width="67.5" customWidth="1"/>
    <col min="13573" max="13573" width="9.6640625" customWidth="1"/>
    <col min="13574" max="13575" width="15.5" customWidth="1"/>
    <col min="13576" max="13576" width="3.1640625" customWidth="1"/>
    <col min="13577" max="13577" width="3.5" customWidth="1"/>
    <col min="13825" max="13825" width="2.6640625" customWidth="1"/>
    <col min="13826" max="13826" width="10.33203125" customWidth="1"/>
    <col min="13827" max="13827" width="12.5" customWidth="1"/>
    <col min="13828" max="13828" width="67.5" customWidth="1"/>
    <col min="13829" max="13829" width="9.6640625" customWidth="1"/>
    <col min="13830" max="13831" width="15.5" customWidth="1"/>
    <col min="13832" max="13832" width="3.1640625" customWidth="1"/>
    <col min="13833" max="13833" width="3.5" customWidth="1"/>
    <col min="14081" max="14081" width="2.6640625" customWidth="1"/>
    <col min="14082" max="14082" width="10.33203125" customWidth="1"/>
    <col min="14083" max="14083" width="12.5" customWidth="1"/>
    <col min="14084" max="14084" width="67.5" customWidth="1"/>
    <col min="14085" max="14085" width="9.6640625" customWidth="1"/>
    <col min="14086" max="14087" width="15.5" customWidth="1"/>
    <col min="14088" max="14088" width="3.1640625" customWidth="1"/>
    <col min="14089" max="14089" width="3.5" customWidth="1"/>
    <col min="14337" max="14337" width="2.6640625" customWidth="1"/>
    <col min="14338" max="14338" width="10.33203125" customWidth="1"/>
    <col min="14339" max="14339" width="12.5" customWidth="1"/>
    <col min="14340" max="14340" width="67.5" customWidth="1"/>
    <col min="14341" max="14341" width="9.6640625" customWidth="1"/>
    <col min="14342" max="14343" width="15.5" customWidth="1"/>
    <col min="14344" max="14344" width="3.1640625" customWidth="1"/>
    <col min="14345" max="14345" width="3.5" customWidth="1"/>
    <col min="14593" max="14593" width="2.6640625" customWidth="1"/>
    <col min="14594" max="14594" width="10.33203125" customWidth="1"/>
    <col min="14595" max="14595" width="12.5" customWidth="1"/>
    <col min="14596" max="14596" width="67.5" customWidth="1"/>
    <col min="14597" max="14597" width="9.6640625" customWidth="1"/>
    <col min="14598" max="14599" width="15.5" customWidth="1"/>
    <col min="14600" max="14600" width="3.1640625" customWidth="1"/>
    <col min="14601" max="14601" width="3.5" customWidth="1"/>
    <col min="14849" max="14849" width="2.6640625" customWidth="1"/>
    <col min="14850" max="14850" width="10.33203125" customWidth="1"/>
    <col min="14851" max="14851" width="12.5" customWidth="1"/>
    <col min="14852" max="14852" width="67.5" customWidth="1"/>
    <col min="14853" max="14853" width="9.6640625" customWidth="1"/>
    <col min="14854" max="14855" width="15.5" customWidth="1"/>
    <col min="14856" max="14856" width="3.1640625" customWidth="1"/>
    <col min="14857" max="14857" width="3.5" customWidth="1"/>
    <col min="15105" max="15105" width="2.6640625" customWidth="1"/>
    <col min="15106" max="15106" width="10.33203125" customWidth="1"/>
    <col min="15107" max="15107" width="12.5" customWidth="1"/>
    <col min="15108" max="15108" width="67.5" customWidth="1"/>
    <col min="15109" max="15109" width="9.6640625" customWidth="1"/>
    <col min="15110" max="15111" width="15.5" customWidth="1"/>
    <col min="15112" max="15112" width="3.1640625" customWidth="1"/>
    <col min="15113" max="15113" width="3.5" customWidth="1"/>
    <col min="15361" max="15361" width="2.6640625" customWidth="1"/>
    <col min="15362" max="15362" width="10.33203125" customWidth="1"/>
    <col min="15363" max="15363" width="12.5" customWidth="1"/>
    <col min="15364" max="15364" width="67.5" customWidth="1"/>
    <col min="15365" max="15365" width="9.6640625" customWidth="1"/>
    <col min="15366" max="15367" width="15.5" customWidth="1"/>
    <col min="15368" max="15368" width="3.1640625" customWidth="1"/>
    <col min="15369" max="15369" width="3.5" customWidth="1"/>
    <col min="15617" max="15617" width="2.6640625" customWidth="1"/>
    <col min="15618" max="15618" width="10.33203125" customWidth="1"/>
    <col min="15619" max="15619" width="12.5" customWidth="1"/>
    <col min="15620" max="15620" width="67.5" customWidth="1"/>
    <col min="15621" max="15621" width="9.6640625" customWidth="1"/>
    <col min="15622" max="15623" width="15.5" customWidth="1"/>
    <col min="15624" max="15624" width="3.1640625" customWidth="1"/>
    <col min="15625" max="15625" width="3.5" customWidth="1"/>
    <col min="15873" max="15873" width="2.6640625" customWidth="1"/>
    <col min="15874" max="15874" width="10.33203125" customWidth="1"/>
    <col min="15875" max="15875" width="12.5" customWidth="1"/>
    <col min="15876" max="15876" width="67.5" customWidth="1"/>
    <col min="15877" max="15877" width="9.6640625" customWidth="1"/>
    <col min="15878" max="15879" width="15.5" customWidth="1"/>
    <col min="15880" max="15880" width="3.1640625" customWidth="1"/>
    <col min="15881" max="15881" width="3.5" customWidth="1"/>
    <col min="16129" max="16129" width="2.6640625" customWidth="1"/>
    <col min="16130" max="16130" width="10.33203125" customWidth="1"/>
    <col min="16131" max="16131" width="12.5" customWidth="1"/>
    <col min="16132" max="16132" width="67.5" customWidth="1"/>
    <col min="16133" max="16133" width="9.6640625" customWidth="1"/>
    <col min="16134" max="16135" width="15.5" customWidth="1"/>
    <col min="16136" max="16136" width="3.1640625" customWidth="1"/>
    <col min="16137" max="16137" width="3.5" customWidth="1"/>
  </cols>
  <sheetData>
    <row r="1" spans="2:9" ht="12.75" customHeight="1" thickBot="1" x14ac:dyDescent="0.25"/>
    <row r="2" spans="2:9" ht="37.5" customHeight="1" thickBot="1" x14ac:dyDescent="0.25">
      <c r="B2" s="560" t="s">
        <v>464</v>
      </c>
      <c r="C2" s="561"/>
      <c r="D2" s="561"/>
      <c r="E2" s="561"/>
      <c r="F2" s="561"/>
      <c r="G2" s="562"/>
      <c r="H2" s="325"/>
      <c r="I2" s="325"/>
    </row>
    <row r="3" spans="2:9" ht="17" thickBot="1" x14ac:dyDescent="0.25">
      <c r="B3" s="326"/>
      <c r="C3" s="327"/>
      <c r="D3" s="328" t="s">
        <v>356</v>
      </c>
      <c r="E3" s="563"/>
      <c r="F3" s="563"/>
      <c r="G3" s="564"/>
    </row>
    <row r="4" spans="2:9" ht="18" thickTop="1" thickBot="1" x14ac:dyDescent="0.25">
      <c r="C4" s="329"/>
      <c r="D4" s="330" t="s">
        <v>465</v>
      </c>
      <c r="E4" s="565"/>
      <c r="F4" s="565"/>
      <c r="G4" s="566"/>
    </row>
    <row r="5" spans="2:9" ht="17.5" customHeight="1" thickTop="1" thickBot="1" x14ac:dyDescent="0.25">
      <c r="C5" s="329"/>
      <c r="D5" s="331" t="s">
        <v>466</v>
      </c>
      <c r="E5" s="567" t="s">
        <v>473</v>
      </c>
      <c r="F5" s="567"/>
      <c r="G5" s="568"/>
    </row>
    <row r="6" spans="2:9" ht="7.5" customHeight="1" thickBot="1" x14ac:dyDescent="0.25">
      <c r="B6" s="569"/>
      <c r="C6" s="569"/>
      <c r="D6" s="569"/>
      <c r="E6" s="569"/>
      <c r="F6" s="569"/>
      <c r="G6" s="569"/>
      <c r="H6" s="325"/>
      <c r="I6" s="325"/>
    </row>
    <row r="7" spans="2:9" s="332" customFormat="1" ht="13" x14ac:dyDescent="0.15">
      <c r="B7" s="333" t="s">
        <v>348</v>
      </c>
      <c r="C7" s="334" t="s">
        <v>349</v>
      </c>
      <c r="D7" s="335" t="s">
        <v>350</v>
      </c>
      <c r="E7" s="334" t="s">
        <v>351</v>
      </c>
      <c r="F7" s="334" t="s">
        <v>352</v>
      </c>
      <c r="G7" s="336" t="s">
        <v>353</v>
      </c>
    </row>
    <row r="8" spans="2:9" s="332" customFormat="1" ht="26" x14ac:dyDescent="0.15">
      <c r="B8" s="337" t="s">
        <v>330</v>
      </c>
      <c r="C8" s="338" t="s">
        <v>331</v>
      </c>
      <c r="D8" s="339" t="s">
        <v>467</v>
      </c>
      <c r="E8" s="340" t="s">
        <v>354</v>
      </c>
      <c r="F8" s="338" t="s">
        <v>334</v>
      </c>
      <c r="G8" s="341" t="s">
        <v>468</v>
      </c>
    </row>
    <row r="9" spans="2:9" ht="12.75" customHeight="1" x14ac:dyDescent="0.2">
      <c r="B9" s="342"/>
      <c r="C9" s="343"/>
      <c r="D9" s="344"/>
      <c r="E9" s="343"/>
      <c r="F9" s="345"/>
      <c r="G9" s="346"/>
    </row>
    <row r="10" spans="2:9" x14ac:dyDescent="0.2">
      <c r="B10" s="342"/>
      <c r="C10" s="343"/>
      <c r="D10" s="344"/>
      <c r="E10" s="343"/>
      <c r="F10" s="345"/>
      <c r="G10" s="346"/>
    </row>
    <row r="11" spans="2:9" x14ac:dyDescent="0.2">
      <c r="B11" s="342"/>
      <c r="C11" s="343"/>
      <c r="D11" s="344"/>
      <c r="E11" s="343"/>
      <c r="F11" s="345"/>
      <c r="G11" s="346"/>
    </row>
    <row r="12" spans="2:9" x14ac:dyDescent="0.2">
      <c r="B12" s="342"/>
      <c r="C12" s="343"/>
      <c r="D12" s="344"/>
      <c r="E12" s="343"/>
      <c r="F12" s="345"/>
      <c r="G12" s="346"/>
    </row>
    <row r="13" spans="2:9" x14ac:dyDescent="0.2">
      <c r="B13" s="342"/>
      <c r="C13" s="343"/>
      <c r="D13" s="344"/>
      <c r="E13" s="343"/>
      <c r="F13" s="345"/>
      <c r="G13" s="346"/>
    </row>
    <row r="14" spans="2:9" x14ac:dyDescent="0.2">
      <c r="B14" s="342"/>
      <c r="C14" s="343"/>
      <c r="D14" s="344"/>
      <c r="E14" s="343"/>
      <c r="F14" s="345"/>
      <c r="G14" s="346"/>
    </row>
    <row r="15" spans="2:9" x14ac:dyDescent="0.2">
      <c r="B15" s="342"/>
      <c r="C15" s="343"/>
      <c r="D15" s="344"/>
      <c r="E15" s="343"/>
      <c r="F15" s="345"/>
      <c r="G15" s="346"/>
    </row>
    <row r="16" spans="2:9" x14ac:dyDescent="0.2">
      <c r="B16" s="342"/>
      <c r="C16" s="343"/>
      <c r="D16" s="344"/>
      <c r="E16" s="343"/>
      <c r="F16" s="345"/>
      <c r="G16" s="346"/>
    </row>
    <row r="17" spans="2:12" x14ac:dyDescent="0.2">
      <c r="B17" s="342"/>
      <c r="C17" s="343"/>
      <c r="D17" s="344"/>
      <c r="E17" s="343"/>
      <c r="F17" s="345"/>
      <c r="G17" s="346"/>
    </row>
    <row r="18" spans="2:12" x14ac:dyDescent="0.2">
      <c r="B18" s="342"/>
      <c r="C18" s="343"/>
      <c r="D18" s="344"/>
      <c r="E18" s="343"/>
      <c r="F18" s="345"/>
      <c r="G18" s="346"/>
    </row>
    <row r="19" spans="2:12" x14ac:dyDescent="0.2">
      <c r="B19" s="342"/>
      <c r="C19" s="343"/>
      <c r="D19" s="344"/>
      <c r="E19" s="343"/>
      <c r="F19" s="345"/>
      <c r="G19" s="346"/>
    </row>
    <row r="20" spans="2:12" x14ac:dyDescent="0.2">
      <c r="B20" s="342"/>
      <c r="C20" s="343"/>
      <c r="D20" s="344"/>
      <c r="E20" s="343"/>
      <c r="F20" s="345"/>
      <c r="G20" s="346"/>
    </row>
    <row r="21" spans="2:12" x14ac:dyDescent="0.2">
      <c r="B21" s="342"/>
      <c r="C21" s="343"/>
      <c r="D21" s="344"/>
      <c r="E21" s="343"/>
      <c r="F21" s="345"/>
      <c r="G21" s="346"/>
    </row>
    <row r="22" spans="2:12" x14ac:dyDescent="0.2">
      <c r="B22" s="342"/>
      <c r="C22" s="343"/>
      <c r="D22" s="344"/>
      <c r="E22" s="343"/>
      <c r="F22" s="345"/>
      <c r="G22" s="346"/>
    </row>
    <row r="23" spans="2:12" x14ac:dyDescent="0.2">
      <c r="B23" s="342"/>
      <c r="C23" s="343"/>
      <c r="D23" s="344"/>
      <c r="E23" s="343"/>
      <c r="F23" s="345"/>
      <c r="G23" s="346"/>
    </row>
    <row r="24" spans="2:12" x14ac:dyDescent="0.2">
      <c r="B24" s="342"/>
      <c r="C24" s="343"/>
      <c r="D24" s="344"/>
      <c r="E24" s="343"/>
      <c r="F24" s="345"/>
      <c r="G24" s="346"/>
    </row>
    <row r="25" spans="2:12" x14ac:dyDescent="0.2">
      <c r="B25" s="342"/>
      <c r="C25" s="343"/>
      <c r="D25" s="344"/>
      <c r="E25" s="343"/>
      <c r="F25" s="345"/>
      <c r="G25" s="346"/>
    </row>
    <row r="26" spans="2:12" x14ac:dyDescent="0.2">
      <c r="B26" s="342"/>
      <c r="C26" s="343"/>
      <c r="D26" s="344"/>
      <c r="E26" s="343"/>
      <c r="F26" s="345"/>
      <c r="G26" s="346"/>
    </row>
    <row r="27" spans="2:12" ht="16" thickBot="1" x14ac:dyDescent="0.25">
      <c r="B27" s="548" t="s">
        <v>469</v>
      </c>
      <c r="C27" s="549"/>
      <c r="D27" s="549"/>
      <c r="E27" s="550"/>
      <c r="F27" s="347">
        <f>SUM(F9:F26)</f>
        <v>0</v>
      </c>
      <c r="G27" s="348">
        <f>SUM(G9:G26)</f>
        <v>0</v>
      </c>
    </row>
    <row r="28" spans="2:12" ht="17.25" customHeight="1" x14ac:dyDescent="0.2">
      <c r="B28" s="551" t="s">
        <v>470</v>
      </c>
      <c r="C28" s="552"/>
      <c r="D28" s="552"/>
      <c r="E28" s="553"/>
      <c r="F28" s="349"/>
      <c r="G28" s="350"/>
      <c r="J28" s="3"/>
    </row>
    <row r="29" spans="2:12" ht="14" customHeight="1" x14ac:dyDescent="0.2">
      <c r="B29" s="554"/>
      <c r="C29" s="555"/>
      <c r="D29" s="555"/>
      <c r="E29" s="556"/>
      <c r="F29" s="351"/>
      <c r="G29" s="352"/>
    </row>
    <row r="30" spans="2:12" ht="23.25" customHeight="1" x14ac:dyDescent="0.2">
      <c r="B30" s="554"/>
      <c r="C30" s="555"/>
      <c r="D30" s="555"/>
      <c r="E30" s="556"/>
      <c r="F30" s="353"/>
      <c r="G30" s="354"/>
      <c r="H30" s="355"/>
      <c r="I30" s="355"/>
      <c r="J30" s="355"/>
      <c r="K30" s="355"/>
      <c r="L30" s="355"/>
    </row>
    <row r="31" spans="2:12" ht="16" thickBot="1" x14ac:dyDescent="0.25">
      <c r="B31" s="557"/>
      <c r="C31" s="558"/>
      <c r="D31" s="558"/>
      <c r="E31" s="559"/>
      <c r="F31" s="356" t="s">
        <v>471</v>
      </c>
      <c r="G31" s="357" t="s">
        <v>355</v>
      </c>
      <c r="H31" s="358"/>
      <c r="I31" s="358"/>
      <c r="J31" s="358"/>
      <c r="K31" s="358"/>
      <c r="L31" s="358"/>
    </row>
    <row r="32" spans="2:12" x14ac:dyDescent="0.2">
      <c r="B32" s="359"/>
      <c r="C32" s="359"/>
      <c r="D32" s="359"/>
      <c r="E32" s="359"/>
    </row>
  </sheetData>
  <sheetProtection selectLockedCells="1"/>
  <mergeCells count="7">
    <mergeCell ref="B28:E31"/>
    <mergeCell ref="B2:G2"/>
    <mergeCell ref="E3:G3"/>
    <mergeCell ref="E4:G4"/>
    <mergeCell ref="E5:G5"/>
    <mergeCell ref="B6:G6"/>
    <mergeCell ref="B27:E27"/>
  </mergeCells>
  <printOptions horizontalCentered="1"/>
  <pageMargins left="0.25" right="0.25" top="0.75" bottom="0.75" header="0.3" footer="0.3"/>
  <pageSetup scale="56" orientation="portrait" r:id="rId1"/>
  <headerFooter>
    <oddFooter>&amp;L&amp;D&amp;RPage &amp;P of &amp;N</oddFooter>
  </headerFooter>
  <rowBreaks count="2" manualBreakCount="2">
    <brk id="55" max="8" man="1"/>
    <brk id="69" max="8" man="1"/>
  </rowBreaks>
  <colBreaks count="1" manualBreakCount="1">
    <brk id="9"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249977111117893"/>
    <pageSetUpPr fitToPage="1"/>
  </sheetPr>
  <dimension ref="A1:T46"/>
  <sheetViews>
    <sheetView zoomScaleNormal="100" zoomScaleSheetLayoutView="80" workbookViewId="0">
      <selection activeCell="E11" sqref="E11"/>
    </sheetView>
  </sheetViews>
  <sheetFormatPr baseColWidth="10" defaultColWidth="9" defaultRowHeight="14" x14ac:dyDescent="0.2"/>
  <cols>
    <col min="1" max="1" width="7.6640625" style="63" customWidth="1"/>
    <col min="2" max="2" width="8.1640625" style="63" customWidth="1"/>
    <col min="3" max="3" width="1" style="63" customWidth="1"/>
    <col min="4" max="4" width="7" style="63" customWidth="1"/>
    <col min="5" max="5" width="29.5" style="63" customWidth="1"/>
    <col min="6" max="6" width="29.33203125" style="63" customWidth="1"/>
    <col min="7" max="7" width="13" style="63" customWidth="1"/>
    <col min="8" max="8" width="16.1640625" style="63" customWidth="1"/>
    <col min="9" max="9" width="15.1640625" style="63" customWidth="1"/>
    <col min="10" max="10" width="0.33203125" style="63" customWidth="1"/>
    <col min="11" max="11" width="7.5" style="63" customWidth="1"/>
    <col min="12" max="12" width="8.5" style="63" customWidth="1"/>
    <col min="13" max="19" width="9" style="63"/>
    <col min="20" max="20" width="27.5" style="63" hidden="1" customWidth="1"/>
    <col min="21" max="16384" width="9" style="63"/>
  </cols>
  <sheetData>
    <row r="1" spans="1:20" ht="78" customHeight="1" x14ac:dyDescent="0.2">
      <c r="A1" s="601" t="s">
        <v>357</v>
      </c>
      <c r="B1" s="602"/>
      <c r="C1" s="602"/>
      <c r="D1" s="602"/>
      <c r="E1" s="602"/>
      <c r="F1" s="602"/>
      <c r="G1" s="602"/>
      <c r="H1" s="602"/>
      <c r="I1" s="602"/>
      <c r="J1" s="602"/>
      <c r="K1" s="602"/>
      <c r="L1" s="603"/>
      <c r="T1" s="64" t="s">
        <v>358</v>
      </c>
    </row>
    <row r="2" spans="1:20" ht="29.5" customHeight="1" x14ac:dyDescent="0.2">
      <c r="A2" s="605" t="s">
        <v>359</v>
      </c>
      <c r="B2" s="605"/>
      <c r="C2" s="605"/>
      <c r="D2" s="605"/>
      <c r="E2" s="605"/>
      <c r="F2" s="605"/>
      <c r="G2" s="605"/>
      <c r="H2" s="605"/>
      <c r="I2" s="605"/>
      <c r="J2" s="605"/>
      <c r="K2" s="605"/>
    </row>
    <row r="3" spans="1:20" ht="29" customHeight="1" x14ac:dyDescent="0.2">
      <c r="A3" s="65" t="s">
        <v>360</v>
      </c>
      <c r="B3" s="606"/>
      <c r="C3" s="606"/>
      <c r="D3" s="606"/>
      <c r="E3" s="606"/>
      <c r="F3" s="607"/>
      <c r="G3" s="607"/>
      <c r="H3" s="607"/>
      <c r="I3" s="607"/>
      <c r="J3" s="607"/>
      <c r="K3" s="607"/>
    </row>
    <row r="4" spans="1:20" ht="18" customHeight="1" x14ac:dyDescent="0.2">
      <c r="A4" s="608" t="s">
        <v>361</v>
      </c>
      <c r="B4" s="608"/>
      <c r="C4" s="608"/>
      <c r="D4" s="608"/>
      <c r="E4" s="507"/>
      <c r="F4" s="507"/>
      <c r="G4" s="507"/>
      <c r="H4" s="507"/>
      <c r="I4" s="507"/>
      <c r="J4" s="507"/>
      <c r="K4" s="507"/>
    </row>
    <row r="5" spans="1:20" ht="28.25" customHeight="1" x14ac:dyDescent="0.2">
      <c r="A5" s="65" t="s">
        <v>362</v>
      </c>
      <c r="B5" s="606"/>
      <c r="C5" s="606"/>
      <c r="D5" s="606"/>
      <c r="E5" s="606"/>
      <c r="F5" s="607"/>
      <c r="G5" s="607"/>
      <c r="H5" s="607"/>
      <c r="I5" s="607"/>
      <c r="J5" s="607"/>
      <c r="K5" s="607"/>
    </row>
    <row r="6" spans="1:20" ht="18" customHeight="1" x14ac:dyDescent="0.2">
      <c r="A6" s="609" t="s">
        <v>363</v>
      </c>
      <c r="B6" s="609"/>
      <c r="C6" s="609"/>
      <c r="D6" s="609"/>
      <c r="E6" s="507"/>
      <c r="F6" s="507"/>
      <c r="G6" s="507"/>
      <c r="H6" s="507"/>
      <c r="I6" s="507"/>
      <c r="J6" s="507"/>
      <c r="K6" s="507"/>
    </row>
    <row r="7" spans="1:20" ht="20.5" customHeight="1" x14ac:dyDescent="0.2">
      <c r="A7" s="608" t="s">
        <v>364</v>
      </c>
      <c r="B7" s="608"/>
      <c r="C7" s="608"/>
      <c r="D7" s="608"/>
      <c r="E7" s="608"/>
      <c r="F7" s="608"/>
      <c r="G7" s="608"/>
      <c r="H7" s="608"/>
      <c r="I7" s="608"/>
      <c r="J7" s="608"/>
      <c r="K7" s="608"/>
    </row>
    <row r="8" spans="1:20" ht="8.5" customHeight="1" x14ac:dyDescent="0.2">
      <c r="A8" s="604"/>
      <c r="B8" s="604"/>
      <c r="C8" s="604"/>
      <c r="D8" s="604"/>
      <c r="E8" s="604"/>
      <c r="F8" s="604"/>
      <c r="G8" s="604"/>
      <c r="H8" s="604"/>
      <c r="I8" s="604"/>
      <c r="J8" s="604"/>
      <c r="K8" s="604"/>
    </row>
    <row r="9" spans="1:20" ht="17" customHeight="1" x14ac:dyDescent="0.2">
      <c r="A9" s="591" t="s">
        <v>365</v>
      </c>
      <c r="B9" s="591"/>
      <c r="C9" s="591"/>
      <c r="D9" s="591"/>
      <c r="E9" s="591"/>
      <c r="F9" s="591"/>
      <c r="G9" s="591"/>
      <c r="H9" s="591"/>
      <c r="I9" s="591"/>
      <c r="J9" s="591"/>
      <c r="K9" s="591"/>
    </row>
    <row r="10" spans="1:20" ht="17" customHeight="1" x14ac:dyDescent="0.2">
      <c r="A10" s="591" t="s">
        <v>366</v>
      </c>
      <c r="B10" s="591"/>
      <c r="C10" s="591"/>
      <c r="D10" s="591"/>
      <c r="E10" s="591"/>
      <c r="F10" s="591"/>
      <c r="G10" s="591"/>
      <c r="H10" s="591"/>
      <c r="I10" s="591"/>
      <c r="J10" s="591"/>
      <c r="K10" s="591"/>
    </row>
    <row r="11" spans="1:20" ht="46.25" customHeight="1" x14ac:dyDescent="0.2">
      <c r="A11" s="214" t="s">
        <v>367</v>
      </c>
      <c r="B11" s="592" t="s">
        <v>368</v>
      </c>
      <c r="C11" s="593"/>
      <c r="D11" s="212" t="s">
        <v>369</v>
      </c>
      <c r="E11" s="212" t="s">
        <v>370</v>
      </c>
      <c r="F11" s="212" t="s">
        <v>371</v>
      </c>
      <c r="G11" s="212" t="s">
        <v>372</v>
      </c>
      <c r="H11" s="212" t="s">
        <v>373</v>
      </c>
      <c r="I11" s="213" t="s">
        <v>374</v>
      </c>
      <c r="J11" s="594" t="s">
        <v>375</v>
      </c>
      <c r="K11" s="595"/>
      <c r="L11" s="596"/>
    </row>
    <row r="12" spans="1:20" ht="12" customHeight="1" x14ac:dyDescent="0.2">
      <c r="A12" s="66"/>
      <c r="B12" s="597" t="s">
        <v>376</v>
      </c>
      <c r="C12" s="598"/>
      <c r="D12" s="67" t="s">
        <v>377</v>
      </c>
      <c r="E12" s="67" t="s">
        <v>378</v>
      </c>
      <c r="F12" s="67" t="s">
        <v>378</v>
      </c>
      <c r="G12" s="67" t="s">
        <v>379</v>
      </c>
      <c r="H12" s="67" t="s">
        <v>380</v>
      </c>
      <c r="I12" s="67" t="s">
        <v>381</v>
      </c>
      <c r="J12" s="597" t="s">
        <v>382</v>
      </c>
      <c r="K12" s="599"/>
      <c r="L12" s="600"/>
    </row>
    <row r="13" spans="1:20" ht="15" x14ac:dyDescent="0.2">
      <c r="A13" s="75">
        <v>1</v>
      </c>
      <c r="B13" s="579"/>
      <c r="C13" s="590"/>
      <c r="D13" s="68"/>
      <c r="E13" s="68"/>
      <c r="F13" s="68"/>
      <c r="G13" s="68"/>
      <c r="H13" s="135"/>
      <c r="I13" s="69"/>
      <c r="J13" s="581"/>
      <c r="K13" s="582"/>
      <c r="L13" s="583"/>
    </row>
    <row r="14" spans="1:20" x14ac:dyDescent="0.2">
      <c r="A14" s="75">
        <v>2</v>
      </c>
      <c r="B14" s="579"/>
      <c r="C14" s="580"/>
      <c r="D14" s="68"/>
      <c r="E14" s="68"/>
      <c r="F14" s="68"/>
      <c r="G14" s="68"/>
      <c r="H14" s="68"/>
      <c r="I14" s="69"/>
      <c r="J14" s="581"/>
      <c r="K14" s="582"/>
      <c r="L14" s="583"/>
    </row>
    <row r="15" spans="1:20" x14ac:dyDescent="0.2">
      <c r="A15" s="75">
        <v>3</v>
      </c>
      <c r="B15" s="579"/>
      <c r="C15" s="580"/>
      <c r="D15" s="68"/>
      <c r="E15" s="68"/>
      <c r="F15" s="68"/>
      <c r="G15" s="68"/>
      <c r="H15" s="68"/>
      <c r="I15" s="69"/>
      <c r="J15" s="581"/>
      <c r="K15" s="582"/>
      <c r="L15" s="583"/>
    </row>
    <row r="16" spans="1:20" x14ac:dyDescent="0.2">
      <c r="A16" s="75">
        <v>4</v>
      </c>
      <c r="B16" s="579"/>
      <c r="C16" s="580"/>
      <c r="D16" s="68"/>
      <c r="E16" s="68"/>
      <c r="F16" s="68"/>
      <c r="G16" s="68"/>
      <c r="H16" s="68"/>
      <c r="I16" s="69"/>
      <c r="J16" s="581"/>
      <c r="K16" s="582"/>
      <c r="L16" s="583"/>
    </row>
    <row r="17" spans="1:12" x14ac:dyDescent="0.2">
      <c r="A17" s="75">
        <v>5</v>
      </c>
      <c r="B17" s="579"/>
      <c r="C17" s="580"/>
      <c r="D17" s="68"/>
      <c r="E17" s="68"/>
      <c r="F17" s="68"/>
      <c r="G17" s="68"/>
      <c r="H17" s="68"/>
      <c r="I17" s="69"/>
      <c r="J17" s="581"/>
      <c r="K17" s="582"/>
      <c r="L17" s="583"/>
    </row>
    <row r="18" spans="1:12" x14ac:dyDescent="0.2">
      <c r="A18" s="75">
        <v>6</v>
      </c>
      <c r="B18" s="579"/>
      <c r="C18" s="580"/>
      <c r="D18" s="68"/>
      <c r="E18" s="68"/>
      <c r="F18" s="68"/>
      <c r="G18" s="68"/>
      <c r="H18" s="68"/>
      <c r="I18" s="69"/>
      <c r="J18" s="581"/>
      <c r="K18" s="582"/>
      <c r="L18" s="583"/>
    </row>
    <row r="19" spans="1:12" x14ac:dyDescent="0.2">
      <c r="A19" s="75">
        <v>7</v>
      </c>
      <c r="B19" s="579"/>
      <c r="C19" s="580"/>
      <c r="D19" s="68"/>
      <c r="E19" s="68"/>
      <c r="F19" s="68"/>
      <c r="G19" s="68"/>
      <c r="H19" s="68"/>
      <c r="I19" s="69"/>
      <c r="J19" s="581"/>
      <c r="K19" s="582"/>
      <c r="L19" s="583"/>
    </row>
    <row r="20" spans="1:12" x14ac:dyDescent="0.2">
      <c r="A20" s="75">
        <v>8</v>
      </c>
      <c r="B20" s="579"/>
      <c r="C20" s="580"/>
      <c r="D20" s="68"/>
      <c r="E20" s="68"/>
      <c r="F20" s="68"/>
      <c r="G20" s="68"/>
      <c r="H20" s="68"/>
      <c r="I20" s="69"/>
      <c r="J20" s="581"/>
      <c r="K20" s="582"/>
      <c r="L20" s="583"/>
    </row>
    <row r="21" spans="1:12" x14ac:dyDescent="0.2">
      <c r="A21" s="75">
        <v>9</v>
      </c>
      <c r="B21" s="579"/>
      <c r="C21" s="580"/>
      <c r="D21" s="68"/>
      <c r="E21" s="68"/>
      <c r="F21" s="68"/>
      <c r="G21" s="68"/>
      <c r="H21" s="68"/>
      <c r="I21" s="69"/>
      <c r="J21" s="581"/>
      <c r="K21" s="582"/>
      <c r="L21" s="583"/>
    </row>
    <row r="22" spans="1:12" x14ac:dyDescent="0.2">
      <c r="A22" s="76">
        <v>10</v>
      </c>
      <c r="B22" s="584"/>
      <c r="C22" s="585"/>
      <c r="D22" s="70"/>
      <c r="E22" s="70"/>
      <c r="F22" s="70"/>
      <c r="G22" s="70"/>
      <c r="H22" s="70"/>
      <c r="I22" s="71"/>
      <c r="J22" s="586"/>
      <c r="K22" s="587"/>
      <c r="L22" s="588"/>
    </row>
    <row r="23" spans="1:12" ht="21" customHeight="1" x14ac:dyDescent="0.2">
      <c r="A23" s="589" t="s">
        <v>383</v>
      </c>
      <c r="B23" s="589"/>
      <c r="C23" s="589"/>
      <c r="D23" s="589"/>
      <c r="E23" s="589"/>
      <c r="F23" s="589"/>
      <c r="G23" s="589"/>
      <c r="H23" s="589"/>
      <c r="I23" s="589"/>
      <c r="J23" s="589"/>
      <c r="K23" s="589"/>
    </row>
    <row r="24" spans="1:12" ht="14" customHeight="1" x14ac:dyDescent="0.2">
      <c r="A24" s="72" t="s">
        <v>384</v>
      </c>
    </row>
    <row r="25" spans="1:12" s="73" customFormat="1" ht="14" customHeight="1" x14ac:dyDescent="0.2"/>
    <row r="26" spans="1:12" ht="68.25" customHeight="1" x14ac:dyDescent="0.2">
      <c r="A26" s="574" t="s">
        <v>385</v>
      </c>
      <c r="B26" s="574"/>
      <c r="C26" s="574"/>
      <c r="D26" s="574"/>
      <c r="E26" s="574"/>
      <c r="F26" s="574"/>
      <c r="G26" s="574"/>
      <c r="H26" s="574"/>
      <c r="I26" s="574"/>
      <c r="J26" s="574"/>
      <c r="K26" s="574"/>
    </row>
    <row r="27" spans="1:12" ht="14" customHeight="1" x14ac:dyDescent="0.2">
      <c r="A27" s="573" t="s">
        <v>386</v>
      </c>
      <c r="B27" s="573"/>
      <c r="C27" s="573"/>
      <c r="D27" s="573"/>
      <c r="E27" s="573"/>
      <c r="F27" s="573"/>
      <c r="G27" s="573"/>
      <c r="H27" s="573"/>
      <c r="I27" s="573"/>
      <c r="J27" s="573"/>
      <c r="K27" s="6"/>
    </row>
    <row r="28" spans="1:12" ht="14" customHeight="1" x14ac:dyDescent="0.2">
      <c r="A28" s="72" t="s">
        <v>387</v>
      </c>
    </row>
    <row r="29" spans="1:12" ht="7.25" customHeight="1" x14ac:dyDescent="0.2">
      <c r="A29" s="72"/>
    </row>
    <row r="30" spans="1:12" ht="32.25" customHeight="1" x14ac:dyDescent="0.2">
      <c r="A30" s="574" t="s">
        <v>388</v>
      </c>
      <c r="B30" s="575"/>
      <c r="C30" s="575"/>
      <c r="D30" s="575"/>
      <c r="E30" s="575"/>
      <c r="F30" s="74" t="s">
        <v>389</v>
      </c>
      <c r="G30" s="74" t="s">
        <v>389</v>
      </c>
    </row>
    <row r="31" spans="1:12" ht="14" customHeight="1" x14ac:dyDescent="0.2">
      <c r="A31" s="77"/>
      <c r="F31" s="63" t="s">
        <v>390</v>
      </c>
      <c r="G31" s="63" t="s">
        <v>391</v>
      </c>
    </row>
    <row r="32" spans="1:12" ht="14" customHeight="1" x14ac:dyDescent="0.2">
      <c r="A32" s="77"/>
    </row>
    <row r="33" spans="1:12" ht="71" customHeight="1" x14ac:dyDescent="0.2">
      <c r="A33" s="576" t="s">
        <v>392</v>
      </c>
      <c r="B33" s="577"/>
      <c r="C33" s="577"/>
      <c r="D33" s="577"/>
      <c r="E33" s="577"/>
      <c r="F33" s="577"/>
      <c r="G33" s="577"/>
      <c r="H33" s="577"/>
      <c r="I33" s="577"/>
      <c r="J33" s="577"/>
      <c r="K33" s="577"/>
    </row>
    <row r="34" spans="1:12" ht="17" customHeight="1" x14ac:dyDescent="0.2">
      <c r="A34" s="578" t="s">
        <v>393</v>
      </c>
      <c r="B34" s="578"/>
      <c r="C34" s="578"/>
      <c r="D34" s="578"/>
      <c r="E34" s="578"/>
      <c r="F34" s="578"/>
      <c r="G34" s="578"/>
      <c r="H34" s="578"/>
      <c r="I34" s="578"/>
      <c r="J34" s="578"/>
      <c r="K34" s="578"/>
    </row>
    <row r="35" spans="1:12" ht="17" customHeight="1" x14ac:dyDescent="0.2">
      <c r="A35" s="300" t="s">
        <v>394</v>
      </c>
      <c r="B35" s="301"/>
      <c r="C35" s="301"/>
      <c r="D35" s="301"/>
      <c r="E35" s="301"/>
      <c r="F35" s="301"/>
      <c r="G35" s="301"/>
      <c r="H35" s="301"/>
      <c r="I35" s="301"/>
      <c r="J35" s="301"/>
      <c r="K35" s="301"/>
    </row>
    <row r="36" spans="1:12" ht="17" customHeight="1" x14ac:dyDescent="0.2">
      <c r="A36" s="300" t="s">
        <v>395</v>
      </c>
      <c r="B36" s="301"/>
      <c r="C36" s="301"/>
      <c r="D36" s="301"/>
      <c r="E36" s="301"/>
      <c r="F36" s="301"/>
      <c r="G36" s="301"/>
      <c r="H36" s="301"/>
      <c r="I36" s="301"/>
      <c r="J36" s="301"/>
      <c r="K36" s="301"/>
    </row>
    <row r="37" spans="1:12" ht="17" customHeight="1" x14ac:dyDescent="0.2">
      <c r="A37" s="300" t="s">
        <v>396</v>
      </c>
      <c r="B37" s="301"/>
      <c r="C37" s="301"/>
      <c r="D37" s="301"/>
      <c r="E37" s="301"/>
      <c r="F37" s="301"/>
      <c r="G37" s="301"/>
      <c r="H37" s="301"/>
      <c r="I37" s="301"/>
      <c r="J37" s="301"/>
      <c r="K37" s="301"/>
    </row>
    <row r="38" spans="1:12" ht="50" customHeight="1" x14ac:dyDescent="0.2">
      <c r="A38" s="301" t="s">
        <v>397</v>
      </c>
      <c r="B38" s="301"/>
      <c r="C38" s="301"/>
      <c r="D38" s="301"/>
      <c r="E38" s="301"/>
      <c r="F38" s="301"/>
      <c r="G38" s="301"/>
      <c r="H38" s="301"/>
      <c r="I38" s="301"/>
      <c r="J38" s="301"/>
      <c r="K38" s="301"/>
    </row>
    <row r="39" spans="1:12" ht="51.5" customHeight="1" x14ac:dyDescent="0.2">
      <c r="A39" s="571" t="s">
        <v>398</v>
      </c>
      <c r="B39" s="571"/>
      <c r="C39" s="571"/>
      <c r="D39" s="571"/>
      <c r="E39" s="570" t="s">
        <v>399</v>
      </c>
      <c r="F39" s="570"/>
      <c r="G39" s="570"/>
      <c r="H39" s="570"/>
      <c r="I39" s="570"/>
      <c r="J39" s="570"/>
      <c r="K39" s="570"/>
      <c r="L39" s="570"/>
    </row>
    <row r="40" spans="1:12" ht="101.5" customHeight="1" x14ac:dyDescent="0.2">
      <c r="A40" s="571" t="s">
        <v>400</v>
      </c>
      <c r="B40" s="571"/>
      <c r="C40" s="571"/>
      <c r="D40" s="571"/>
      <c r="E40" s="570" t="s">
        <v>401</v>
      </c>
      <c r="F40" s="570"/>
      <c r="G40" s="570"/>
      <c r="H40" s="570"/>
      <c r="I40" s="570"/>
      <c r="J40" s="570"/>
      <c r="K40" s="570"/>
      <c r="L40" s="570"/>
    </row>
    <row r="41" spans="1:12" ht="41" customHeight="1" x14ac:dyDescent="0.2">
      <c r="A41" s="572" t="s">
        <v>402</v>
      </c>
      <c r="B41" s="572"/>
      <c r="C41" s="572"/>
      <c r="D41" s="572"/>
      <c r="E41" s="570" t="s">
        <v>403</v>
      </c>
      <c r="F41" s="570"/>
      <c r="G41" s="570"/>
      <c r="H41" s="570"/>
      <c r="I41" s="570"/>
      <c r="J41" s="570"/>
      <c r="K41" s="570"/>
      <c r="L41" s="570"/>
    </row>
    <row r="42" spans="1:12" ht="39" customHeight="1" x14ac:dyDescent="0.2">
      <c r="A42" s="571" t="s">
        <v>404</v>
      </c>
      <c r="B42" s="572"/>
      <c r="C42" s="572"/>
      <c r="D42" s="572"/>
      <c r="E42" s="570" t="s">
        <v>405</v>
      </c>
      <c r="F42" s="570"/>
      <c r="G42" s="570"/>
      <c r="H42" s="570"/>
      <c r="I42" s="570"/>
      <c r="J42" s="570"/>
      <c r="K42" s="570"/>
      <c r="L42" s="570"/>
    </row>
    <row r="43" spans="1:12" ht="34.25" customHeight="1" x14ac:dyDescent="0.2">
      <c r="A43" s="571" t="s">
        <v>406</v>
      </c>
      <c r="B43" s="572"/>
      <c r="C43" s="572"/>
      <c r="D43" s="572"/>
      <c r="E43" s="570" t="s">
        <v>407</v>
      </c>
      <c r="F43" s="570"/>
      <c r="G43" s="570"/>
      <c r="H43" s="570"/>
      <c r="I43" s="570"/>
      <c r="J43" s="570"/>
      <c r="K43" s="570"/>
      <c r="L43" s="570"/>
    </row>
    <row r="44" spans="1:12" ht="38.25" customHeight="1" x14ac:dyDescent="0.2">
      <c r="A44" s="572" t="s">
        <v>408</v>
      </c>
      <c r="B44" s="572"/>
      <c r="C44" s="572"/>
      <c r="D44" s="572"/>
      <c r="E44" s="570" t="s">
        <v>409</v>
      </c>
      <c r="F44" s="570"/>
      <c r="G44" s="570"/>
      <c r="H44" s="570"/>
      <c r="I44" s="570"/>
      <c r="J44" s="570"/>
      <c r="K44" s="570"/>
      <c r="L44" s="570"/>
    </row>
    <row r="45" spans="1:12" ht="22.25" customHeight="1" x14ac:dyDescent="0.2">
      <c r="A45" s="572" t="s">
        <v>410</v>
      </c>
      <c r="B45" s="572"/>
      <c r="C45" s="572"/>
      <c r="D45" s="572"/>
      <c r="E45" s="570" t="s">
        <v>411</v>
      </c>
      <c r="F45" s="570"/>
      <c r="G45" s="570"/>
      <c r="H45" s="570"/>
      <c r="I45" s="570"/>
      <c r="J45" s="570"/>
      <c r="K45" s="570"/>
      <c r="L45" s="570"/>
    </row>
    <row r="46" spans="1:12" ht="14" customHeight="1" x14ac:dyDescent="0.2">
      <c r="A46" s="572" t="s">
        <v>412</v>
      </c>
      <c r="B46" s="572"/>
      <c r="C46" s="572"/>
      <c r="D46" s="572"/>
      <c r="E46" s="570" t="s">
        <v>413</v>
      </c>
      <c r="F46" s="570"/>
      <c r="G46" s="570"/>
      <c r="H46" s="570"/>
      <c r="I46" s="570"/>
      <c r="J46" s="570"/>
      <c r="K46" s="570"/>
      <c r="L46" s="570"/>
    </row>
  </sheetData>
  <sheetProtection selectLockedCells="1"/>
  <mergeCells count="58">
    <mergeCell ref="A1:L1"/>
    <mergeCell ref="A8:K8"/>
    <mergeCell ref="A2:K2"/>
    <mergeCell ref="B3:E3"/>
    <mergeCell ref="F3:K3"/>
    <mergeCell ref="B5:E5"/>
    <mergeCell ref="F5:K5"/>
    <mergeCell ref="A7:K7"/>
    <mergeCell ref="A6:K6"/>
    <mergeCell ref="A4:K4"/>
    <mergeCell ref="B15:C15"/>
    <mergeCell ref="J15:L15"/>
    <mergeCell ref="B13:C13"/>
    <mergeCell ref="A9:K9"/>
    <mergeCell ref="A10:K10"/>
    <mergeCell ref="B11:C11"/>
    <mergeCell ref="J11:L11"/>
    <mergeCell ref="B12:C12"/>
    <mergeCell ref="J12:L12"/>
    <mergeCell ref="J13:L13"/>
    <mergeCell ref="B14:C14"/>
    <mergeCell ref="J14:L14"/>
    <mergeCell ref="B18:C18"/>
    <mergeCell ref="J18:L18"/>
    <mergeCell ref="B19:C19"/>
    <mergeCell ref="J19:L19"/>
    <mergeCell ref="B16:C16"/>
    <mergeCell ref="J16:L16"/>
    <mergeCell ref="B17:C17"/>
    <mergeCell ref="J17:L17"/>
    <mergeCell ref="A26:K26"/>
    <mergeCell ref="B20:C20"/>
    <mergeCell ref="J20:L20"/>
    <mergeCell ref="B21:C21"/>
    <mergeCell ref="J21:L21"/>
    <mergeCell ref="B22:C22"/>
    <mergeCell ref="J22:L22"/>
    <mergeCell ref="A23:K23"/>
    <mergeCell ref="A27:J27"/>
    <mergeCell ref="A40:D40"/>
    <mergeCell ref="A41:D41"/>
    <mergeCell ref="A30:E30"/>
    <mergeCell ref="A33:K33"/>
    <mergeCell ref="A34:K34"/>
    <mergeCell ref="A39:D39"/>
    <mergeCell ref="E39:L39"/>
    <mergeCell ref="E40:L40"/>
    <mergeCell ref="E41:L41"/>
    <mergeCell ref="A42:D42"/>
    <mergeCell ref="A46:D46"/>
    <mergeCell ref="A43:D43"/>
    <mergeCell ref="A44:D44"/>
    <mergeCell ref="A45:D45"/>
    <mergeCell ref="E42:L42"/>
    <mergeCell ref="E43:L43"/>
    <mergeCell ref="E44:L44"/>
    <mergeCell ref="E45:L45"/>
    <mergeCell ref="E46:L46"/>
  </mergeCells>
  <pageMargins left="0.25" right="0.25" top="0.75" bottom="0.75" header="0.3" footer="0.3"/>
  <pageSetup scale="71" orientation="portrait" r:id="rId1"/>
  <rowBreaks count="1" manualBreakCount="1">
    <brk id="32" max="1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pageSetUpPr fitToPage="1"/>
  </sheetPr>
  <dimension ref="A1:L46"/>
  <sheetViews>
    <sheetView workbookViewId="0">
      <selection activeCell="I11" sqref="I11"/>
    </sheetView>
  </sheetViews>
  <sheetFormatPr baseColWidth="10" defaultColWidth="9" defaultRowHeight="14" x14ac:dyDescent="0.2"/>
  <cols>
    <col min="1" max="1" width="6.5" style="63" customWidth="1"/>
    <col min="2" max="2" width="8.6640625" style="63" customWidth="1"/>
    <col min="3" max="3" width="1" style="63" customWidth="1"/>
    <col min="4" max="4" width="8.1640625" style="63" customWidth="1"/>
    <col min="5" max="5" width="22.5" style="63" customWidth="1"/>
    <col min="6" max="6" width="27.5" style="63" customWidth="1"/>
    <col min="7" max="7" width="18.1640625" style="63" customWidth="1"/>
    <col min="8" max="8" width="12" style="63" customWidth="1"/>
    <col min="9" max="9" width="15" style="63" customWidth="1"/>
    <col min="10" max="10" width="7.1640625" style="63" customWidth="1"/>
    <col min="11" max="11" width="3" style="63" customWidth="1"/>
    <col min="12" max="12" width="8.83203125" style="63" customWidth="1"/>
    <col min="13" max="16384" width="9" style="63"/>
  </cols>
  <sheetData>
    <row r="1" spans="1:12" ht="72" customHeight="1" x14ac:dyDescent="0.2">
      <c r="A1" s="601" t="s">
        <v>414</v>
      </c>
      <c r="B1" s="610"/>
      <c r="C1" s="610"/>
      <c r="D1" s="610"/>
      <c r="E1" s="610"/>
      <c r="F1" s="610"/>
      <c r="G1" s="610"/>
      <c r="H1" s="610"/>
      <c r="I1" s="610"/>
      <c r="J1" s="610"/>
      <c r="K1" s="610"/>
      <c r="L1" s="611"/>
    </row>
    <row r="2" spans="1:12" ht="72" customHeight="1" x14ac:dyDescent="0.2">
      <c r="A2" s="574" t="s">
        <v>359</v>
      </c>
      <c r="B2" s="574"/>
      <c r="C2" s="574"/>
      <c r="D2" s="574"/>
      <c r="E2" s="574"/>
      <c r="F2" s="574"/>
      <c r="G2" s="574"/>
      <c r="H2" s="574"/>
      <c r="I2" s="574"/>
      <c r="J2" s="574"/>
      <c r="K2" s="574"/>
    </row>
    <row r="3" spans="1:12" ht="29" customHeight="1" x14ac:dyDescent="0.2">
      <c r="A3" s="65" t="s">
        <v>360</v>
      </c>
      <c r="B3" s="606"/>
      <c r="C3" s="606"/>
      <c r="D3" s="606"/>
      <c r="E3" s="606"/>
      <c r="F3" s="607"/>
      <c r="G3" s="607"/>
      <c r="H3" s="607"/>
      <c r="I3" s="607"/>
      <c r="J3" s="607"/>
      <c r="K3" s="607"/>
    </row>
    <row r="4" spans="1:12" ht="18" customHeight="1" x14ac:dyDescent="0.2">
      <c r="A4" s="621" t="s">
        <v>361</v>
      </c>
      <c r="B4" s="621"/>
      <c r="C4" s="621"/>
      <c r="D4" s="621"/>
      <c r="E4" s="607"/>
      <c r="F4" s="607"/>
      <c r="G4" s="607"/>
      <c r="H4" s="607"/>
      <c r="I4" s="607"/>
      <c r="J4" s="607"/>
      <c r="K4" s="607"/>
    </row>
    <row r="5" spans="1:12" ht="28.25" customHeight="1" x14ac:dyDescent="0.2">
      <c r="A5" s="65" t="s">
        <v>362</v>
      </c>
      <c r="B5" s="606"/>
      <c r="C5" s="606"/>
      <c r="D5" s="606"/>
      <c r="E5" s="606"/>
      <c r="F5" s="614"/>
      <c r="G5" s="614"/>
      <c r="H5" s="614"/>
      <c r="I5" s="614"/>
      <c r="J5" s="614"/>
      <c r="K5" s="614"/>
    </row>
    <row r="6" spans="1:12" ht="18" customHeight="1" x14ac:dyDescent="0.2">
      <c r="A6" s="615" t="s">
        <v>363</v>
      </c>
      <c r="B6" s="615"/>
      <c r="C6" s="615"/>
      <c r="D6" s="615"/>
      <c r="E6" s="616"/>
      <c r="F6" s="616"/>
      <c r="G6" s="616"/>
      <c r="H6" s="616"/>
      <c r="I6" s="616"/>
      <c r="J6" s="616"/>
      <c r="K6" s="616"/>
    </row>
    <row r="7" spans="1:12" ht="20.5" customHeight="1" x14ac:dyDescent="0.2">
      <c r="A7" s="617" t="s">
        <v>364</v>
      </c>
      <c r="B7" s="617"/>
      <c r="C7" s="617"/>
      <c r="D7" s="617"/>
      <c r="E7" s="617"/>
      <c r="F7" s="617"/>
      <c r="G7" s="617"/>
      <c r="H7" s="617"/>
      <c r="I7" s="617"/>
      <c r="J7" s="617"/>
      <c r="K7" s="617"/>
    </row>
    <row r="8" spans="1:12" ht="8.5" customHeight="1" x14ac:dyDescent="0.2">
      <c r="A8" s="604"/>
      <c r="B8" s="604"/>
      <c r="C8" s="604"/>
      <c r="D8" s="604"/>
      <c r="E8" s="604"/>
      <c r="F8" s="604"/>
      <c r="G8" s="604"/>
      <c r="H8" s="604"/>
      <c r="I8" s="604"/>
      <c r="J8" s="604"/>
      <c r="K8" s="604"/>
    </row>
    <row r="9" spans="1:12" ht="17" customHeight="1" x14ac:dyDescent="0.2">
      <c r="A9" s="591" t="s">
        <v>365</v>
      </c>
      <c r="B9" s="591"/>
      <c r="C9" s="591"/>
      <c r="D9" s="591"/>
      <c r="E9" s="591"/>
      <c r="F9" s="591"/>
      <c r="G9" s="591"/>
      <c r="H9" s="591"/>
      <c r="I9" s="591"/>
      <c r="J9" s="591"/>
      <c r="K9" s="591"/>
    </row>
    <row r="10" spans="1:12" ht="17" customHeight="1" x14ac:dyDescent="0.2">
      <c r="A10" s="591" t="s">
        <v>366</v>
      </c>
      <c r="B10" s="591"/>
      <c r="C10" s="591"/>
      <c r="D10" s="591"/>
      <c r="E10" s="591"/>
      <c r="F10" s="591"/>
      <c r="G10" s="591"/>
      <c r="H10" s="591"/>
      <c r="I10" s="591"/>
      <c r="J10" s="591"/>
      <c r="K10" s="591"/>
    </row>
    <row r="11" spans="1:12" ht="46.25" customHeight="1" x14ac:dyDescent="0.2">
      <c r="A11" s="215" t="s">
        <v>367</v>
      </c>
      <c r="B11" s="618" t="s">
        <v>368</v>
      </c>
      <c r="C11" s="618"/>
      <c r="D11" s="216" t="s">
        <v>369</v>
      </c>
      <c r="E11" s="216" t="s">
        <v>370</v>
      </c>
      <c r="F11" s="216" t="s">
        <v>371</v>
      </c>
      <c r="G11" s="216" t="s">
        <v>372</v>
      </c>
      <c r="H11" s="216" t="s">
        <v>373</v>
      </c>
      <c r="I11" s="215" t="s">
        <v>374</v>
      </c>
      <c r="J11" s="619" t="s">
        <v>375</v>
      </c>
      <c r="K11" s="619"/>
      <c r="L11" s="619"/>
    </row>
    <row r="12" spans="1:12" ht="12" customHeight="1" x14ac:dyDescent="0.2">
      <c r="A12" s="136"/>
      <c r="B12" s="620" t="s">
        <v>376</v>
      </c>
      <c r="C12" s="620"/>
      <c r="D12" s="137" t="s">
        <v>377</v>
      </c>
      <c r="E12" s="137" t="s">
        <v>378</v>
      </c>
      <c r="F12" s="137" t="s">
        <v>378</v>
      </c>
      <c r="G12" s="137" t="s">
        <v>379</v>
      </c>
      <c r="H12" s="137" t="s">
        <v>380</v>
      </c>
      <c r="I12" s="137" t="s">
        <v>381</v>
      </c>
      <c r="J12" s="620" t="s">
        <v>382</v>
      </c>
      <c r="K12" s="620"/>
      <c r="L12" s="620"/>
    </row>
    <row r="13" spans="1:12" x14ac:dyDescent="0.2">
      <c r="A13" s="138">
        <v>1</v>
      </c>
      <c r="B13" s="612"/>
      <c r="C13" s="612"/>
      <c r="D13" s="139"/>
      <c r="E13" s="139"/>
      <c r="F13" s="139"/>
      <c r="G13" s="139"/>
      <c r="H13" s="140"/>
      <c r="I13" s="141"/>
      <c r="J13" s="613"/>
      <c r="K13" s="613"/>
      <c r="L13" s="613"/>
    </row>
    <row r="14" spans="1:12" x14ac:dyDescent="0.2">
      <c r="A14" s="138">
        <v>2</v>
      </c>
      <c r="B14" s="612"/>
      <c r="C14" s="612"/>
      <c r="D14" s="139"/>
      <c r="E14" s="139"/>
      <c r="F14" s="139"/>
      <c r="G14" s="139"/>
      <c r="H14" s="139"/>
      <c r="I14" s="141"/>
      <c r="J14" s="613"/>
      <c r="K14" s="613"/>
      <c r="L14" s="613"/>
    </row>
    <row r="15" spans="1:12" x14ac:dyDescent="0.2">
      <c r="A15" s="138">
        <v>3</v>
      </c>
      <c r="B15" s="612"/>
      <c r="C15" s="612"/>
      <c r="D15" s="139"/>
      <c r="E15" s="139"/>
      <c r="F15" s="139"/>
      <c r="G15" s="139"/>
      <c r="H15" s="139"/>
      <c r="I15" s="141"/>
      <c r="J15" s="613"/>
      <c r="K15" s="613"/>
      <c r="L15" s="613"/>
    </row>
    <row r="16" spans="1:12" x14ac:dyDescent="0.2">
      <c r="A16" s="138">
        <v>4</v>
      </c>
      <c r="B16" s="612"/>
      <c r="C16" s="612"/>
      <c r="D16" s="139"/>
      <c r="E16" s="139"/>
      <c r="F16" s="139"/>
      <c r="G16" s="139"/>
      <c r="H16" s="139"/>
      <c r="I16" s="141"/>
      <c r="J16" s="613"/>
      <c r="K16" s="613"/>
      <c r="L16" s="613"/>
    </row>
    <row r="17" spans="1:12" x14ac:dyDescent="0.2">
      <c r="A17" s="138">
        <v>5</v>
      </c>
      <c r="B17" s="612"/>
      <c r="C17" s="612"/>
      <c r="D17" s="139"/>
      <c r="E17" s="139"/>
      <c r="F17" s="139"/>
      <c r="G17" s="139"/>
      <c r="H17" s="139"/>
      <c r="I17" s="141"/>
      <c r="J17" s="613"/>
      <c r="K17" s="613"/>
      <c r="L17" s="613"/>
    </row>
    <row r="18" spans="1:12" x14ac:dyDescent="0.2">
      <c r="A18" s="138">
        <v>6</v>
      </c>
      <c r="B18" s="612"/>
      <c r="C18" s="612"/>
      <c r="D18" s="139"/>
      <c r="E18" s="139"/>
      <c r="F18" s="139"/>
      <c r="G18" s="139"/>
      <c r="H18" s="139"/>
      <c r="I18" s="141"/>
      <c r="J18" s="613"/>
      <c r="K18" s="613"/>
      <c r="L18" s="613"/>
    </row>
    <row r="19" spans="1:12" x14ac:dyDescent="0.2">
      <c r="A19" s="138">
        <v>7</v>
      </c>
      <c r="B19" s="612"/>
      <c r="C19" s="612"/>
      <c r="D19" s="139"/>
      <c r="E19" s="139"/>
      <c r="F19" s="139"/>
      <c r="G19" s="139"/>
      <c r="H19" s="139"/>
      <c r="I19" s="141"/>
      <c r="J19" s="613"/>
      <c r="K19" s="613"/>
      <c r="L19" s="613"/>
    </row>
    <row r="20" spans="1:12" x14ac:dyDescent="0.2">
      <c r="A20" s="138">
        <v>8</v>
      </c>
      <c r="B20" s="612"/>
      <c r="C20" s="612"/>
      <c r="D20" s="139"/>
      <c r="E20" s="139"/>
      <c r="F20" s="139"/>
      <c r="G20" s="139"/>
      <c r="H20" s="139"/>
      <c r="I20" s="141"/>
      <c r="J20" s="613"/>
      <c r="K20" s="613"/>
      <c r="L20" s="613"/>
    </row>
    <row r="21" spans="1:12" x14ac:dyDescent="0.2">
      <c r="A21" s="138">
        <v>9</v>
      </c>
      <c r="B21" s="612"/>
      <c r="C21" s="612"/>
      <c r="D21" s="139"/>
      <c r="E21" s="139"/>
      <c r="F21" s="139"/>
      <c r="G21" s="139"/>
      <c r="H21" s="139"/>
      <c r="I21" s="141"/>
      <c r="J21" s="613"/>
      <c r="K21" s="613"/>
      <c r="L21" s="613"/>
    </row>
    <row r="22" spans="1:12" x14ac:dyDescent="0.2">
      <c r="A22" s="138">
        <v>10</v>
      </c>
      <c r="B22" s="612"/>
      <c r="C22" s="612"/>
      <c r="D22" s="139"/>
      <c r="E22" s="139"/>
      <c r="F22" s="139"/>
      <c r="G22" s="139"/>
      <c r="H22" s="139"/>
      <c r="I22" s="141"/>
      <c r="J22" s="613"/>
      <c r="K22" s="613"/>
      <c r="L22" s="613"/>
    </row>
    <row r="23" spans="1:12" ht="21" customHeight="1" x14ac:dyDescent="0.2">
      <c r="A23" s="589" t="s">
        <v>383</v>
      </c>
      <c r="B23" s="589"/>
      <c r="C23" s="589"/>
      <c r="D23" s="589"/>
      <c r="E23" s="589"/>
      <c r="F23" s="589"/>
      <c r="G23" s="589"/>
      <c r="H23" s="589"/>
      <c r="I23" s="589"/>
      <c r="J23" s="589"/>
      <c r="K23" s="589"/>
    </row>
    <row r="24" spans="1:12" ht="14" customHeight="1" x14ac:dyDescent="0.2">
      <c r="A24" s="72" t="s">
        <v>384</v>
      </c>
    </row>
    <row r="25" spans="1:12" s="73" customFormat="1" ht="14" customHeight="1" x14ac:dyDescent="0.2"/>
    <row r="26" spans="1:12" ht="69.75" customHeight="1" x14ac:dyDescent="0.2">
      <c r="A26" s="574" t="s">
        <v>385</v>
      </c>
      <c r="B26" s="574"/>
      <c r="C26" s="574"/>
      <c r="D26" s="574"/>
      <c r="E26" s="574"/>
      <c r="F26" s="574"/>
      <c r="G26" s="574"/>
      <c r="H26" s="574"/>
      <c r="I26" s="574"/>
      <c r="J26" s="574"/>
      <c r="K26" s="574"/>
    </row>
    <row r="27" spans="1:12" ht="14" customHeight="1" x14ac:dyDescent="0.2">
      <c r="A27" s="573" t="s">
        <v>386</v>
      </c>
      <c r="B27" s="573"/>
      <c r="C27" s="573"/>
      <c r="D27" s="573"/>
      <c r="E27" s="573"/>
      <c r="F27" s="573"/>
      <c r="G27" s="573"/>
      <c r="H27" s="573"/>
      <c r="I27" s="573"/>
    </row>
    <row r="28" spans="1:12" ht="14" customHeight="1" x14ac:dyDescent="0.2">
      <c r="A28" s="72" t="s">
        <v>387</v>
      </c>
    </row>
    <row r="29" spans="1:12" ht="7.25" customHeight="1" x14ac:dyDescent="0.2">
      <c r="A29" s="72"/>
    </row>
    <row r="30" spans="1:12" ht="27" customHeight="1" x14ac:dyDescent="0.2">
      <c r="A30" s="574" t="s">
        <v>388</v>
      </c>
      <c r="B30" s="575"/>
      <c r="C30" s="575"/>
      <c r="D30" s="575"/>
      <c r="E30" s="575"/>
      <c r="F30" s="74" t="s">
        <v>389</v>
      </c>
      <c r="G30" s="74" t="s">
        <v>389</v>
      </c>
    </row>
    <row r="31" spans="1:12" ht="14" customHeight="1" x14ac:dyDescent="0.2">
      <c r="A31" s="77"/>
      <c r="F31" s="63" t="s">
        <v>390</v>
      </c>
      <c r="G31" s="63" t="s">
        <v>391</v>
      </c>
    </row>
    <row r="32" spans="1:12" ht="14" customHeight="1" x14ac:dyDescent="0.2">
      <c r="A32" s="77"/>
    </row>
    <row r="33" spans="1:12" ht="71" customHeight="1" x14ac:dyDescent="0.2">
      <c r="A33" s="622" t="s">
        <v>415</v>
      </c>
      <c r="B33" s="607"/>
      <c r="C33" s="607"/>
      <c r="D33" s="607"/>
      <c r="E33" s="607"/>
      <c r="F33" s="607"/>
      <c r="G33" s="607"/>
      <c r="H33" s="607"/>
      <c r="I33" s="607"/>
      <c r="J33" s="607"/>
      <c r="K33" s="607"/>
    </row>
    <row r="34" spans="1:12" ht="17" customHeight="1" x14ac:dyDescent="0.2">
      <c r="A34" s="578" t="s">
        <v>393</v>
      </c>
      <c r="B34" s="578"/>
      <c r="C34" s="578"/>
      <c r="D34" s="578"/>
      <c r="E34" s="578"/>
      <c r="F34" s="578"/>
      <c r="G34" s="578"/>
      <c r="H34" s="578"/>
      <c r="I34" s="578"/>
      <c r="J34" s="578"/>
      <c r="K34" s="578"/>
    </row>
    <row r="35" spans="1:12" ht="17" customHeight="1" x14ac:dyDescent="0.2">
      <c r="A35" s="300" t="s">
        <v>394</v>
      </c>
      <c r="B35" s="301"/>
      <c r="C35" s="301"/>
      <c r="D35" s="301"/>
      <c r="E35" s="301"/>
      <c r="F35" s="301"/>
      <c r="G35" s="301"/>
      <c r="H35" s="301"/>
      <c r="I35" s="301"/>
      <c r="J35" s="301"/>
      <c r="K35" s="301"/>
    </row>
    <row r="36" spans="1:12" ht="17" customHeight="1" x14ac:dyDescent="0.2">
      <c r="A36" s="300" t="s">
        <v>395</v>
      </c>
      <c r="B36" s="301"/>
      <c r="C36" s="301"/>
      <c r="D36" s="301"/>
      <c r="E36" s="301"/>
      <c r="F36" s="301"/>
      <c r="G36" s="301"/>
      <c r="H36" s="301"/>
      <c r="I36" s="301"/>
      <c r="J36" s="301"/>
      <c r="K36" s="301"/>
    </row>
    <row r="37" spans="1:12" ht="17" customHeight="1" x14ac:dyDescent="0.2">
      <c r="A37" s="300" t="s">
        <v>396</v>
      </c>
      <c r="B37" s="301"/>
      <c r="C37" s="301"/>
      <c r="D37" s="301"/>
      <c r="E37" s="301"/>
      <c r="F37" s="301"/>
      <c r="G37" s="301"/>
      <c r="H37" s="301"/>
      <c r="I37" s="301"/>
      <c r="J37" s="301"/>
      <c r="K37" s="301"/>
    </row>
    <row r="38" spans="1:12" ht="34.5" customHeight="1" x14ac:dyDescent="0.2">
      <c r="A38" s="301" t="s">
        <v>397</v>
      </c>
      <c r="B38" s="301"/>
      <c r="C38" s="301"/>
      <c r="D38" s="301"/>
      <c r="E38" s="301"/>
      <c r="F38" s="301"/>
      <c r="G38" s="301"/>
      <c r="H38" s="301"/>
      <c r="I38" s="301"/>
      <c r="J38" s="301"/>
      <c r="K38" s="301"/>
    </row>
    <row r="39" spans="1:12" ht="42" customHeight="1" x14ac:dyDescent="0.2">
      <c r="A39" s="571" t="s">
        <v>398</v>
      </c>
      <c r="B39" s="571"/>
      <c r="C39" s="571"/>
      <c r="D39" s="571"/>
      <c r="E39" s="570" t="s">
        <v>399</v>
      </c>
      <c r="F39" s="570"/>
      <c r="G39" s="570"/>
      <c r="H39" s="570"/>
      <c r="I39" s="570"/>
      <c r="J39" s="570"/>
      <c r="K39" s="570"/>
      <c r="L39" s="570"/>
    </row>
    <row r="40" spans="1:12" ht="93.5" customHeight="1" x14ac:dyDescent="0.2">
      <c r="A40" s="571" t="s">
        <v>400</v>
      </c>
      <c r="B40" s="571"/>
      <c r="C40" s="571"/>
      <c r="D40" s="571"/>
      <c r="E40" s="570" t="s">
        <v>401</v>
      </c>
      <c r="F40" s="570"/>
      <c r="G40" s="570"/>
      <c r="H40" s="570"/>
      <c r="I40" s="570"/>
      <c r="J40" s="570"/>
      <c r="K40" s="570"/>
      <c r="L40" s="570"/>
    </row>
    <row r="41" spans="1:12" ht="41" customHeight="1" x14ac:dyDescent="0.2">
      <c r="A41" s="572" t="s">
        <v>402</v>
      </c>
      <c r="B41" s="572"/>
      <c r="C41" s="572"/>
      <c r="D41" s="572"/>
      <c r="E41" s="570" t="s">
        <v>403</v>
      </c>
      <c r="F41" s="570"/>
      <c r="G41" s="570"/>
      <c r="H41" s="570"/>
      <c r="I41" s="570"/>
      <c r="J41" s="570"/>
      <c r="K41" s="570"/>
      <c r="L41" s="570"/>
    </row>
    <row r="42" spans="1:12" ht="39.75" customHeight="1" x14ac:dyDescent="0.2">
      <c r="A42" s="571" t="s">
        <v>404</v>
      </c>
      <c r="B42" s="572"/>
      <c r="C42" s="572"/>
      <c r="D42" s="572"/>
      <c r="E42" s="570" t="s">
        <v>405</v>
      </c>
      <c r="F42" s="570"/>
      <c r="G42" s="570"/>
      <c r="H42" s="570"/>
      <c r="I42" s="570"/>
      <c r="J42" s="570"/>
      <c r="K42" s="570"/>
      <c r="L42" s="570"/>
    </row>
    <row r="43" spans="1:12" ht="34.25" customHeight="1" x14ac:dyDescent="0.2">
      <c r="A43" s="571" t="s">
        <v>406</v>
      </c>
      <c r="B43" s="572"/>
      <c r="C43" s="572"/>
      <c r="D43" s="572"/>
      <c r="E43" s="570" t="s">
        <v>407</v>
      </c>
      <c r="F43" s="570"/>
      <c r="G43" s="570"/>
      <c r="H43" s="570"/>
      <c r="I43" s="570"/>
      <c r="J43" s="570"/>
      <c r="K43" s="570"/>
      <c r="L43" s="570"/>
    </row>
    <row r="44" spans="1:12" ht="32.25" customHeight="1" x14ac:dyDescent="0.2">
      <c r="A44" s="572" t="s">
        <v>408</v>
      </c>
      <c r="B44" s="572"/>
      <c r="C44" s="572"/>
      <c r="D44" s="572"/>
      <c r="E44" s="570" t="s">
        <v>409</v>
      </c>
      <c r="F44" s="570"/>
      <c r="G44" s="570"/>
      <c r="H44" s="570"/>
      <c r="I44" s="570"/>
      <c r="J44" s="570"/>
      <c r="K44" s="570"/>
      <c r="L44" s="570"/>
    </row>
    <row r="45" spans="1:12" ht="22.25" customHeight="1" x14ac:dyDescent="0.2">
      <c r="A45" s="572" t="s">
        <v>410</v>
      </c>
      <c r="B45" s="572"/>
      <c r="C45" s="572"/>
      <c r="D45" s="572"/>
      <c r="E45" s="570" t="s">
        <v>411</v>
      </c>
      <c r="F45" s="570"/>
      <c r="G45" s="570"/>
      <c r="H45" s="570"/>
      <c r="I45" s="570"/>
      <c r="J45" s="570"/>
      <c r="K45" s="570"/>
      <c r="L45" s="570"/>
    </row>
    <row r="46" spans="1:12" ht="14" customHeight="1" x14ac:dyDescent="0.2">
      <c r="A46" s="572" t="s">
        <v>412</v>
      </c>
      <c r="B46" s="572"/>
      <c r="C46" s="572"/>
      <c r="D46" s="572"/>
      <c r="E46" s="570" t="s">
        <v>413</v>
      </c>
      <c r="F46" s="570"/>
      <c r="G46" s="570"/>
      <c r="H46" s="570"/>
      <c r="I46" s="570"/>
      <c r="J46" s="570"/>
      <c r="K46" s="570"/>
      <c r="L46" s="570"/>
    </row>
  </sheetData>
  <mergeCells count="59">
    <mergeCell ref="A45:D45"/>
    <mergeCell ref="A46:D46"/>
    <mergeCell ref="A42:D42"/>
    <mergeCell ref="A43:D43"/>
    <mergeCell ref="A44:D44"/>
    <mergeCell ref="E42:L42"/>
    <mergeCell ref="E43:L43"/>
    <mergeCell ref="E44:L44"/>
    <mergeCell ref="E45:L45"/>
    <mergeCell ref="E46:L46"/>
    <mergeCell ref="A39:D39"/>
    <mergeCell ref="A40:D40"/>
    <mergeCell ref="A41:D41"/>
    <mergeCell ref="E39:L39"/>
    <mergeCell ref="E40:L40"/>
    <mergeCell ref="E41:L41"/>
    <mergeCell ref="B18:C18"/>
    <mergeCell ref="J18:L18"/>
    <mergeCell ref="B19:C19"/>
    <mergeCell ref="J19:L19"/>
    <mergeCell ref="A34:K34"/>
    <mergeCell ref="B20:C20"/>
    <mergeCell ref="J20:L20"/>
    <mergeCell ref="B21:C21"/>
    <mergeCell ref="J21:L21"/>
    <mergeCell ref="B22:C22"/>
    <mergeCell ref="J22:L22"/>
    <mergeCell ref="A23:K23"/>
    <mergeCell ref="A26:K26"/>
    <mergeCell ref="A27:I27"/>
    <mergeCell ref="A30:E30"/>
    <mergeCell ref="A33:K33"/>
    <mergeCell ref="B15:C15"/>
    <mergeCell ref="J15:L15"/>
    <mergeCell ref="B16:C16"/>
    <mergeCell ref="J16:L16"/>
    <mergeCell ref="B17:C17"/>
    <mergeCell ref="J17:L17"/>
    <mergeCell ref="B14:C14"/>
    <mergeCell ref="J14:L14"/>
    <mergeCell ref="F3:K3"/>
    <mergeCell ref="A4:D4"/>
    <mergeCell ref="E4:K4"/>
    <mergeCell ref="A1:L1"/>
    <mergeCell ref="B13:C13"/>
    <mergeCell ref="J13:L13"/>
    <mergeCell ref="B5:E5"/>
    <mergeCell ref="F5:K5"/>
    <mergeCell ref="A6:K6"/>
    <mergeCell ref="A7:K7"/>
    <mergeCell ref="A8:K8"/>
    <mergeCell ref="A9:K9"/>
    <mergeCell ref="A10:K10"/>
    <mergeCell ref="B11:C11"/>
    <mergeCell ref="J11:L11"/>
    <mergeCell ref="B12:C12"/>
    <mergeCell ref="J12:L12"/>
    <mergeCell ref="A2:K2"/>
    <mergeCell ref="B3:E3"/>
  </mergeCells>
  <pageMargins left="0.7" right="0.7" top="0.75" bottom="0.75" header="0.3" footer="0.3"/>
  <pageSetup scale="6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pageSetUpPr fitToPage="1"/>
  </sheetPr>
  <dimension ref="A1:L46"/>
  <sheetViews>
    <sheetView zoomScaleNormal="100" zoomScaleSheetLayoutView="80" workbookViewId="0">
      <selection activeCell="I11" sqref="I11"/>
    </sheetView>
  </sheetViews>
  <sheetFormatPr baseColWidth="10" defaultColWidth="9" defaultRowHeight="14" x14ac:dyDescent="0.2"/>
  <cols>
    <col min="1" max="1" width="7.33203125" style="63" customWidth="1"/>
    <col min="2" max="2" width="8.6640625" style="63" customWidth="1"/>
    <col min="3" max="3" width="1" style="63" customWidth="1"/>
    <col min="4" max="4" width="12.83203125" style="63" customWidth="1"/>
    <col min="5" max="5" width="22.5" style="63" customWidth="1"/>
    <col min="6" max="6" width="27.5" style="63" customWidth="1"/>
    <col min="7" max="7" width="18.1640625" style="63" customWidth="1"/>
    <col min="8" max="8" width="12" style="63" customWidth="1"/>
    <col min="9" max="9" width="15" style="63" customWidth="1"/>
    <col min="10" max="10" width="7.1640625" style="63" customWidth="1"/>
    <col min="11" max="11" width="3" style="63" customWidth="1"/>
    <col min="12" max="12" width="8.83203125" style="63" customWidth="1"/>
    <col min="13" max="16384" width="9" style="63"/>
  </cols>
  <sheetData>
    <row r="1" spans="1:12" ht="71" customHeight="1" x14ac:dyDescent="0.2">
      <c r="A1" s="601" t="s">
        <v>416</v>
      </c>
      <c r="B1" s="610"/>
      <c r="C1" s="610"/>
      <c r="D1" s="610"/>
      <c r="E1" s="610"/>
      <c r="F1" s="610"/>
      <c r="G1" s="610"/>
      <c r="H1" s="610"/>
      <c r="I1" s="610"/>
      <c r="J1" s="610"/>
      <c r="K1" s="610"/>
      <c r="L1" s="611"/>
    </row>
    <row r="2" spans="1:12" ht="29.5" customHeight="1" x14ac:dyDescent="0.2">
      <c r="A2" s="574" t="s">
        <v>359</v>
      </c>
      <c r="B2" s="574"/>
      <c r="C2" s="574"/>
      <c r="D2" s="574"/>
      <c r="E2" s="574"/>
      <c r="F2" s="574"/>
      <c r="G2" s="574"/>
      <c r="H2" s="574"/>
      <c r="I2" s="574"/>
      <c r="J2" s="574"/>
      <c r="K2" s="574"/>
    </row>
    <row r="3" spans="1:12" ht="29" customHeight="1" x14ac:dyDescent="0.2">
      <c r="A3" s="65" t="s">
        <v>360</v>
      </c>
      <c r="B3" s="606"/>
      <c r="C3" s="606"/>
      <c r="D3" s="606"/>
      <c r="E3" s="606"/>
      <c r="F3" s="607"/>
      <c r="G3" s="607"/>
      <c r="H3" s="607"/>
      <c r="I3" s="607"/>
      <c r="J3" s="607"/>
      <c r="K3" s="607"/>
    </row>
    <row r="4" spans="1:12" ht="18" customHeight="1" x14ac:dyDescent="0.2">
      <c r="A4" s="621" t="s">
        <v>361</v>
      </c>
      <c r="B4" s="621"/>
      <c r="C4" s="621"/>
      <c r="D4" s="621"/>
      <c r="E4" s="607"/>
      <c r="F4" s="607"/>
      <c r="G4" s="607"/>
      <c r="H4" s="607"/>
      <c r="I4" s="607"/>
      <c r="J4" s="607"/>
      <c r="K4" s="607"/>
    </row>
    <row r="5" spans="1:12" ht="28.25" customHeight="1" x14ac:dyDescent="0.2">
      <c r="A5" s="65" t="s">
        <v>362</v>
      </c>
      <c r="B5" s="606"/>
      <c r="C5" s="606"/>
      <c r="D5" s="606"/>
      <c r="E5" s="606"/>
      <c r="F5" s="614"/>
      <c r="G5" s="614"/>
      <c r="H5" s="614"/>
      <c r="I5" s="614"/>
      <c r="J5" s="614"/>
      <c r="K5" s="614"/>
    </row>
    <row r="6" spans="1:12" ht="18" customHeight="1" x14ac:dyDescent="0.2">
      <c r="A6" s="615" t="s">
        <v>363</v>
      </c>
      <c r="B6" s="615"/>
      <c r="C6" s="615"/>
      <c r="D6" s="615"/>
      <c r="E6" s="616"/>
      <c r="F6" s="616"/>
      <c r="G6" s="616"/>
      <c r="H6" s="616"/>
      <c r="I6" s="616"/>
      <c r="J6" s="616"/>
      <c r="K6" s="616"/>
    </row>
    <row r="7" spans="1:12" ht="20.5" customHeight="1" x14ac:dyDescent="0.2">
      <c r="A7" s="617" t="s">
        <v>364</v>
      </c>
      <c r="B7" s="617"/>
      <c r="C7" s="617"/>
      <c r="D7" s="617"/>
      <c r="E7" s="617"/>
      <c r="F7" s="617"/>
      <c r="G7" s="617"/>
      <c r="H7" s="617"/>
      <c r="I7" s="617"/>
      <c r="J7" s="617"/>
      <c r="K7" s="617"/>
    </row>
    <row r="8" spans="1:12" ht="8.5" customHeight="1" x14ac:dyDescent="0.2">
      <c r="A8" s="604"/>
      <c r="B8" s="604"/>
      <c r="C8" s="604"/>
      <c r="D8" s="604"/>
      <c r="E8" s="604"/>
      <c r="F8" s="604"/>
      <c r="G8" s="604"/>
      <c r="H8" s="604"/>
      <c r="I8" s="604"/>
      <c r="J8" s="604"/>
      <c r="K8" s="604"/>
    </row>
    <row r="9" spans="1:12" ht="17" customHeight="1" x14ac:dyDescent="0.2">
      <c r="A9" s="591" t="s">
        <v>365</v>
      </c>
      <c r="B9" s="591"/>
      <c r="C9" s="591"/>
      <c r="D9" s="591"/>
      <c r="E9" s="591"/>
      <c r="F9" s="591"/>
      <c r="G9" s="591"/>
      <c r="H9" s="591"/>
      <c r="I9" s="591"/>
      <c r="J9" s="591"/>
      <c r="K9" s="591"/>
    </row>
    <row r="10" spans="1:12" ht="17" customHeight="1" x14ac:dyDescent="0.2">
      <c r="A10" s="591" t="s">
        <v>366</v>
      </c>
      <c r="B10" s="591"/>
      <c r="C10" s="591"/>
      <c r="D10" s="591"/>
      <c r="E10" s="591"/>
      <c r="F10" s="591"/>
      <c r="G10" s="591"/>
      <c r="H10" s="591"/>
      <c r="I10" s="591"/>
      <c r="J10" s="591"/>
      <c r="K10" s="591"/>
    </row>
    <row r="11" spans="1:12" ht="46.25" customHeight="1" x14ac:dyDescent="0.2">
      <c r="A11" s="215" t="s">
        <v>367</v>
      </c>
      <c r="B11" s="618" t="s">
        <v>368</v>
      </c>
      <c r="C11" s="618"/>
      <c r="D11" s="216" t="s">
        <v>369</v>
      </c>
      <c r="E11" s="216" t="s">
        <v>370</v>
      </c>
      <c r="F11" s="216" t="s">
        <v>371</v>
      </c>
      <c r="G11" s="216" t="s">
        <v>372</v>
      </c>
      <c r="H11" s="216" t="s">
        <v>373</v>
      </c>
      <c r="I11" s="215" t="s">
        <v>374</v>
      </c>
      <c r="J11" s="619" t="s">
        <v>375</v>
      </c>
      <c r="K11" s="619"/>
      <c r="L11" s="619"/>
    </row>
    <row r="12" spans="1:12" ht="12" customHeight="1" x14ac:dyDescent="0.2">
      <c r="A12" s="136"/>
      <c r="B12" s="620" t="s">
        <v>376</v>
      </c>
      <c r="C12" s="620"/>
      <c r="D12" s="137" t="s">
        <v>377</v>
      </c>
      <c r="E12" s="137" t="s">
        <v>378</v>
      </c>
      <c r="F12" s="137" t="s">
        <v>378</v>
      </c>
      <c r="G12" s="137" t="s">
        <v>379</v>
      </c>
      <c r="H12" s="137" t="s">
        <v>380</v>
      </c>
      <c r="I12" s="137" t="s">
        <v>381</v>
      </c>
      <c r="J12" s="620" t="s">
        <v>382</v>
      </c>
      <c r="K12" s="620"/>
      <c r="L12" s="620"/>
    </row>
    <row r="13" spans="1:12" x14ac:dyDescent="0.2">
      <c r="A13" s="138">
        <v>1</v>
      </c>
      <c r="B13" s="612"/>
      <c r="C13" s="612"/>
      <c r="D13" s="139"/>
      <c r="E13" s="139"/>
      <c r="F13" s="139"/>
      <c r="G13" s="139"/>
      <c r="H13" s="140"/>
      <c r="I13" s="141"/>
      <c r="J13" s="613"/>
      <c r="K13" s="613"/>
      <c r="L13" s="613"/>
    </row>
    <row r="14" spans="1:12" x14ac:dyDescent="0.2">
      <c r="A14" s="138">
        <v>2</v>
      </c>
      <c r="B14" s="612"/>
      <c r="C14" s="612"/>
      <c r="D14" s="139"/>
      <c r="E14" s="139"/>
      <c r="F14" s="139"/>
      <c r="G14" s="139"/>
      <c r="H14" s="139"/>
      <c r="I14" s="141"/>
      <c r="J14" s="613"/>
      <c r="K14" s="613"/>
      <c r="L14" s="613"/>
    </row>
    <row r="15" spans="1:12" x14ac:dyDescent="0.2">
      <c r="A15" s="138">
        <v>3</v>
      </c>
      <c r="B15" s="612"/>
      <c r="C15" s="612"/>
      <c r="D15" s="139"/>
      <c r="E15" s="139"/>
      <c r="F15" s="139"/>
      <c r="G15" s="139"/>
      <c r="H15" s="139"/>
      <c r="I15" s="141"/>
      <c r="J15" s="613"/>
      <c r="K15" s="613"/>
      <c r="L15" s="613"/>
    </row>
    <row r="16" spans="1:12" x14ac:dyDescent="0.2">
      <c r="A16" s="138">
        <v>4</v>
      </c>
      <c r="B16" s="612"/>
      <c r="C16" s="612"/>
      <c r="D16" s="139"/>
      <c r="E16" s="139"/>
      <c r="F16" s="139"/>
      <c r="G16" s="139"/>
      <c r="H16" s="139"/>
      <c r="I16" s="141"/>
      <c r="J16" s="613"/>
      <c r="K16" s="613"/>
      <c r="L16" s="613"/>
    </row>
    <row r="17" spans="1:12" x14ac:dyDescent="0.2">
      <c r="A17" s="138">
        <v>5</v>
      </c>
      <c r="B17" s="612"/>
      <c r="C17" s="612"/>
      <c r="D17" s="139"/>
      <c r="E17" s="139"/>
      <c r="F17" s="139"/>
      <c r="G17" s="139"/>
      <c r="H17" s="139"/>
      <c r="I17" s="141"/>
      <c r="J17" s="613"/>
      <c r="K17" s="613"/>
      <c r="L17" s="613"/>
    </row>
    <row r="18" spans="1:12" x14ac:dyDescent="0.2">
      <c r="A18" s="138">
        <v>6</v>
      </c>
      <c r="B18" s="612"/>
      <c r="C18" s="612"/>
      <c r="D18" s="139"/>
      <c r="E18" s="139"/>
      <c r="F18" s="139"/>
      <c r="G18" s="139"/>
      <c r="H18" s="139"/>
      <c r="I18" s="141"/>
      <c r="J18" s="613"/>
      <c r="K18" s="613"/>
      <c r="L18" s="613"/>
    </row>
    <row r="19" spans="1:12" x14ac:dyDescent="0.2">
      <c r="A19" s="138">
        <v>7</v>
      </c>
      <c r="B19" s="612"/>
      <c r="C19" s="612"/>
      <c r="D19" s="139"/>
      <c r="E19" s="139"/>
      <c r="F19" s="139"/>
      <c r="G19" s="139"/>
      <c r="H19" s="139"/>
      <c r="I19" s="141"/>
      <c r="J19" s="613"/>
      <c r="K19" s="613"/>
      <c r="L19" s="613"/>
    </row>
    <row r="20" spans="1:12" x14ac:dyDescent="0.2">
      <c r="A20" s="138">
        <v>8</v>
      </c>
      <c r="B20" s="612"/>
      <c r="C20" s="612"/>
      <c r="D20" s="139"/>
      <c r="E20" s="139"/>
      <c r="F20" s="139"/>
      <c r="G20" s="139"/>
      <c r="H20" s="139"/>
      <c r="I20" s="141"/>
      <c r="J20" s="613"/>
      <c r="K20" s="613"/>
      <c r="L20" s="613"/>
    </row>
    <row r="21" spans="1:12" x14ac:dyDescent="0.2">
      <c r="A21" s="138">
        <v>9</v>
      </c>
      <c r="B21" s="612"/>
      <c r="C21" s="612"/>
      <c r="D21" s="139"/>
      <c r="E21" s="139"/>
      <c r="F21" s="139"/>
      <c r="G21" s="139"/>
      <c r="H21" s="139"/>
      <c r="I21" s="141"/>
      <c r="J21" s="613"/>
      <c r="K21" s="613"/>
      <c r="L21" s="613"/>
    </row>
    <row r="22" spans="1:12" x14ac:dyDescent="0.2">
      <c r="A22" s="138">
        <v>10</v>
      </c>
      <c r="B22" s="612"/>
      <c r="C22" s="612"/>
      <c r="D22" s="139"/>
      <c r="E22" s="139"/>
      <c r="F22" s="139"/>
      <c r="G22" s="139"/>
      <c r="H22" s="139"/>
      <c r="I22" s="141"/>
      <c r="J22" s="613"/>
      <c r="K22" s="613"/>
      <c r="L22" s="613"/>
    </row>
    <row r="23" spans="1:12" ht="21" customHeight="1" x14ac:dyDescent="0.2">
      <c r="A23" s="589" t="s">
        <v>383</v>
      </c>
      <c r="B23" s="589"/>
      <c r="C23" s="589"/>
      <c r="D23" s="589"/>
      <c r="E23" s="589"/>
      <c r="F23" s="589"/>
      <c r="G23" s="589"/>
      <c r="H23" s="589"/>
      <c r="I23" s="589"/>
      <c r="J23" s="589"/>
      <c r="K23" s="589"/>
    </row>
    <row r="24" spans="1:12" ht="14" customHeight="1" x14ac:dyDescent="0.2">
      <c r="A24" s="72" t="s">
        <v>384</v>
      </c>
    </row>
    <row r="25" spans="1:12" s="73" customFormat="1" ht="14" customHeight="1" x14ac:dyDescent="0.2"/>
    <row r="26" spans="1:12" ht="69.75" customHeight="1" x14ac:dyDescent="0.2">
      <c r="A26" s="574" t="s">
        <v>385</v>
      </c>
      <c r="B26" s="574"/>
      <c r="C26" s="574"/>
      <c r="D26" s="574"/>
      <c r="E26" s="574"/>
      <c r="F26" s="574"/>
      <c r="G26" s="574"/>
      <c r="H26" s="574"/>
      <c r="I26" s="574"/>
      <c r="J26" s="574"/>
      <c r="K26" s="574"/>
    </row>
    <row r="27" spans="1:12" ht="16.25" customHeight="1" x14ac:dyDescent="0.2">
      <c r="A27" s="573" t="s">
        <v>386</v>
      </c>
      <c r="B27" s="573"/>
      <c r="C27" s="573"/>
      <c r="D27" s="573"/>
      <c r="E27" s="573"/>
      <c r="F27" s="573"/>
      <c r="G27" s="573"/>
      <c r="H27" s="573"/>
      <c r="I27" s="573"/>
    </row>
    <row r="28" spans="1:12" ht="14" customHeight="1" x14ac:dyDescent="0.2">
      <c r="A28" s="72" t="s">
        <v>387</v>
      </c>
    </row>
    <row r="29" spans="1:12" ht="7.25" customHeight="1" x14ac:dyDescent="0.2">
      <c r="A29" s="72"/>
    </row>
    <row r="30" spans="1:12" ht="27" customHeight="1" x14ac:dyDescent="0.2">
      <c r="A30" s="574" t="s">
        <v>388</v>
      </c>
      <c r="B30" s="575"/>
      <c r="C30" s="575"/>
      <c r="D30" s="575"/>
      <c r="E30" s="575"/>
      <c r="F30" s="74" t="s">
        <v>389</v>
      </c>
      <c r="G30" s="74" t="s">
        <v>389</v>
      </c>
    </row>
    <row r="31" spans="1:12" ht="14" customHeight="1" x14ac:dyDescent="0.2">
      <c r="A31" s="77"/>
      <c r="F31" s="63" t="s">
        <v>390</v>
      </c>
      <c r="G31" s="63" t="s">
        <v>391</v>
      </c>
    </row>
    <row r="32" spans="1:12" ht="14" customHeight="1" x14ac:dyDescent="0.2">
      <c r="A32" s="77"/>
    </row>
    <row r="33" spans="1:12" ht="71" customHeight="1" x14ac:dyDescent="0.2">
      <c r="A33" s="576" t="s">
        <v>392</v>
      </c>
      <c r="B33" s="577"/>
      <c r="C33" s="577"/>
      <c r="D33" s="577"/>
      <c r="E33" s="577"/>
      <c r="F33" s="577"/>
      <c r="G33" s="577"/>
      <c r="H33" s="577"/>
      <c r="I33" s="577"/>
      <c r="J33" s="577"/>
      <c r="K33" s="577"/>
    </row>
    <row r="34" spans="1:12" ht="17" customHeight="1" x14ac:dyDescent="0.2">
      <c r="A34" s="578" t="s">
        <v>393</v>
      </c>
      <c r="B34" s="578"/>
      <c r="C34" s="578"/>
      <c r="D34" s="578"/>
      <c r="E34" s="578"/>
      <c r="F34" s="578"/>
      <c r="G34" s="578"/>
      <c r="H34" s="578"/>
      <c r="I34" s="578"/>
      <c r="J34" s="578"/>
      <c r="K34" s="578"/>
    </row>
    <row r="35" spans="1:12" ht="17" customHeight="1" x14ac:dyDescent="0.2">
      <c r="A35" s="300" t="s">
        <v>394</v>
      </c>
      <c r="B35" s="301"/>
      <c r="C35" s="301"/>
      <c r="D35" s="301"/>
      <c r="E35" s="301"/>
      <c r="F35" s="301"/>
      <c r="G35" s="301"/>
      <c r="H35" s="301"/>
      <c r="I35" s="301"/>
      <c r="J35" s="301"/>
      <c r="K35" s="301"/>
    </row>
    <row r="36" spans="1:12" ht="17" customHeight="1" x14ac:dyDescent="0.2">
      <c r="A36" s="300" t="s">
        <v>395</v>
      </c>
      <c r="B36" s="301"/>
      <c r="C36" s="301"/>
      <c r="D36" s="301"/>
      <c r="E36" s="301"/>
      <c r="F36" s="301"/>
      <c r="G36" s="301"/>
      <c r="H36" s="301"/>
      <c r="I36" s="301"/>
      <c r="J36" s="301"/>
      <c r="K36" s="301"/>
    </row>
    <row r="37" spans="1:12" ht="17" customHeight="1" x14ac:dyDescent="0.2">
      <c r="A37" s="300" t="s">
        <v>396</v>
      </c>
      <c r="B37" s="301"/>
      <c r="C37" s="301"/>
      <c r="D37" s="301"/>
      <c r="E37" s="301"/>
      <c r="F37" s="301"/>
      <c r="G37" s="301"/>
      <c r="H37" s="301"/>
      <c r="I37" s="301"/>
      <c r="J37" s="301"/>
      <c r="K37" s="301"/>
    </row>
    <row r="38" spans="1:12" ht="34.5" customHeight="1" x14ac:dyDescent="0.2">
      <c r="A38" s="301" t="s">
        <v>397</v>
      </c>
      <c r="B38" s="301"/>
      <c r="C38" s="301"/>
      <c r="D38" s="301"/>
      <c r="E38" s="301"/>
      <c r="F38" s="301"/>
      <c r="G38" s="301"/>
      <c r="H38" s="301"/>
      <c r="I38" s="301"/>
      <c r="J38" s="301"/>
      <c r="K38" s="301"/>
    </row>
    <row r="39" spans="1:12" ht="33" customHeight="1" x14ac:dyDescent="0.2">
      <c r="A39" s="571" t="s">
        <v>398</v>
      </c>
      <c r="B39" s="571"/>
      <c r="C39" s="571"/>
      <c r="D39" s="571"/>
      <c r="E39" s="623" t="s">
        <v>417</v>
      </c>
      <c r="F39" s="570"/>
      <c r="G39" s="570"/>
      <c r="H39" s="570"/>
      <c r="I39" s="570"/>
      <c r="J39" s="570"/>
      <c r="K39" s="570"/>
      <c r="L39" s="570"/>
    </row>
    <row r="40" spans="1:12" ht="104" customHeight="1" x14ac:dyDescent="0.2">
      <c r="A40" s="571" t="s">
        <v>400</v>
      </c>
      <c r="B40" s="571"/>
      <c r="C40" s="571"/>
      <c r="D40" s="571"/>
      <c r="E40" s="570" t="s">
        <v>401</v>
      </c>
      <c r="F40" s="570"/>
      <c r="G40" s="570"/>
      <c r="H40" s="570"/>
      <c r="I40" s="570"/>
      <c r="J40" s="570"/>
      <c r="K40" s="570"/>
      <c r="L40" s="570"/>
    </row>
    <row r="41" spans="1:12" ht="41" customHeight="1" x14ac:dyDescent="0.2">
      <c r="A41" s="572" t="s">
        <v>402</v>
      </c>
      <c r="B41" s="572"/>
      <c r="C41" s="572"/>
      <c r="D41" s="572"/>
      <c r="E41" s="570" t="s">
        <v>403</v>
      </c>
      <c r="F41" s="570"/>
      <c r="G41" s="570"/>
      <c r="H41" s="570"/>
      <c r="I41" s="570"/>
      <c r="J41" s="570"/>
      <c r="K41" s="570"/>
      <c r="L41" s="570"/>
    </row>
    <row r="42" spans="1:12" ht="39.75" customHeight="1" x14ac:dyDescent="0.2">
      <c r="A42" s="571" t="s">
        <v>404</v>
      </c>
      <c r="B42" s="572"/>
      <c r="C42" s="572"/>
      <c r="D42" s="572"/>
      <c r="E42" s="570" t="s">
        <v>405</v>
      </c>
      <c r="F42" s="570"/>
      <c r="G42" s="570"/>
      <c r="H42" s="570"/>
      <c r="I42" s="570"/>
      <c r="J42" s="570"/>
      <c r="K42" s="570"/>
      <c r="L42" s="570"/>
    </row>
    <row r="43" spans="1:12" ht="34.25" customHeight="1" x14ac:dyDescent="0.2">
      <c r="A43" s="571" t="s">
        <v>406</v>
      </c>
      <c r="B43" s="572"/>
      <c r="C43" s="572"/>
      <c r="D43" s="572"/>
      <c r="E43" s="570" t="s">
        <v>407</v>
      </c>
      <c r="F43" s="570"/>
      <c r="G43" s="570"/>
      <c r="H43" s="570"/>
      <c r="I43" s="570"/>
      <c r="J43" s="570"/>
      <c r="K43" s="570"/>
      <c r="L43" s="570"/>
    </row>
    <row r="44" spans="1:12" ht="32.25" customHeight="1" x14ac:dyDescent="0.2">
      <c r="A44" s="572" t="s">
        <v>408</v>
      </c>
      <c r="B44" s="572"/>
      <c r="C44" s="572"/>
      <c r="D44" s="572"/>
      <c r="E44" s="570" t="s">
        <v>409</v>
      </c>
      <c r="F44" s="570"/>
      <c r="G44" s="570"/>
      <c r="H44" s="570"/>
      <c r="I44" s="570"/>
      <c r="J44" s="570"/>
      <c r="K44" s="570"/>
      <c r="L44" s="570"/>
    </row>
    <row r="45" spans="1:12" ht="22.25" customHeight="1" x14ac:dyDescent="0.2">
      <c r="A45" s="572" t="s">
        <v>410</v>
      </c>
      <c r="B45" s="572"/>
      <c r="C45" s="572"/>
      <c r="D45" s="572"/>
      <c r="E45" s="570" t="s">
        <v>411</v>
      </c>
      <c r="F45" s="570"/>
      <c r="G45" s="570"/>
      <c r="H45" s="570"/>
      <c r="I45" s="570"/>
      <c r="J45" s="570"/>
      <c r="K45" s="570"/>
      <c r="L45" s="570"/>
    </row>
    <row r="46" spans="1:12" ht="14" customHeight="1" x14ac:dyDescent="0.2">
      <c r="A46" s="572" t="s">
        <v>412</v>
      </c>
      <c r="B46" s="572"/>
      <c r="C46" s="572"/>
      <c r="D46" s="572"/>
      <c r="E46" s="570" t="s">
        <v>413</v>
      </c>
      <c r="F46" s="570"/>
      <c r="G46" s="570"/>
      <c r="H46" s="570"/>
      <c r="I46" s="570"/>
      <c r="J46" s="570"/>
      <c r="K46" s="570"/>
      <c r="L46" s="570"/>
    </row>
  </sheetData>
  <sheetProtection selectLockedCells="1"/>
  <mergeCells count="59">
    <mergeCell ref="A1:L1"/>
    <mergeCell ref="B5:E5"/>
    <mergeCell ref="F5:K5"/>
    <mergeCell ref="A7:K7"/>
    <mergeCell ref="A6:K6"/>
    <mergeCell ref="A2:K2"/>
    <mergeCell ref="B3:E3"/>
    <mergeCell ref="F3:K3"/>
    <mergeCell ref="A4:D4"/>
    <mergeCell ref="E4:K4"/>
    <mergeCell ref="A9:K9"/>
    <mergeCell ref="A10:K10"/>
    <mergeCell ref="B11:C11"/>
    <mergeCell ref="J11:L11"/>
    <mergeCell ref="A8:K8"/>
    <mergeCell ref="B14:C14"/>
    <mergeCell ref="J14:L14"/>
    <mergeCell ref="B15:C15"/>
    <mergeCell ref="J15:L15"/>
    <mergeCell ref="B12:C12"/>
    <mergeCell ref="J12:L12"/>
    <mergeCell ref="B13:C13"/>
    <mergeCell ref="J13:L13"/>
    <mergeCell ref="B18:C18"/>
    <mergeCell ref="J18:L18"/>
    <mergeCell ref="B19:C19"/>
    <mergeCell ref="J19:L19"/>
    <mergeCell ref="B16:C16"/>
    <mergeCell ref="J16:L16"/>
    <mergeCell ref="B17:C17"/>
    <mergeCell ref="J17:L17"/>
    <mergeCell ref="A26:K26"/>
    <mergeCell ref="B20:C20"/>
    <mergeCell ref="J20:L20"/>
    <mergeCell ref="B21:C21"/>
    <mergeCell ref="J21:L21"/>
    <mergeCell ref="B22:C22"/>
    <mergeCell ref="J22:L22"/>
    <mergeCell ref="A23:K23"/>
    <mergeCell ref="A27:I27"/>
    <mergeCell ref="A40:D40"/>
    <mergeCell ref="A41:D41"/>
    <mergeCell ref="A30:E30"/>
    <mergeCell ref="A33:K33"/>
    <mergeCell ref="A34:K34"/>
    <mergeCell ref="A39:D39"/>
    <mergeCell ref="E39:L39"/>
    <mergeCell ref="E40:L40"/>
    <mergeCell ref="E41:L41"/>
    <mergeCell ref="A42:D42"/>
    <mergeCell ref="A46:D46"/>
    <mergeCell ref="A43:D43"/>
    <mergeCell ref="A44:D44"/>
    <mergeCell ref="A45:D45"/>
    <mergeCell ref="E42:L42"/>
    <mergeCell ref="E43:L43"/>
    <mergeCell ref="E44:L44"/>
    <mergeCell ref="E45:L45"/>
    <mergeCell ref="E46:L46"/>
  </mergeCells>
  <pageMargins left="0.25" right="0.25" top="0.75" bottom="0.75" header="0.3" footer="0.3"/>
  <pageSetup scale="70" orientation="portrait" r:id="rId1"/>
  <rowBreaks count="1" manualBreakCount="1">
    <brk id="32" max="12"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39997558519241921"/>
    <pageSetUpPr fitToPage="1"/>
  </sheetPr>
  <dimension ref="A1:D90"/>
  <sheetViews>
    <sheetView workbookViewId="0">
      <selection activeCell="C3" sqref="C3"/>
    </sheetView>
  </sheetViews>
  <sheetFormatPr baseColWidth="10" defaultColWidth="8.83203125" defaultRowHeight="15" x14ac:dyDescent="0.2"/>
  <cols>
    <col min="1" max="1" width="24.5" customWidth="1"/>
    <col min="2" max="2" width="21.6640625" customWidth="1"/>
    <col min="3" max="3" width="21.5" customWidth="1"/>
  </cols>
  <sheetData>
    <row r="1" spans="1:4" ht="39" customHeight="1" x14ac:dyDescent="0.25">
      <c r="A1" s="624" t="s">
        <v>463</v>
      </c>
      <c r="B1" s="625"/>
      <c r="C1" s="626"/>
    </row>
    <row r="2" spans="1:4" ht="30" customHeight="1" thickBot="1" x14ac:dyDescent="0.3">
      <c r="A2" s="627" t="s">
        <v>418</v>
      </c>
      <c r="B2" s="628"/>
      <c r="C2" s="629"/>
    </row>
    <row r="3" spans="1:4" ht="78" customHeight="1" thickBot="1" x14ac:dyDescent="0.25">
      <c r="A3" s="227" t="s">
        <v>419</v>
      </c>
      <c r="B3" s="319" t="s">
        <v>475</v>
      </c>
      <c r="C3" s="320" t="s">
        <v>476</v>
      </c>
      <c r="D3" s="157"/>
    </row>
    <row r="4" spans="1:4" ht="18" customHeight="1" x14ac:dyDescent="0.2">
      <c r="A4" s="227" t="s">
        <v>420</v>
      </c>
      <c r="B4" s="321">
        <v>33160025</v>
      </c>
      <c r="C4" s="322">
        <v>8900305</v>
      </c>
    </row>
    <row r="5" spans="1:4" x14ac:dyDescent="0.2">
      <c r="A5" s="360" t="s">
        <v>197</v>
      </c>
      <c r="B5" s="361">
        <v>260662</v>
      </c>
      <c r="C5" s="362">
        <v>37219</v>
      </c>
    </row>
    <row r="6" spans="1:4" x14ac:dyDescent="0.2">
      <c r="A6" s="363" t="s">
        <v>200</v>
      </c>
      <c r="B6" s="364">
        <v>93407</v>
      </c>
      <c r="C6" s="365" t="s">
        <v>421</v>
      </c>
    </row>
    <row r="7" spans="1:4" x14ac:dyDescent="0.2">
      <c r="A7" s="363" t="s">
        <v>203</v>
      </c>
      <c r="B7" s="364">
        <v>282024</v>
      </c>
      <c r="C7" s="362">
        <v>41223</v>
      </c>
    </row>
    <row r="8" spans="1:4" x14ac:dyDescent="0.2">
      <c r="A8" s="363" t="s">
        <v>206</v>
      </c>
      <c r="B8" s="364">
        <v>101681</v>
      </c>
      <c r="C8" s="365" t="s">
        <v>421</v>
      </c>
    </row>
    <row r="9" spans="1:4" x14ac:dyDescent="0.2">
      <c r="A9" s="363" t="s">
        <v>209</v>
      </c>
      <c r="B9" s="364">
        <v>609012</v>
      </c>
      <c r="C9" s="362">
        <v>55819</v>
      </c>
    </row>
    <row r="10" spans="1:4" x14ac:dyDescent="0.2">
      <c r="A10" s="363" t="s">
        <v>212</v>
      </c>
      <c r="B10" s="364">
        <v>2391429</v>
      </c>
      <c r="C10" s="362">
        <v>834902</v>
      </c>
    </row>
    <row r="11" spans="1:4" x14ac:dyDescent="0.2">
      <c r="A11" s="363" t="s">
        <v>215</v>
      </c>
      <c r="B11" s="364">
        <v>76634</v>
      </c>
      <c r="C11" s="365" t="s">
        <v>421</v>
      </c>
    </row>
    <row r="12" spans="1:4" x14ac:dyDescent="0.2">
      <c r="A12" s="363" t="s">
        <v>218</v>
      </c>
      <c r="B12" s="364">
        <v>226464</v>
      </c>
      <c r="C12" s="362">
        <v>36385</v>
      </c>
    </row>
    <row r="13" spans="1:4" x14ac:dyDescent="0.2">
      <c r="A13" s="363" t="s">
        <v>220</v>
      </c>
      <c r="B13" s="364">
        <v>227316</v>
      </c>
      <c r="C13" s="362">
        <v>25820</v>
      </c>
    </row>
    <row r="14" spans="1:4" x14ac:dyDescent="0.2">
      <c r="A14" s="363" t="s">
        <v>221</v>
      </c>
      <c r="B14" s="364">
        <v>286060</v>
      </c>
      <c r="C14" s="362">
        <v>38591</v>
      </c>
    </row>
    <row r="15" spans="1:4" x14ac:dyDescent="0.2">
      <c r="A15" s="363" t="s">
        <v>222</v>
      </c>
      <c r="B15" s="364">
        <v>594571</v>
      </c>
      <c r="C15" s="362">
        <v>222903</v>
      </c>
    </row>
    <row r="16" spans="1:4" x14ac:dyDescent="0.2">
      <c r="A16" s="363" t="s">
        <v>223</v>
      </c>
      <c r="B16" s="364">
        <v>151173</v>
      </c>
      <c r="C16" s="365" t="s">
        <v>421</v>
      </c>
    </row>
    <row r="17" spans="1:3" x14ac:dyDescent="0.2">
      <c r="A17" s="363" t="s">
        <v>224</v>
      </c>
      <c r="B17" s="364">
        <v>160124</v>
      </c>
      <c r="C17" s="362">
        <v>36070</v>
      </c>
    </row>
    <row r="18" spans="1:3" x14ac:dyDescent="0.2">
      <c r="A18" s="363" t="s">
        <v>225</v>
      </c>
      <c r="B18" s="364">
        <v>75631</v>
      </c>
      <c r="C18" s="365" t="s">
        <v>421</v>
      </c>
    </row>
    <row r="19" spans="1:3" x14ac:dyDescent="0.2">
      <c r="A19" s="363" t="s">
        <v>226</v>
      </c>
      <c r="B19" s="364">
        <v>1359166</v>
      </c>
      <c r="C19" s="362">
        <v>186417</v>
      </c>
    </row>
    <row r="20" spans="1:3" x14ac:dyDescent="0.2">
      <c r="A20" s="363" t="s">
        <v>227</v>
      </c>
      <c r="B20" s="364">
        <v>437921</v>
      </c>
      <c r="C20" s="362">
        <v>48201</v>
      </c>
    </row>
    <row r="21" spans="1:3" x14ac:dyDescent="0.2">
      <c r="A21" s="363" t="s">
        <v>228</v>
      </c>
      <c r="B21" s="364">
        <v>123869</v>
      </c>
      <c r="C21" s="362">
        <v>29054</v>
      </c>
    </row>
    <row r="22" spans="1:3" x14ac:dyDescent="0.2">
      <c r="A22" s="363" t="s">
        <v>229</v>
      </c>
      <c r="B22" s="364">
        <v>71945</v>
      </c>
      <c r="C22" s="365" t="s">
        <v>421</v>
      </c>
    </row>
    <row r="23" spans="1:3" x14ac:dyDescent="0.2">
      <c r="A23" s="363" t="s">
        <v>230</v>
      </c>
      <c r="B23" s="364">
        <v>151048</v>
      </c>
      <c r="C23" s="362">
        <v>26812</v>
      </c>
    </row>
    <row r="24" spans="1:3" x14ac:dyDescent="0.2">
      <c r="A24" s="363" t="s">
        <v>231</v>
      </c>
      <c r="B24" s="364">
        <v>63596</v>
      </c>
      <c r="C24" s="365" t="s">
        <v>421</v>
      </c>
    </row>
    <row r="25" spans="1:3" x14ac:dyDescent="0.2">
      <c r="A25" s="363" t="s">
        <v>232</v>
      </c>
      <c r="B25" s="364">
        <v>85158</v>
      </c>
      <c r="C25" s="365" t="s">
        <v>421</v>
      </c>
    </row>
    <row r="26" spans="1:3" x14ac:dyDescent="0.2">
      <c r="A26" s="363" t="s">
        <v>233</v>
      </c>
      <c r="B26" s="364">
        <v>62493</v>
      </c>
      <c r="C26" s="365" t="s">
        <v>421</v>
      </c>
    </row>
    <row r="27" spans="1:3" x14ac:dyDescent="0.2">
      <c r="A27" s="363" t="s">
        <v>234</v>
      </c>
      <c r="B27" s="364">
        <v>83679</v>
      </c>
      <c r="C27" s="365" t="s">
        <v>421</v>
      </c>
    </row>
    <row r="28" spans="1:3" x14ac:dyDescent="0.2">
      <c r="A28" s="363" t="s">
        <v>235</v>
      </c>
      <c r="B28" s="364">
        <v>111860</v>
      </c>
      <c r="C28" s="362">
        <v>32131</v>
      </c>
    </row>
    <row r="29" spans="1:3" x14ac:dyDescent="0.2">
      <c r="A29" s="363" t="s">
        <v>236</v>
      </c>
      <c r="B29" s="364">
        <v>194673</v>
      </c>
      <c r="C29" s="362">
        <v>56514</v>
      </c>
    </row>
    <row r="30" spans="1:3" x14ac:dyDescent="0.2">
      <c r="A30" s="363" t="s">
        <v>237</v>
      </c>
      <c r="B30" s="364">
        <v>292804</v>
      </c>
      <c r="C30" s="362">
        <v>29749</v>
      </c>
    </row>
    <row r="31" spans="1:3" x14ac:dyDescent="0.2">
      <c r="A31" s="363" t="s">
        <v>238</v>
      </c>
      <c r="B31" s="364">
        <v>217463</v>
      </c>
      <c r="C31" s="362">
        <v>37543</v>
      </c>
    </row>
    <row r="32" spans="1:3" x14ac:dyDescent="0.2">
      <c r="A32" s="363" t="s">
        <v>239</v>
      </c>
      <c r="B32" s="364">
        <v>2271159</v>
      </c>
      <c r="C32" s="362">
        <v>599257</v>
      </c>
    </row>
    <row r="33" spans="1:3" x14ac:dyDescent="0.2">
      <c r="A33" s="363" t="s">
        <v>240</v>
      </c>
      <c r="B33" s="364">
        <v>80896</v>
      </c>
      <c r="C33" s="365" t="s">
        <v>421</v>
      </c>
    </row>
    <row r="34" spans="1:3" x14ac:dyDescent="0.2">
      <c r="A34" s="363" t="s">
        <v>241</v>
      </c>
      <c r="B34" s="364">
        <v>219795</v>
      </c>
      <c r="C34" s="362">
        <v>35338</v>
      </c>
    </row>
    <row r="35" spans="1:3" x14ac:dyDescent="0.2">
      <c r="A35" s="363" t="s">
        <v>242</v>
      </c>
      <c r="B35" s="364">
        <v>141295</v>
      </c>
      <c r="C35" s="362">
        <v>24812</v>
      </c>
    </row>
    <row r="36" spans="1:3" x14ac:dyDescent="0.2">
      <c r="A36" s="363" t="s">
        <v>243</v>
      </c>
      <c r="B36" s="364">
        <v>60889</v>
      </c>
      <c r="C36" s="365" t="s">
        <v>421</v>
      </c>
    </row>
    <row r="37" spans="1:3" x14ac:dyDescent="0.2">
      <c r="A37" s="363" t="s">
        <v>244</v>
      </c>
      <c r="B37" s="364">
        <v>63647</v>
      </c>
      <c r="C37" s="365" t="s">
        <v>421</v>
      </c>
    </row>
    <row r="38" spans="1:3" x14ac:dyDescent="0.2">
      <c r="A38" s="363" t="s">
        <v>245</v>
      </c>
      <c r="B38" s="364">
        <v>505365</v>
      </c>
      <c r="C38" s="362">
        <v>76068</v>
      </c>
    </row>
    <row r="39" spans="1:3" x14ac:dyDescent="0.2">
      <c r="A39" s="363" t="s">
        <v>246</v>
      </c>
      <c r="B39" s="364">
        <v>1112432</v>
      </c>
      <c r="C39" s="362">
        <v>303623</v>
      </c>
    </row>
    <row r="40" spans="1:3" x14ac:dyDescent="0.2">
      <c r="A40" s="363" t="s">
        <v>247</v>
      </c>
      <c r="B40" s="364">
        <v>277661</v>
      </c>
      <c r="C40" s="362">
        <v>35718</v>
      </c>
    </row>
    <row r="41" spans="1:3" x14ac:dyDescent="0.2">
      <c r="A41" s="363" t="s">
        <v>248</v>
      </c>
      <c r="B41" s="364">
        <v>99951</v>
      </c>
      <c r="C41" s="362">
        <v>24782</v>
      </c>
    </row>
    <row r="42" spans="1:3" x14ac:dyDescent="0.2">
      <c r="A42" s="363" t="s">
        <v>249</v>
      </c>
      <c r="B42" s="364">
        <v>58509</v>
      </c>
      <c r="C42" s="365" t="s">
        <v>421</v>
      </c>
    </row>
    <row r="43" spans="1:3" x14ac:dyDescent="0.2">
      <c r="A43" s="363" t="s">
        <v>250</v>
      </c>
      <c r="B43" s="364">
        <v>79367</v>
      </c>
      <c r="C43" s="365" t="s">
        <v>421</v>
      </c>
    </row>
    <row r="44" spans="1:3" x14ac:dyDescent="0.2">
      <c r="A44" s="363" t="s">
        <v>251</v>
      </c>
      <c r="B44" s="364">
        <v>617662</v>
      </c>
      <c r="C44" s="362">
        <v>95206</v>
      </c>
    </row>
    <row r="45" spans="1:3" x14ac:dyDescent="0.2">
      <c r="A45" s="363" t="s">
        <v>252</v>
      </c>
      <c r="B45" s="364">
        <v>609539</v>
      </c>
      <c r="C45" s="362">
        <v>56579</v>
      </c>
    </row>
    <row r="46" spans="1:3" x14ac:dyDescent="0.2">
      <c r="A46" s="363" t="s">
        <v>253</v>
      </c>
      <c r="B46" s="364">
        <v>213577</v>
      </c>
      <c r="C46" s="362">
        <v>48637</v>
      </c>
    </row>
    <row r="47" spans="1:3" x14ac:dyDescent="0.2">
      <c r="A47" s="363" t="s">
        <v>254</v>
      </c>
      <c r="B47" s="364">
        <v>5588658</v>
      </c>
      <c r="C47" s="362">
        <v>3144571</v>
      </c>
    </row>
    <row r="48" spans="1:3" x14ac:dyDescent="0.2">
      <c r="A48" s="363" t="s">
        <v>255</v>
      </c>
      <c r="B48" s="364">
        <v>125198</v>
      </c>
      <c r="C48" s="362">
        <v>51537</v>
      </c>
    </row>
    <row r="49" spans="1:4" x14ac:dyDescent="0.2">
      <c r="A49" s="363" t="s">
        <v>256</v>
      </c>
      <c r="B49" s="364">
        <v>121463</v>
      </c>
      <c r="C49" s="365" t="s">
        <v>421</v>
      </c>
    </row>
    <row r="50" spans="1:4" x14ac:dyDescent="0.2">
      <c r="A50" s="363" t="s">
        <v>257</v>
      </c>
      <c r="B50" s="364">
        <v>248001</v>
      </c>
      <c r="C50" s="362">
        <v>43818</v>
      </c>
    </row>
    <row r="51" spans="1:4" x14ac:dyDescent="0.2">
      <c r="A51" s="363" t="s">
        <v>258</v>
      </c>
      <c r="B51" s="364">
        <v>141495</v>
      </c>
      <c r="C51" s="362">
        <v>33345</v>
      </c>
    </row>
    <row r="52" spans="1:4" x14ac:dyDescent="0.2">
      <c r="A52" s="363" t="s">
        <v>259</v>
      </c>
      <c r="B52" s="364">
        <v>1920603</v>
      </c>
      <c r="C52" s="362">
        <v>684342</v>
      </c>
    </row>
    <row r="53" spans="1:4" x14ac:dyDescent="0.2">
      <c r="A53" s="363" t="s">
        <v>260</v>
      </c>
      <c r="B53" s="364">
        <v>631853</v>
      </c>
      <c r="C53" s="362">
        <v>241948</v>
      </c>
    </row>
    <row r="54" spans="1:4" x14ac:dyDescent="0.2">
      <c r="A54" s="363" t="s">
        <v>261</v>
      </c>
      <c r="B54" s="364">
        <v>2500317</v>
      </c>
      <c r="C54" s="362">
        <v>705685</v>
      </c>
    </row>
    <row r="55" spans="1:4" x14ac:dyDescent="0.2">
      <c r="A55" s="363" t="s">
        <v>262</v>
      </c>
      <c r="B55" s="364">
        <v>720181</v>
      </c>
      <c r="C55" s="362">
        <v>81787</v>
      </c>
    </row>
    <row r="56" spans="1:4" x14ac:dyDescent="0.2">
      <c r="A56" s="363" t="s">
        <v>263</v>
      </c>
      <c r="B56" s="364">
        <v>1088664</v>
      </c>
      <c r="C56" s="362">
        <v>138791</v>
      </c>
    </row>
    <row r="57" spans="1:4" x14ac:dyDescent="0.2">
      <c r="A57" s="363" t="s">
        <v>264</v>
      </c>
      <c r="B57" s="364">
        <v>1402816</v>
      </c>
      <c r="C57" s="362">
        <v>232152</v>
      </c>
    </row>
    <row r="58" spans="1:4" x14ac:dyDescent="0.2">
      <c r="A58" s="363" t="s">
        <v>265</v>
      </c>
      <c r="B58" s="371">
        <v>207434</v>
      </c>
      <c r="C58" s="372">
        <v>35773</v>
      </c>
      <c r="D58" s="157"/>
    </row>
    <row r="59" spans="1:4" x14ac:dyDescent="0.2">
      <c r="A59" s="370" t="s">
        <v>422</v>
      </c>
      <c r="B59" s="373">
        <v>202406</v>
      </c>
      <c r="C59" s="373">
        <v>34355</v>
      </c>
    </row>
    <row r="60" spans="1:4" x14ac:dyDescent="0.2">
      <c r="A60" s="363" t="s">
        <v>480</v>
      </c>
      <c r="B60" s="376">
        <v>479276</v>
      </c>
      <c r="C60" s="374">
        <v>71833</v>
      </c>
      <c r="D60" s="157"/>
    </row>
    <row r="61" spans="1:4" x14ac:dyDescent="0.2">
      <c r="A61" s="370" t="s">
        <v>266</v>
      </c>
      <c r="B61" s="377">
        <v>223767</v>
      </c>
      <c r="C61" s="373">
        <v>27896</v>
      </c>
      <c r="D61" s="157"/>
    </row>
    <row r="62" spans="1:4" x14ac:dyDescent="0.2">
      <c r="A62" s="370" t="s">
        <v>267</v>
      </c>
      <c r="B62" s="377">
        <v>348200</v>
      </c>
      <c r="C62" s="375">
        <v>67477</v>
      </c>
    </row>
    <row r="63" spans="1:4" x14ac:dyDescent="0.2">
      <c r="A63" s="363" t="s">
        <v>268</v>
      </c>
      <c r="B63" s="378">
        <v>360460</v>
      </c>
      <c r="C63" s="373">
        <v>93760</v>
      </c>
    </row>
    <row r="64" spans="1:4" x14ac:dyDescent="0.2">
      <c r="A64" s="363" t="s">
        <v>271</v>
      </c>
      <c r="B64" s="361">
        <v>176019</v>
      </c>
      <c r="C64" s="362">
        <v>29230</v>
      </c>
    </row>
    <row r="65" spans="1:3" x14ac:dyDescent="0.2">
      <c r="A65" s="363" t="s">
        <v>272</v>
      </c>
      <c r="B65" s="364">
        <v>134400</v>
      </c>
      <c r="C65" s="362">
        <v>26469</v>
      </c>
    </row>
    <row r="66" spans="1:3" x14ac:dyDescent="0.2">
      <c r="A66" s="363" t="s">
        <v>273</v>
      </c>
      <c r="B66" s="364">
        <v>87941</v>
      </c>
      <c r="C66" s="365" t="s">
        <v>421</v>
      </c>
    </row>
    <row r="67" spans="1:3" x14ac:dyDescent="0.2">
      <c r="A67" s="363" t="s">
        <v>274</v>
      </c>
      <c r="B67" s="364">
        <v>88067</v>
      </c>
      <c r="C67" s="365" t="s">
        <v>421</v>
      </c>
    </row>
    <row r="68" spans="1:3" x14ac:dyDescent="0.2">
      <c r="A68" s="363" t="s">
        <v>275</v>
      </c>
      <c r="B68" s="364">
        <v>704311</v>
      </c>
      <c r="C68" s="362">
        <v>55495</v>
      </c>
    </row>
    <row r="69" spans="1:3" x14ac:dyDescent="0.2">
      <c r="A69" s="363" t="s">
        <v>276</v>
      </c>
      <c r="B69" s="364">
        <v>88267</v>
      </c>
      <c r="C69" s="365" t="s">
        <v>421</v>
      </c>
    </row>
    <row r="70" spans="1:3" x14ac:dyDescent="0.2">
      <c r="A70" s="363" t="s">
        <v>277</v>
      </c>
      <c r="B70" s="364">
        <v>122992</v>
      </c>
      <c r="C70" s="362">
        <v>24671</v>
      </c>
    </row>
    <row r="71" spans="1:3" x14ac:dyDescent="0.2">
      <c r="A71" s="366" t="s">
        <v>278</v>
      </c>
      <c r="B71" s="367">
        <v>93633</v>
      </c>
      <c r="C71" s="368" t="s">
        <v>421</v>
      </c>
    </row>
    <row r="72" spans="1:3" x14ac:dyDescent="0.2">
      <c r="B72" s="318"/>
    </row>
    <row r="74" spans="1:3" x14ac:dyDescent="0.2">
      <c r="A74" s="37"/>
    </row>
    <row r="75" spans="1:3" x14ac:dyDescent="0.2">
      <c r="A75" s="432"/>
    </row>
    <row r="76" spans="1:3" x14ac:dyDescent="0.2">
      <c r="A76" s="432"/>
    </row>
    <row r="77" spans="1:3" x14ac:dyDescent="0.2">
      <c r="A77" s="37"/>
    </row>
    <row r="78" spans="1:3" x14ac:dyDescent="0.2">
      <c r="A78" s="37"/>
    </row>
    <row r="79" spans="1:3" x14ac:dyDescent="0.2">
      <c r="A79" s="37"/>
    </row>
    <row r="80" spans="1:3" x14ac:dyDescent="0.2">
      <c r="A80" s="37"/>
    </row>
    <row r="81" spans="1:1" x14ac:dyDescent="0.2">
      <c r="A81" s="37"/>
    </row>
    <row r="82" spans="1:1" x14ac:dyDescent="0.2">
      <c r="A82" s="37"/>
    </row>
    <row r="83" spans="1:1" x14ac:dyDescent="0.2">
      <c r="A83" s="432"/>
    </row>
    <row r="84" spans="1:1" x14ac:dyDescent="0.2">
      <c r="A84" s="432"/>
    </row>
    <row r="85" spans="1:1" x14ac:dyDescent="0.2">
      <c r="A85" s="432"/>
    </row>
    <row r="86" spans="1:1" x14ac:dyDescent="0.2">
      <c r="A86" s="432"/>
    </row>
    <row r="87" spans="1:1" x14ac:dyDescent="0.2">
      <c r="A87" s="432"/>
    </row>
    <row r="88" spans="1:1" x14ac:dyDescent="0.2">
      <c r="A88" s="432"/>
    </row>
    <row r="89" spans="1:1" x14ac:dyDescent="0.2">
      <c r="A89" s="432"/>
    </row>
    <row r="90" spans="1:1" x14ac:dyDescent="0.2">
      <c r="A90" s="432"/>
    </row>
  </sheetData>
  <mergeCells count="6">
    <mergeCell ref="A89:A90"/>
    <mergeCell ref="A1:C1"/>
    <mergeCell ref="A2:C2"/>
    <mergeCell ref="A75:A76"/>
    <mergeCell ref="A83:A85"/>
    <mergeCell ref="A86:A88"/>
  </mergeCells>
  <pageMargins left="0.7" right="0.7" top="0.75" bottom="0.75" header="0.3" footer="0.3"/>
  <pageSetup scale="5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30"/>
  <sheetViews>
    <sheetView topLeftCell="A22" workbookViewId="0">
      <selection activeCell="A30" sqref="A30"/>
    </sheetView>
  </sheetViews>
  <sheetFormatPr baseColWidth="10" defaultColWidth="8.83203125" defaultRowHeight="15" x14ac:dyDescent="0.2"/>
  <cols>
    <col min="1" max="1" width="104.5" customWidth="1"/>
  </cols>
  <sheetData>
    <row r="1" spans="1:1" x14ac:dyDescent="0.2">
      <c r="A1" s="37" t="s">
        <v>423</v>
      </c>
    </row>
    <row r="2" spans="1:1" ht="16" x14ac:dyDescent="0.2">
      <c r="A2" s="38" t="s">
        <v>424</v>
      </c>
    </row>
    <row r="3" spans="1:1" x14ac:dyDescent="0.2">
      <c r="A3" s="37" t="s">
        <v>425</v>
      </c>
    </row>
    <row r="4" spans="1:1" x14ac:dyDescent="0.2">
      <c r="A4" s="37" t="s">
        <v>426</v>
      </c>
    </row>
    <row r="5" spans="1:1" x14ac:dyDescent="0.2">
      <c r="A5" s="37" t="s">
        <v>427</v>
      </c>
    </row>
    <row r="6" spans="1:1" x14ac:dyDescent="0.2">
      <c r="A6" s="37" t="s">
        <v>428</v>
      </c>
    </row>
    <row r="7" spans="1:1" x14ac:dyDescent="0.2">
      <c r="A7" s="37" t="s">
        <v>429</v>
      </c>
    </row>
    <row r="8" spans="1:1" x14ac:dyDescent="0.2">
      <c r="A8" s="37" t="s">
        <v>430</v>
      </c>
    </row>
    <row r="9" spans="1:1" ht="35" customHeight="1" x14ac:dyDescent="0.2">
      <c r="A9" s="38" t="s">
        <v>431</v>
      </c>
    </row>
    <row r="10" spans="1:1" ht="16" x14ac:dyDescent="0.2">
      <c r="A10" s="38" t="s">
        <v>432</v>
      </c>
    </row>
    <row r="11" spans="1:1" ht="16" x14ac:dyDescent="0.2">
      <c r="A11" s="38" t="s">
        <v>433</v>
      </c>
    </row>
    <row r="13" spans="1:1" x14ac:dyDescent="0.2">
      <c r="A13" s="29" t="s">
        <v>434</v>
      </c>
    </row>
    <row r="14" spans="1:1" x14ac:dyDescent="0.2">
      <c r="A14" s="3" t="s">
        <v>435</v>
      </c>
    </row>
    <row r="15" spans="1:1" x14ac:dyDescent="0.2">
      <c r="A15" s="3" t="s">
        <v>436</v>
      </c>
    </row>
    <row r="16" spans="1:1" x14ac:dyDescent="0.2">
      <c r="A16" s="3" t="s">
        <v>437</v>
      </c>
    </row>
    <row r="17" spans="1:1" x14ac:dyDescent="0.2">
      <c r="A17" s="3" t="s">
        <v>438</v>
      </c>
    </row>
    <row r="18" spans="1:1" x14ac:dyDescent="0.2">
      <c r="A18" s="3" t="s">
        <v>439</v>
      </c>
    </row>
    <row r="19" spans="1:1" x14ac:dyDescent="0.2">
      <c r="A19" s="3" t="s">
        <v>440</v>
      </c>
    </row>
    <row r="20" spans="1:1" x14ac:dyDescent="0.2">
      <c r="A20" s="3" t="s">
        <v>441</v>
      </c>
    </row>
    <row r="21" spans="1:1" x14ac:dyDescent="0.2">
      <c r="A21" s="3" t="s">
        <v>442</v>
      </c>
    </row>
    <row r="22" spans="1:1" x14ac:dyDescent="0.2">
      <c r="A22" s="3" t="s">
        <v>443</v>
      </c>
    </row>
    <row r="23" spans="1:1" x14ac:dyDescent="0.2">
      <c r="A23" s="3" t="s">
        <v>444</v>
      </c>
    </row>
    <row r="24" spans="1:1" x14ac:dyDescent="0.2">
      <c r="A24" s="3" t="s">
        <v>445</v>
      </c>
    </row>
    <row r="25" spans="1:1" x14ac:dyDescent="0.2">
      <c r="A25" s="3" t="s">
        <v>446</v>
      </c>
    </row>
    <row r="26" spans="1:1" x14ac:dyDescent="0.2">
      <c r="A26" s="3" t="s">
        <v>447</v>
      </c>
    </row>
    <row r="27" spans="1:1" x14ac:dyDescent="0.2">
      <c r="A27" s="3" t="s">
        <v>448</v>
      </c>
    </row>
    <row r="28" spans="1:1" x14ac:dyDescent="0.2">
      <c r="A28" s="3" t="s">
        <v>449</v>
      </c>
    </row>
    <row r="29" spans="1:1" x14ac:dyDescent="0.2">
      <c r="A29" s="3" t="s">
        <v>450</v>
      </c>
    </row>
    <row r="30" spans="1:1" x14ac:dyDescent="0.2">
      <c r="A30" s="3" t="s">
        <v>451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E6"/>
  <sheetViews>
    <sheetView workbookViewId="0">
      <selection activeCell="A2" sqref="A2:A6"/>
    </sheetView>
  </sheetViews>
  <sheetFormatPr baseColWidth="10" defaultColWidth="8.83203125" defaultRowHeight="15" x14ac:dyDescent="0.2"/>
  <cols>
    <col min="1" max="1" width="33.1640625" bestFit="1" customWidth="1"/>
    <col min="2" max="2" width="4.33203125" customWidth="1"/>
    <col min="4" max="4" width="2.6640625" customWidth="1"/>
    <col min="5" max="5" width="12" customWidth="1"/>
  </cols>
  <sheetData>
    <row r="2" spans="1:5" x14ac:dyDescent="0.2">
      <c r="A2" t="s">
        <v>127</v>
      </c>
      <c r="C2" t="s">
        <v>452</v>
      </c>
      <c r="E2" t="s">
        <v>453</v>
      </c>
    </row>
    <row r="3" spans="1:5" x14ac:dyDescent="0.2">
      <c r="A3" t="s">
        <v>454</v>
      </c>
      <c r="C3" t="s">
        <v>455</v>
      </c>
      <c r="E3" t="s">
        <v>198</v>
      </c>
    </row>
    <row r="4" spans="1:5" x14ac:dyDescent="0.2">
      <c r="A4" t="s">
        <v>456</v>
      </c>
      <c r="E4" t="s">
        <v>204</v>
      </c>
    </row>
    <row r="5" spans="1:5" x14ac:dyDescent="0.2">
      <c r="A5" t="s">
        <v>457</v>
      </c>
    </row>
    <row r="6" spans="1:5" x14ac:dyDescent="0.2">
      <c r="A6" t="s">
        <v>458</v>
      </c>
    </row>
  </sheetData>
  <sheetProtection algorithmName="SHA-512" hashValue="y6jmTA4z+3XAG4siWNPTn9hzwsW03NCWEF8lB4IYWrozFJ9/q9iEo3m1+9dmV8Ud9Ei3olci3tpxYOPnkoLIRg==" saltValue="hwfZfei8gXvBmfjyFCv5Ag==" spinCount="100000" sheet="1" selectLockedCells="1" selectUnlockedCells="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3"/>
  <sheetViews>
    <sheetView workbookViewId="0">
      <selection activeCell="B2" sqref="B2:B3"/>
    </sheetView>
  </sheetViews>
  <sheetFormatPr baseColWidth="10" defaultColWidth="8.83203125" defaultRowHeight="15" x14ac:dyDescent="0.2"/>
  <cols>
    <col min="1" max="1" width="11.5" customWidth="1"/>
  </cols>
  <sheetData>
    <row r="1" spans="1:2" x14ac:dyDescent="0.2">
      <c r="A1" t="s">
        <v>459</v>
      </c>
      <c r="B1" t="s">
        <v>460</v>
      </c>
    </row>
    <row r="2" spans="1:2" x14ac:dyDescent="0.2">
      <c r="A2" t="s">
        <v>461</v>
      </c>
      <c r="B2" t="s">
        <v>390</v>
      </c>
    </row>
    <row r="3" spans="1:2" x14ac:dyDescent="0.2">
      <c r="A3" t="s">
        <v>462</v>
      </c>
      <c r="B3" t="s">
        <v>391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F21D00B6790046BC4B61467D72BEA9" ma:contentTypeVersion="15" ma:contentTypeDescription="Create a new document." ma:contentTypeScope="" ma:versionID="5e95a5224fa9bc5fbe158246444a1419">
  <xsd:schema xmlns:xsd="http://www.w3.org/2001/XMLSchema" xmlns:xs="http://www.w3.org/2001/XMLSchema" xmlns:p="http://schemas.microsoft.com/office/2006/metadata/properties" xmlns:ns3="848b34d6-9ed4-42db-883c-ec169b5c02e2" xmlns:ns4="3c83b5fd-5a09-4326-a430-53eccebf56ac" targetNamespace="http://schemas.microsoft.com/office/2006/metadata/properties" ma:root="true" ma:fieldsID="3c2aedabbbc4a1715a94cf3fa32b9646" ns3:_="" ns4:_="">
    <xsd:import namespace="848b34d6-9ed4-42db-883c-ec169b5c02e2"/>
    <xsd:import namespace="3c83b5fd-5a09-4326-a430-53eccebf56a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DateTaken" minOccurs="0"/>
                <xsd:element ref="ns3:MediaServiceLocation" minOccurs="0"/>
                <xsd:element ref="ns3:_activity"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8b34d6-9ed4-42db-883c-ec169b5c02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activity" ma:index="21" nillable="true" ma:displayName="_activity" ma:hidden="true" ma:internalName="_activity">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83b5fd-5a09-4326-a430-53eccebf56a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848b34d6-9ed4-42db-883c-ec169b5c02e2" xsi:nil="true"/>
  </documentManagement>
</p:properties>
</file>

<file path=customXml/itemProps1.xml><?xml version="1.0" encoding="utf-8"?>
<ds:datastoreItem xmlns:ds="http://schemas.openxmlformats.org/officeDocument/2006/customXml" ds:itemID="{3FFB1F52-50AA-464D-86A1-FD92A4ECE6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8b34d6-9ed4-42db-883c-ec169b5c02e2"/>
    <ds:schemaRef ds:uri="3c83b5fd-5a09-4326-a430-53eccebf56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C1234C-A02A-47CF-AB8E-EECEDB571FF5}">
  <ds:schemaRefs>
    <ds:schemaRef ds:uri="http://schemas.microsoft.com/sharepoint/v3/contenttype/forms"/>
  </ds:schemaRefs>
</ds:datastoreItem>
</file>

<file path=customXml/itemProps3.xml><?xml version="1.0" encoding="utf-8"?>
<ds:datastoreItem xmlns:ds="http://schemas.openxmlformats.org/officeDocument/2006/customXml" ds:itemID="{8084249B-897F-4909-B3F0-04D8AC67EB9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48b34d6-9ed4-42db-883c-ec169b5c02e2"/>
    <ds:schemaRef ds:uri="3c83b5fd-5a09-4326-a430-53eccebf56a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23</vt:i4>
      </vt:variant>
      <vt:variant>
        <vt:lpstr>Named Ranges</vt:lpstr>
      </vt:variant>
      <vt:variant>
        <vt:i4>294</vt:i4>
      </vt:variant>
    </vt:vector>
  </HeadingPairs>
  <TitlesOfParts>
    <vt:vector size="317" baseType="lpstr">
      <vt:lpstr>A. Title</vt:lpstr>
      <vt:lpstr>B. General Info</vt:lpstr>
      <vt:lpstr>C. Demo Effectiveness</vt:lpstr>
      <vt:lpstr>D1. Past Perf-Currently Funded</vt:lpstr>
      <vt:lpstr>D2. Past Perf-Not Prev Funded</vt:lpstr>
      <vt:lpstr>E. Enrollment Targets</vt:lpstr>
      <vt:lpstr>F. Partnerships</vt:lpstr>
      <vt:lpstr>G. Program Offering Summary</vt:lpstr>
      <vt:lpstr>Data Sources hide</vt:lpstr>
      <vt:lpstr>H. IET Offering Summary</vt:lpstr>
      <vt:lpstr>I. Personnel Chart</vt:lpstr>
      <vt:lpstr>J. DOE 101S-Instructions</vt:lpstr>
      <vt:lpstr>K. Example DOE 101S Form</vt:lpstr>
      <vt:lpstr>L. DOE 101S - AGE</vt:lpstr>
      <vt:lpstr>M. DOE 101S - CE</vt:lpstr>
      <vt:lpstr>N. DOE 101S - IELCE </vt:lpstr>
      <vt:lpstr>O. Projected Equipment - AGE</vt:lpstr>
      <vt:lpstr>P. Project Equipment - CE</vt:lpstr>
      <vt:lpstr>Q. Projected Equipment - IELCE</vt:lpstr>
      <vt:lpstr>R. County Allocations</vt:lpstr>
      <vt:lpstr>LOOKUP</vt:lpstr>
      <vt:lpstr>DATA LOOKUP</vt:lpstr>
      <vt:lpstr>Data LookUp 2</vt:lpstr>
      <vt:lpstr>_1819_NumElgible_TO</vt:lpstr>
      <vt:lpstr>_1819_NumEligible</vt:lpstr>
      <vt:lpstr>_1819_NumEligible_TO</vt:lpstr>
      <vt:lpstr>_1819_NumEligibleDiploma</vt:lpstr>
      <vt:lpstr>_1819_NumStudentsAchieved</vt:lpstr>
      <vt:lpstr>_1819_NumStudentsEnrolled</vt:lpstr>
      <vt:lpstr>_1819_PercEligibleDiploma</vt:lpstr>
      <vt:lpstr>_1819_PercEligibleOutcomes_TO</vt:lpstr>
      <vt:lpstr>_1819_PercStudents</vt:lpstr>
      <vt:lpstr>_1920_EligibleIndividual</vt:lpstr>
      <vt:lpstr>_1920_NumElgible</vt:lpstr>
      <vt:lpstr>_1920_NumElgiibleOutcomes_TO</vt:lpstr>
      <vt:lpstr>_1920_NumEligible_TO</vt:lpstr>
      <vt:lpstr>_1920_NumStudentsAchieved</vt:lpstr>
      <vt:lpstr>_1920_NumStudentsEnrolled</vt:lpstr>
      <vt:lpstr>_1920_PercEligible</vt:lpstr>
      <vt:lpstr>_1920_PercEligibleIndividuals_TO</vt:lpstr>
      <vt:lpstr>_1920_PercStudents</vt:lpstr>
      <vt:lpstr>_2019_20</vt:lpstr>
      <vt:lpstr>_2020_2021</vt:lpstr>
      <vt:lpstr>_2020_21</vt:lpstr>
      <vt:lpstr>_2021_22</vt:lpstr>
      <vt:lpstr>_2023_2024__Consolidated_Adult_Education_County_Allocation_Chart</vt:lpstr>
      <vt:lpstr>_2023_24_Enrollment_Target</vt:lpstr>
      <vt:lpstr>_2023_24_MSG_Min._Target</vt:lpstr>
      <vt:lpstr>_2024_25_Enrollment_Target</vt:lpstr>
      <vt:lpstr>_2025_26_Enrollment_Target</vt:lpstr>
      <vt:lpstr>_2122Enrollment</vt:lpstr>
      <vt:lpstr>_2122MSG</vt:lpstr>
      <vt:lpstr>_2223Enrollment</vt:lpstr>
      <vt:lpstr>_3__Year_Avg__auto_populated</vt:lpstr>
      <vt:lpstr>_3yrAvg</vt:lpstr>
      <vt:lpstr>A___Name_of_Eligible_Recipient_Fiscal_Agent</vt:lpstr>
      <vt:lpstr>ACCOUNT_TITLE</vt:lpstr>
      <vt:lpstr>Account_title_2</vt:lpstr>
      <vt:lpstr>Account_Title_3</vt:lpstr>
      <vt:lpstr>ACCOUNT_TITLE_AND_NARRATIVE</vt:lpstr>
      <vt:lpstr>Account_title_and_narrative_2</vt:lpstr>
      <vt:lpstr>Account_Title_and_Narrative_4</vt:lpstr>
      <vt:lpstr>Account_title_and_narrative_5</vt:lpstr>
      <vt:lpstr>Adult_General_Education__AGE__TAPS__24B022__Section_231_Allocation</vt:lpstr>
      <vt:lpstr>All_Applicants_PROJECTED_ENROLLMENT</vt:lpstr>
      <vt:lpstr>AllAppProj</vt:lpstr>
      <vt:lpstr>ALLOCATED_to_this_PROJECT</vt:lpstr>
      <vt:lpstr>Allocated_to_this_project_2</vt:lpstr>
      <vt:lpstr>AllocateD_to_this_project_4</vt:lpstr>
      <vt:lpstr>Allocated_to_this_project_5</vt:lpstr>
      <vt:lpstr>AMOUNT</vt:lpstr>
      <vt:lpstr>Amount_2</vt:lpstr>
      <vt:lpstr>Amount_4</vt:lpstr>
      <vt:lpstr>Amount_5</vt:lpstr>
      <vt:lpstr>Applicant_Information</vt:lpstr>
      <vt:lpstr>B___DOE_Assigned_Project_Number</vt:lpstr>
      <vt:lpstr>C___TAPS_Number</vt:lpstr>
      <vt:lpstr>Certification_of_Personnel</vt:lpstr>
      <vt:lpstr>City_of_Instruction</vt:lpstr>
      <vt:lpstr>City_of_Instruction_2</vt:lpstr>
      <vt:lpstr>Completion_and_Placement___Data_found_in_NRS_Table_5___Primary_Indicators_of_Performance</vt:lpstr>
      <vt:lpstr>Counties_Served</vt:lpstr>
      <vt:lpstr>County</vt:lpstr>
      <vt:lpstr>County_2</vt:lpstr>
      <vt:lpstr>County_3</vt:lpstr>
      <vt:lpstr>County_4</vt:lpstr>
      <vt:lpstr>County_ies__Served</vt:lpstr>
      <vt:lpstr>Data_Source_s_______________________________Applicants_may_be_asked_to_provide_evidence_of_data_source</vt:lpstr>
      <vt:lpstr>Days_per_Week</vt:lpstr>
      <vt:lpstr>DESCRIPTION</vt:lpstr>
      <vt:lpstr>Description_2</vt:lpstr>
      <vt:lpstr>Description_3</vt:lpstr>
      <vt:lpstr>'N. DOE 101S - IELCE '!DOE_1a</vt:lpstr>
      <vt:lpstr>DOE_1a</vt:lpstr>
      <vt:lpstr>'N. DOE 101S - IELCE '!DOE_2a</vt:lpstr>
      <vt:lpstr>DOE_2a</vt:lpstr>
      <vt:lpstr>'N. DOE 101S - IELCE '!DOE_3a</vt:lpstr>
      <vt:lpstr>DOE_3a</vt:lpstr>
      <vt:lpstr>'N. DOE 101S - IELCE '!DOE_4a</vt:lpstr>
      <vt:lpstr>DOE_4a</vt:lpstr>
      <vt:lpstr>'N. DOE 101S - IELCE '!DOE_5a</vt:lpstr>
      <vt:lpstr>DOE_5a</vt:lpstr>
      <vt:lpstr>'N. DOE 101S - IELCE '!DOE_6a</vt:lpstr>
      <vt:lpstr>DOE_6a</vt:lpstr>
      <vt:lpstr>'N. DOE 101S - IELCE '!DOE_7a</vt:lpstr>
      <vt:lpstr>DOE_7a</vt:lpstr>
      <vt:lpstr>'N. DOE 101S - IELCE '!DOE_8a</vt:lpstr>
      <vt:lpstr>DOE_8a</vt:lpstr>
      <vt:lpstr>'N. DOE 101S - IELCE '!DOE_9a</vt:lpstr>
      <vt:lpstr>DOE_9a</vt:lpstr>
      <vt:lpstr>DOE_Assigned_project_number_2</vt:lpstr>
      <vt:lpstr>DOE_Assigned_project_number_5</vt:lpstr>
      <vt:lpstr>Earnings</vt:lpstr>
      <vt:lpstr>Educational_Content_Domain</vt:lpstr>
      <vt:lpstr>Educational_Functioning_Level__EFL</vt:lpstr>
      <vt:lpstr>EFL</vt:lpstr>
      <vt:lpstr>EFL_Levels__to_be_served</vt:lpstr>
      <vt:lpstr>Employment_After_Exit</vt:lpstr>
      <vt:lpstr>Enrollment_Structure</vt:lpstr>
      <vt:lpstr>Enrollment_Structure_2</vt:lpstr>
      <vt:lpstr>EP_CountyServed</vt:lpstr>
      <vt:lpstr>EP_ProvName</vt:lpstr>
      <vt:lpstr>Experience_of_Personnel</vt:lpstr>
      <vt:lpstr>FTE_POSITION</vt:lpstr>
      <vt:lpstr>FTE_Position_4</vt:lpstr>
      <vt:lpstr>FTE_Position_5</vt:lpstr>
      <vt:lpstr>FTE_Positions_2</vt:lpstr>
      <vt:lpstr>Full_Time___30_hrs._or_more_per_week</vt:lpstr>
      <vt:lpstr>Function_2</vt:lpstr>
      <vt:lpstr>Function_3</vt:lpstr>
      <vt:lpstr>Function_4</vt:lpstr>
      <vt:lpstr>Function_5</vt:lpstr>
      <vt:lpstr>FUNCTION_CODE</vt:lpstr>
      <vt:lpstr>Function_Code_2</vt:lpstr>
      <vt:lpstr>Function_code_3</vt:lpstr>
      <vt:lpstr>Fund_Source_s__Included_in_Application</vt:lpstr>
      <vt:lpstr>General_Information</vt:lpstr>
      <vt:lpstr>Hours_per_Week</vt:lpstr>
      <vt:lpstr>IET_affiliated</vt:lpstr>
      <vt:lpstr>IET_EFL</vt:lpstr>
      <vt:lpstr>IET_IELCE</vt:lpstr>
      <vt:lpstr>IET_InstrSiteName</vt:lpstr>
      <vt:lpstr>IET_is_affiliated_with_IELCE_program__section_243____Yes_No</vt:lpstr>
      <vt:lpstr>IET_is_affiliated_with_the_AGE_program__section_231__or_Corrections_Education__section_225__programs__Yes_No</vt:lpstr>
      <vt:lpstr>IET_OccClusterFocus</vt:lpstr>
      <vt:lpstr>IET_Program_Title</vt:lpstr>
      <vt:lpstr>IET_ProgTitle</vt:lpstr>
      <vt:lpstr>If_applying_as_a_collective__identify_the_Lead_Fiscal_agent_and_all_member_agencies.</vt:lpstr>
      <vt:lpstr>Individual_or_Collective_Application</vt:lpstr>
      <vt:lpstr>Instructional_Site_Name</vt:lpstr>
      <vt:lpstr>Instructional_Site_Name_2</vt:lpstr>
      <vt:lpstr>Integrated_English_Literacy_and_Civics_Education__IELCE__TAPS___24B023__Section_243_Allocation</vt:lpstr>
      <vt:lpstr>Is_this_IET_Program_Approved_by_FDOE?</vt:lpstr>
      <vt:lpstr>Itam_Cost_2</vt:lpstr>
      <vt:lpstr>ITEM</vt:lpstr>
      <vt:lpstr>Item_2</vt:lpstr>
      <vt:lpstr>Item_3</vt:lpstr>
      <vt:lpstr>ITEM_COST</vt:lpstr>
      <vt:lpstr>Item_Cost_3</vt:lpstr>
      <vt:lpstr>Measurable_Skills_Gain__MSG___Data_Found_in_NRS_Table_4__MSG_by_Entry_Level</vt:lpstr>
      <vt:lpstr>Measure</vt:lpstr>
      <vt:lpstr>Measure_Description</vt:lpstr>
      <vt:lpstr>Median_Earnings_of_students_with_12_or_more_hours_who_exited</vt:lpstr>
      <vt:lpstr>Median_Earnings_of_students_with_12_or_more_hours_who_exited_2</vt:lpstr>
      <vt:lpstr>MSG</vt:lpstr>
      <vt:lpstr>Mumber_of_students_who_achieved_at_least_one_MSG_2</vt:lpstr>
      <vt:lpstr>Name</vt:lpstr>
      <vt:lpstr>Name_of_eligible_recipient_fiscal_agent</vt:lpstr>
      <vt:lpstr>Name_of_eligible_recipient_fiscal_agent_5</vt:lpstr>
      <vt:lpstr>No._of_Weeks_with_instruction</vt:lpstr>
      <vt:lpstr>Number_Eligible_Individuals__Demonstrating_Improvement_in_the_Educational_Domain</vt:lpstr>
      <vt:lpstr>Number_of__Eligible_Individuals__enrolled</vt:lpstr>
      <vt:lpstr>Number_of__Eligible_Individuals__enrolled_2</vt:lpstr>
      <vt:lpstr>Number_of__Eligible_Individuals__enrolled_3</vt:lpstr>
      <vt:lpstr>Number_of__Eligible_Individuals__enrolled_4</vt:lpstr>
      <vt:lpstr>Number_of_eligible_individuals</vt:lpstr>
      <vt:lpstr>Number_of_Eligible_Individuals__Receiving_instruction_in_the_Educational_Content_Domain</vt:lpstr>
      <vt:lpstr>Number_of_Eligible_Individuals__who_a_Diploma</vt:lpstr>
      <vt:lpstr>Number_of_Eligible_Individuals__who_a_Diploma_2</vt:lpstr>
      <vt:lpstr>Number_of_Eligible_Individuals__who_achieved_an_outcome</vt:lpstr>
      <vt:lpstr>Number_of_Eligible_Individuals__who_achieved_an_outcome_2</vt:lpstr>
      <vt:lpstr>Number_of_eligible_individuals_demonstrating_improvement</vt:lpstr>
      <vt:lpstr>Number_of_exited_students_who_achieved_an_outcome</vt:lpstr>
      <vt:lpstr>Number_of_exited_students_who_achieved_an_outcome_2</vt:lpstr>
      <vt:lpstr>NUMBER_OF_ITEMS</vt:lpstr>
      <vt:lpstr>Number_of_Items_2</vt:lpstr>
      <vt:lpstr>Number_Of_Items_3</vt:lpstr>
      <vt:lpstr>Number_of_Personnel</vt:lpstr>
      <vt:lpstr>Number_of_rxited_who_achieved_an_outcome_3</vt:lpstr>
      <vt:lpstr>Number_of_rxited_who_achieved_an_outcome_4</vt:lpstr>
      <vt:lpstr>Number_of_students_enrolled_with_12_or_more_hours_of_instruction</vt:lpstr>
      <vt:lpstr>Number_of_students_enrolled_with_12_or_more_hours_of_who_exited</vt:lpstr>
      <vt:lpstr>Number_of_students_enrolled_with_12_or_more_hours_of_who_exited_2</vt:lpstr>
      <vt:lpstr>Number_of_students_who_achieved_at_least_one_MSG</vt:lpstr>
      <vt:lpstr>Number_of_students_with_12_or_more_hours_who_exited</vt:lpstr>
      <vt:lpstr>Number_of_students_with_12_or_more_hours_who_exited_2</vt:lpstr>
      <vt:lpstr>Number_of_students_with_12_or_more_hours_who_exited_3</vt:lpstr>
      <vt:lpstr>Number_of_students_with_12_or_more_hours_who_exited_4</vt:lpstr>
      <vt:lpstr>Number_of_Studentss_enrolled_with_12_or_more_hours_of_instruction_2</vt:lpstr>
      <vt:lpstr>Object_2</vt:lpstr>
      <vt:lpstr>Object_3</vt:lpstr>
      <vt:lpstr>Object_4</vt:lpstr>
      <vt:lpstr>Object_5</vt:lpstr>
      <vt:lpstr>OBJECT_CODE</vt:lpstr>
      <vt:lpstr>Object_code_2</vt:lpstr>
      <vt:lpstr>Object_Code_3</vt:lpstr>
      <vt:lpstr>Occupational_Cluster_Focus</vt:lpstr>
      <vt:lpstr>of_Personnel</vt:lpstr>
      <vt:lpstr>ONLY_Previously_Funded_Applicants_ACTUAL__ENROLLMENT</vt:lpstr>
      <vt:lpstr>Part_Time___Less_than_30_hrs._per_week</vt:lpstr>
      <vt:lpstr>Partner_Name__Contact__and_Type</vt:lpstr>
      <vt:lpstr>Partner_Name__Contact__and_Type_2</vt:lpstr>
      <vt:lpstr>Partner_Name__Contact__and_Type_3</vt:lpstr>
      <vt:lpstr>Partner_Name__Contact__and_Type_4</vt:lpstr>
      <vt:lpstr>Partner_Name__Contact__and_Type_5</vt:lpstr>
      <vt:lpstr>Partnership_Benefits</vt:lpstr>
      <vt:lpstr>Partnership_Benefits_2</vt:lpstr>
      <vt:lpstr>Partnership_Benefits_3</vt:lpstr>
      <vt:lpstr>Partnership_Benefits_4</vt:lpstr>
      <vt:lpstr>Partnership_Benefits_5</vt:lpstr>
      <vt:lpstr>PC_Fulltime</vt:lpstr>
      <vt:lpstr>PC_PartTime</vt:lpstr>
      <vt:lpstr>PC_Total</vt:lpstr>
      <vt:lpstr>'O. Projected Equipment - AGE'!PE_A</vt:lpstr>
      <vt:lpstr>PE_A</vt:lpstr>
      <vt:lpstr>'O. Projected Equipment - AGE'!PE_B</vt:lpstr>
      <vt:lpstr>PE_B</vt:lpstr>
      <vt:lpstr>'O. Projected Equipment - AGE'!PE_D</vt:lpstr>
      <vt:lpstr>PE_D</vt:lpstr>
      <vt:lpstr>'O. Projected Equipment - AGE'!PE_E</vt:lpstr>
      <vt:lpstr>PE_E</vt:lpstr>
      <vt:lpstr>'O. Projected Equipment - AGE'!PE_F</vt:lpstr>
      <vt:lpstr>PE_F</vt:lpstr>
      <vt:lpstr>'O. Projected Equipment - AGE'!PE_G</vt:lpstr>
      <vt:lpstr>PE_G</vt:lpstr>
      <vt:lpstr>'O. Projected Equipment - AGE'!PE_H</vt:lpstr>
      <vt:lpstr>PE_H</vt:lpstr>
      <vt:lpstr>'O. Projected Equipment - AGE'!PE_Item</vt:lpstr>
      <vt:lpstr>PE_Item</vt:lpstr>
      <vt:lpstr>Percentage_of_Eligible_Individuals__Demonstrating_Improvement_of_skills_in_the_Educational_Content_Domain</vt:lpstr>
      <vt:lpstr>Percentage_of_Eligible_Individuals__who_achieved_an_outcome</vt:lpstr>
      <vt:lpstr>Percentage_of_Eligible_Individuals__who_earned_a_Diploma</vt:lpstr>
      <vt:lpstr>Percentage_of_Eligible_Individuals__who_earned_a_Diploma_2</vt:lpstr>
      <vt:lpstr>Percentage_of_eligible_individuals_demonstrating_improvement_2</vt:lpstr>
      <vt:lpstr>Percentage_of_eligible_individuals_who_achieved_an_outcome_2</vt:lpstr>
      <vt:lpstr>Percentage_of_exited_students_who_achieved_an_outcome</vt:lpstr>
      <vt:lpstr>Percentage_of_exited_students_who_achieved_an_outcome_2</vt:lpstr>
      <vt:lpstr>Percentage_of_exited_students_who_achieved_an_outcome_3</vt:lpstr>
      <vt:lpstr>Percentage_of_exited_students_who_achieved_an_outcome_4</vt:lpstr>
      <vt:lpstr>Percentage_of_students_who_achieved_at_leaset_one_MSG_2</vt:lpstr>
      <vt:lpstr>Percentage_of_students_who_achieved_at_least_one_MSG</vt:lpstr>
      <vt:lpstr>Planned_Hours_from_July_1_to_June_30</vt:lpstr>
      <vt:lpstr>PrevFundedApp</vt:lpstr>
      <vt:lpstr>PrevFundedApp1819</vt:lpstr>
      <vt:lpstr>PrevFundedApp1920</vt:lpstr>
      <vt:lpstr>PrevFundedApp2021</vt:lpstr>
      <vt:lpstr>'A. Title'!Print_Area</vt:lpstr>
      <vt:lpstr>'B. General Info'!Print_Area</vt:lpstr>
      <vt:lpstr>'C. Demo Effectiveness'!Print_Area</vt:lpstr>
      <vt:lpstr>'D1. Past Perf-Currently Funded'!Print_Area</vt:lpstr>
      <vt:lpstr>'D2. Past Perf-Not Prev Funded'!Print_Area</vt:lpstr>
      <vt:lpstr>'E. Enrollment Targets'!Print_Area</vt:lpstr>
      <vt:lpstr>'F. Partnerships'!Print_Area</vt:lpstr>
      <vt:lpstr>'G. Program Offering Summary'!Print_Area</vt:lpstr>
      <vt:lpstr>'H. IET Offering Summary'!Print_Area</vt:lpstr>
      <vt:lpstr>'I. Personnel Chart'!Print_Area</vt:lpstr>
      <vt:lpstr>'J. DOE 101S-Instructions'!Print_Area</vt:lpstr>
      <vt:lpstr>'K. Example DOE 101S Form'!Print_Area</vt:lpstr>
      <vt:lpstr>'L. DOE 101S - AGE'!Print_Area</vt:lpstr>
      <vt:lpstr>'M. DOE 101S - CE'!Print_Area</vt:lpstr>
      <vt:lpstr>'N. DOE 101S - IELCE '!Print_Area</vt:lpstr>
      <vt:lpstr>'O. Projected Equipment - AGE'!Print_Area</vt:lpstr>
      <vt:lpstr>'P. Project Equipment - CE'!Print_Area</vt:lpstr>
      <vt:lpstr>'Q. Projected Equipment - IELCE'!Print_Area</vt:lpstr>
      <vt:lpstr>'R. County Allocations'!Print_Area</vt:lpstr>
      <vt:lpstr>'D1. Past Perf-Currently Funded'!Print_Titles</vt:lpstr>
      <vt:lpstr>'D2. Past Perf-Not Prev Funded'!Print_Titles</vt:lpstr>
      <vt:lpstr>'G. Program Offering Summary'!Print_Titles</vt:lpstr>
      <vt:lpstr>'H. IET Offering Summary'!Print_Titles</vt:lpstr>
      <vt:lpstr>ProgOff_CityInstruction</vt:lpstr>
      <vt:lpstr>ProgOff_DaysperWeek</vt:lpstr>
      <vt:lpstr>ProgOff_DaysWeek</vt:lpstr>
      <vt:lpstr>ProgOff_InstSiteName</vt:lpstr>
      <vt:lpstr>ProgOff_OnlineOffering</vt:lpstr>
      <vt:lpstr>ProgOff_ProgType</vt:lpstr>
      <vt:lpstr>Program_Number__will_auto_populate</vt:lpstr>
      <vt:lpstr>Program_Type</vt:lpstr>
      <vt:lpstr>Program_Type_2</vt:lpstr>
      <vt:lpstr>Program_Year______________________________July_1__2021___June_30__2022</vt:lpstr>
      <vt:lpstr>Program_Year____________________________July_1__2020___June_30__2021</vt:lpstr>
      <vt:lpstr>Projected___of_AGE_students_to_participate_in_the_IET</vt:lpstr>
      <vt:lpstr>Projected___of_IELCE_students_to_participate_in_the_IET</vt:lpstr>
      <vt:lpstr>Projected_Enrollment</vt:lpstr>
      <vt:lpstr>PROJECTED_MINIMUM__auto_populated</vt:lpstr>
      <vt:lpstr>ProjMin</vt:lpstr>
      <vt:lpstr>Provider_Contact_Email_Address</vt:lpstr>
      <vt:lpstr>Provider_Contact_Name</vt:lpstr>
      <vt:lpstr>Provider_Name</vt:lpstr>
      <vt:lpstr>SCHOOL___PROGRAM</vt:lpstr>
      <vt:lpstr>School_Program_2</vt:lpstr>
      <vt:lpstr>School_Program_3</vt:lpstr>
      <vt:lpstr>SecCredOutcomes</vt:lpstr>
      <vt:lpstr>Secondary_Credential_Outcomes</vt:lpstr>
      <vt:lpstr>SR_AppType</vt:lpstr>
      <vt:lpstr>SR_CountyServed</vt:lpstr>
      <vt:lpstr>SR_ProviderName</vt:lpstr>
      <vt:lpstr>TAPS_5</vt:lpstr>
      <vt:lpstr>TAPS_Number_2</vt:lpstr>
      <vt:lpstr>Total</vt:lpstr>
      <vt:lpstr>TOTAL_AMOUNT</vt:lpstr>
      <vt:lpstr>Total_Amount_2</vt:lpstr>
      <vt:lpstr>Total_Amount_3</vt:lpstr>
      <vt:lpstr>TransOutcomes</vt:lpstr>
      <vt:lpstr>Type_of_Applicant</vt:lpstr>
      <vt:lpstr>Type_of_Instruction</vt:lpstr>
      <vt:lpstr>Type_of_Personnel</vt:lpstr>
      <vt:lpstr>WIOA_Section_231_and_Section_243</vt:lpstr>
    </vt:vector>
  </TitlesOfParts>
  <Manager/>
  <Company>Florida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Goodman, Tara</dc:creator>
  <cp:keywords/>
  <dc:description/>
  <cp:lastModifiedBy>Microsoft Office User</cp:lastModifiedBy>
  <cp:revision/>
  <cp:lastPrinted>2023-02-17T21:28:20Z</cp:lastPrinted>
  <dcterms:created xsi:type="dcterms:W3CDTF">2021-01-29T14:15:07Z</dcterms:created>
  <dcterms:modified xsi:type="dcterms:W3CDTF">2023-06-07T20:00:50Z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0x010100C8F21D00B6790046BC4B61467D72BEA9</vt:lpwstr>
  </property>
</Properties>
</file>