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sarahjezierny/Desktop/Work Files/Website/DOE Website/Files/To Do/AEFLA 6:7:23/"/>
    </mc:Choice>
  </mc:AlternateContent>
  <xr:revisionPtr revIDLastSave="0" documentId="13_ncr:1_{4F3F4EC4-7C0E-BC46-9C3D-DD8EC64032F4}" xr6:coauthVersionLast="47" xr6:coauthVersionMax="47" xr10:uidLastSave="{00000000-0000-0000-0000-000000000000}"/>
  <bookViews>
    <workbookView xWindow="0" yWindow="500" windowWidth="29040" windowHeight="15720" xr2:uid="{00000000-000D-0000-FFFF-FFFF00000000}"/>
  </bookViews>
  <sheets>
    <sheet name="A. Title" sheetId="17" r:id="rId1"/>
    <sheet name="B. General Info" sheetId="18" r:id="rId2"/>
    <sheet name="C. Demo Effectiveness" sheetId="19" r:id="rId3"/>
    <sheet name="D1. Past Perf-Currently Funded" sheetId="1" r:id="rId4"/>
    <sheet name="D2. Past Perf-Not Prev Funded" sheetId="16" r:id="rId5"/>
    <sheet name="E. Enrollment Targets" sheetId="2" r:id="rId6"/>
    <sheet name="F. Partnerships" sheetId="28" r:id="rId7"/>
    <sheet name="G. Program Offering Summary" sheetId="5" r:id="rId8"/>
    <sheet name="Data Sources hide" sheetId="20" state="hidden" r:id="rId9"/>
    <sheet name="H. IET Offering Summary" sheetId="10" r:id="rId10"/>
    <sheet name="I. Personnel Chart" sheetId="6" r:id="rId11"/>
    <sheet name="J. DOE 101S-Instructions" sheetId="14" r:id="rId12"/>
    <sheet name="K. Example DOE 101S Form" sheetId="15" r:id="rId13"/>
    <sheet name="L. DOE 101S - AGE" sheetId="7" r:id="rId14"/>
    <sheet name="M. DOE 101S - CE" sheetId="29" r:id="rId15"/>
    <sheet name="N. DOE 101S - IELCE " sheetId="12" r:id="rId16"/>
    <sheet name="O. Projected Equipment - AGE" sheetId="13" r:id="rId17"/>
    <sheet name="P. Project Equipment - CE" sheetId="27" r:id="rId18"/>
    <sheet name="Q. Projected Equipment - IELCE" sheetId="8" r:id="rId19"/>
    <sheet name="R. County Allocations" sheetId="31" r:id="rId20"/>
    <sheet name="LOOKUP" sheetId="32" state="hidden" r:id="rId21"/>
    <sheet name="DATA LOOKUP" sheetId="3" state="hidden" r:id="rId22"/>
    <sheet name="Data LookUp 2" sheetId="30" state="hidden" r:id="rId23"/>
  </sheets>
  <externalReferences>
    <externalReference r:id="rId24"/>
  </externalReferences>
  <definedNames>
    <definedName name="_1819_NumElgible_TO">'D2. Past Perf-Not Prev Funded'!$C$20</definedName>
    <definedName name="_1819_NumEligible">'D2. Past Perf-Not Prev Funded'!$B$16</definedName>
    <definedName name="_1819_NumEligible_TO">'D2. Past Perf-Not Prev Funded'!$B$20</definedName>
    <definedName name="_1819_NumEligibleDiploma">'D2. Past Perf-Not Prev Funded'!$C$16</definedName>
    <definedName name="_1819_NumStudentsAchieved">'D1. Past Perf-Currently Funded'!$D$5</definedName>
    <definedName name="_1819_NumStudentsEnrolled">'D1. Past Perf-Currently Funded'!$C$5</definedName>
    <definedName name="_1819_PercEligibleDiploma">'D2. Past Perf-Not Prev Funded'!$D$16</definedName>
    <definedName name="_1819_PercEligibleOutcomes_TO">'D2. Past Perf-Not Prev Funded'!$D$20</definedName>
    <definedName name="_1819_PercStudents">'D1. Past Perf-Currently Funded'!$E$5</definedName>
    <definedName name="_1920_EligibleIndividual">'D2. Past Perf-Not Prev Funded'!$F$16</definedName>
    <definedName name="_1920_NumElgible">'D2. Past Perf-Not Prev Funded'!$E$16</definedName>
    <definedName name="_1920_NumElgiibleOutcomes_TO">'D2. Past Perf-Not Prev Funded'!$F$20</definedName>
    <definedName name="_1920_NumEligible_TO">'D2. Past Perf-Not Prev Funded'!$E$20</definedName>
    <definedName name="_1920_NumStudentsAchieved">'D1. Past Perf-Currently Funded'!$G$5</definedName>
    <definedName name="_1920_NumStudentsEnrolled">'D1. Past Perf-Currently Funded'!$F$5</definedName>
    <definedName name="_1920_PercEligible">'D2. Past Perf-Not Prev Funded'!$G$16</definedName>
    <definedName name="_1920_PercEligibleIndividuals_TO">'D2. Past Perf-Not Prev Funded'!$G$20</definedName>
    <definedName name="_1920_PercStudents">'D1. Past Perf-Currently Funded'!$H$5</definedName>
    <definedName name="_2019_20">'E. Enrollment Targets'!$D$11</definedName>
    <definedName name="_2020_2021">'D1. Past Perf-Currently Funded'!$C$4</definedName>
    <definedName name="_2020_21">'E. Enrollment Targets'!$E$11</definedName>
    <definedName name="_2021_22">'E. Enrollment Targets'!$F$11</definedName>
    <definedName name="_2023_2024__Consolidated_Adult_Education_County_Allocation_Chart">'R. County Allocations'!$A$1</definedName>
    <definedName name="_2023_24_Enrollment_Target">'E. Enrollment Targets'!$H$11</definedName>
    <definedName name="_2023_24_MSG_Min._Target">'E. Enrollment Targets'!$K$11</definedName>
    <definedName name="_2024_25_Enrollment_Target">'E. Enrollment Targets'!$I$11</definedName>
    <definedName name="_2025_26_Enrollment_Target">'E. Enrollment Targets'!$J$11</definedName>
    <definedName name="_2122Enrollment">'E. Enrollment Targets'!$H$11</definedName>
    <definedName name="_2122MSG">'E. Enrollment Targets'!$K$11</definedName>
    <definedName name="_2223Enrollment">'E. Enrollment Targets'!$J$11</definedName>
    <definedName name="_3__Year_Avg__auto_populated">'E. Enrollment Targets'!$G$10</definedName>
    <definedName name="_3yrAvg">'E. Enrollment Targets'!$G$10</definedName>
    <definedName name="A___Name_of_Eligible_Recipient_Fiscal_Agent">'L. DOE 101S - AGE'!$D$3</definedName>
    <definedName name="ACCOUNT_TITLE">'O. Projected Equipment - AGE'!$E$11</definedName>
    <definedName name="Account_title_2">'P. Project Equipment - CE'!$E$11</definedName>
    <definedName name="Account_Title_3">'Q. Projected Equipment - IELCE'!$E$11</definedName>
    <definedName name="ACCOUNT_TITLE_AND_NARRATIVE">'K. Example DOE 101S Form'!$E$4</definedName>
    <definedName name="Account_title_and_narrative_2">'L. DOE 101S - AGE'!$D$8</definedName>
    <definedName name="Account_Title_and_Narrative_4">'M. DOE 101S - CE'!$D$8</definedName>
    <definedName name="Account_title_and_narrative_5">'N. DOE 101S - IELCE '!$D$8</definedName>
    <definedName name="Adult_General_Education__AGE__TAPS__24B022__Section_231_Allocation">'R. County Allocations'!$B$3</definedName>
    <definedName name="All_Applicants_PROJECTED_ENROLLMENT">'E. Enrollment Targets'!$H$10</definedName>
    <definedName name="AllAppProj">'E. Enrollment Targets'!$H$10</definedName>
    <definedName name="ALLOCATED_to_this_PROJECT">'K. Example DOE 101S Form'!$K$4</definedName>
    <definedName name="Allocated_to_this_project_2">'L. DOE 101S - AGE'!$G$8</definedName>
    <definedName name="AllocateD_to_this_project_4">'M. DOE 101S - CE'!$G$8</definedName>
    <definedName name="Allocated_to_this_project_5">'N. DOE 101S - IELCE '!$G$8</definedName>
    <definedName name="AMOUNT">'K. Example DOE 101S Form'!$I$4</definedName>
    <definedName name="Amount_2">'L. DOE 101S - AGE'!$F$8</definedName>
    <definedName name="Amount_4">'M. DOE 101S - CE'!$F$8</definedName>
    <definedName name="Amount_5">'N. DOE 101S - IELCE '!$F$8</definedName>
    <definedName name="APP_LKP">'[1]Appendix A'!$A$3:$A$143</definedName>
    <definedName name="APP_LKP2">'[1]Appendix A'!$B$3:$B$143</definedName>
    <definedName name="Applicant_Information">'B. General Info'!$A$3</definedName>
    <definedName name="ApplicationType">'D1. Past Perf-Currently Funded'!#REF!</definedName>
    <definedName name="B___DOE_Assigned_Project_Number">'L. DOE 101S - AGE'!$D$4</definedName>
    <definedName name="C___TAPS_Number">'L. DOE 101S - AGE'!$D$5</definedName>
    <definedName name="Certification_of_Personnel">'I. Personnel Chart'!$A$16</definedName>
    <definedName name="City_of_Instruction">'G. Program Offering Summary'!$D$4</definedName>
    <definedName name="City_of_Instruction_2">'G. Program Offering Summary'!$D$4</definedName>
    <definedName name="Completion_and_Placement___Data_found_in_NRS_Table_5___Primary_Indicators_of_Performance">'D1. Past Perf-Currently Funded'!$A$34</definedName>
    <definedName name="Counties_Served">'E. Enrollment Targets'!$A$5</definedName>
    <definedName name="County">'G. Program Offering Summary'!$B$4</definedName>
    <definedName name="County_2">'H. IET Offering Summary'!$D$4</definedName>
    <definedName name="County_3">'R. County Allocations'!$A$3</definedName>
    <definedName name="County_4">'G. Program Offering Summary'!$B$4</definedName>
    <definedName name="County_ies__Served">'B. General Info'!$A$8</definedName>
    <definedName name="CountyServed">'G. Program Offering Summary'!#REF!</definedName>
    <definedName name="Data_Source_s_______________________________Applicants_may_be_asked_to_provide_evidence_of_data_source">'C. Demo Effectiveness'!$E$3</definedName>
    <definedName name="Days_per_Week">'G. Program Offering Summary'!$G$4</definedName>
    <definedName name="DESCRIPTION">'O. Projected Equipment - AGE'!$F$11</definedName>
    <definedName name="Description_2">'P. Project Equipment - CE'!$F$11</definedName>
    <definedName name="Description_3">'Q. Projected Equipment - IELCE'!$F$11</definedName>
    <definedName name="DOE_1a" localSheetId="15">'N. DOE 101S - IELCE '!$A$7</definedName>
    <definedName name="DOE_1a">'L. DOE 101S - AGE'!$A$7</definedName>
    <definedName name="DOE_1b" localSheetId="15">'N. DOE 101S - IELCE '!#REF!</definedName>
    <definedName name="DOE_1b">'L. DOE 101S - AGE'!#REF!</definedName>
    <definedName name="DOE_1c" localSheetId="15">'N. DOE 101S - IELCE '!#REF!</definedName>
    <definedName name="DOE_1c">'L. DOE 101S - AGE'!#REF!</definedName>
    <definedName name="DOE_2a" localSheetId="15">'N. DOE 101S - IELCE '!$B$7</definedName>
    <definedName name="DOE_2a">'L. DOE 101S - AGE'!$B$7</definedName>
    <definedName name="DOE_2b" localSheetId="15">'N. DOE 101S - IELCE '!#REF!</definedName>
    <definedName name="DOE_2b">'L. DOE 101S - AGE'!#REF!</definedName>
    <definedName name="DOE_2c" localSheetId="15">'N. DOE 101S - IELCE '!#REF!</definedName>
    <definedName name="DOE_2c">'L. DOE 101S - AGE'!#REF!</definedName>
    <definedName name="DOE_3a" localSheetId="15">'N. DOE 101S - IELCE '!$C$7</definedName>
    <definedName name="DOE_3a">'L. DOE 101S - AGE'!$C$7</definedName>
    <definedName name="DOE_3b" localSheetId="15">'N. DOE 101S - IELCE '!#REF!</definedName>
    <definedName name="DOE_3b">'L. DOE 101S - AGE'!#REF!</definedName>
    <definedName name="DOE_3c" localSheetId="15">'N. DOE 101S - IELCE '!#REF!</definedName>
    <definedName name="DOE_3c">'L. DOE 101S - AGE'!#REF!</definedName>
    <definedName name="DOE_4a" localSheetId="15">'N. DOE 101S - IELCE '!$D$7</definedName>
    <definedName name="DOE_4a">'L. DOE 101S - AGE'!$D$7</definedName>
    <definedName name="DOE_4b" localSheetId="15">'N. DOE 101S - IELCE '!#REF!</definedName>
    <definedName name="DOE_4b">'L. DOE 101S - AGE'!#REF!</definedName>
    <definedName name="DOE_4c" localSheetId="15">'N. DOE 101S - IELCE '!#REF!</definedName>
    <definedName name="DOE_4c">'L. DOE 101S - AGE'!#REF!</definedName>
    <definedName name="DOE_5a" localSheetId="15">'N. DOE 101S - IELCE '!$E$7</definedName>
    <definedName name="DOE_5a">'L. DOE 101S - AGE'!$E$7</definedName>
    <definedName name="DOE_5b" localSheetId="15">'N. DOE 101S - IELCE '!#REF!</definedName>
    <definedName name="DOE_5b">'L. DOE 101S - AGE'!#REF!</definedName>
    <definedName name="DOE_5c" localSheetId="15">'N. DOE 101S - IELCE '!#REF!</definedName>
    <definedName name="DOE_5c">'L. DOE 101S - AGE'!#REF!</definedName>
    <definedName name="DOE_6a" localSheetId="15">'N. DOE 101S - IELCE '!$F$7</definedName>
    <definedName name="DOE_6a">'L. DOE 101S - AGE'!$F$7</definedName>
    <definedName name="DOE_6b" localSheetId="15">'N. DOE 101S - IELCE '!#REF!</definedName>
    <definedName name="DOE_6b">'L. DOE 101S - AGE'!#REF!</definedName>
    <definedName name="DOE_6c" localSheetId="15">'N. DOE 101S - IELCE '!#REF!</definedName>
    <definedName name="DOE_6c">'L. DOE 101S - AGE'!#REF!</definedName>
    <definedName name="DOE_7a" localSheetId="15">'N. DOE 101S - IELCE '!$G$7</definedName>
    <definedName name="DOE_7a">'L. DOE 101S - AGE'!$G$7</definedName>
    <definedName name="DOE_7b" localSheetId="15">'N. DOE 101S - IELCE '!#REF!</definedName>
    <definedName name="DOE_7b">'L. DOE 101S - AGE'!#REF!</definedName>
    <definedName name="DOE_7c" localSheetId="15">'N. DOE 101S - IELCE '!#REF!</definedName>
    <definedName name="DOE_7c">'L. DOE 101S - AGE'!#REF!</definedName>
    <definedName name="DOE_8a" localSheetId="15">'N. DOE 101S - IELCE '!$H$7</definedName>
    <definedName name="DOE_8a">'L. DOE 101S - AGE'!$H$7</definedName>
    <definedName name="DOE_8b" localSheetId="15">'N. DOE 101S - IELCE '!#REF!</definedName>
    <definedName name="DOE_8b">'L. DOE 101S - AGE'!#REF!</definedName>
    <definedName name="DOE_8c" localSheetId="15">'N. DOE 101S - IELCE '!#REF!</definedName>
    <definedName name="DOE_8c">'L. DOE 101S - AGE'!#REF!</definedName>
    <definedName name="DOE_9a" localSheetId="15">'N. DOE 101S - IELCE '!$I$7</definedName>
    <definedName name="DOE_9a">'L. DOE 101S - AGE'!$I$7</definedName>
    <definedName name="DOE_9b" localSheetId="15">'N. DOE 101S - IELCE '!#REF!</definedName>
    <definedName name="DOE_9b">'L. DOE 101S - AGE'!#REF!</definedName>
    <definedName name="DOE_9c" localSheetId="15">'N. DOE 101S - IELCE '!#REF!</definedName>
    <definedName name="DOE_9c">'L. DOE 101S - AGE'!#REF!</definedName>
    <definedName name="DOE_Assigned_project_number_2">'M. DOE 101S - CE'!$D$4</definedName>
    <definedName name="DOE_Assigned_project_number_5">'N. DOE 101S - IELCE '!$D$4</definedName>
    <definedName name="DOE_Totala" localSheetId="15">'N. DOE 101S - IELCE '!#REF!</definedName>
    <definedName name="DOE_Totala">'L. DOE 101S - AGE'!#REF!</definedName>
    <definedName name="DOE_Totalb" localSheetId="15">'N. DOE 101S - IELCE '!#REF!</definedName>
    <definedName name="DOE_Totalb">'L. DOE 101S - AGE'!#REF!</definedName>
    <definedName name="Earnings">'D1. Past Perf-Currently Funded'!$A$29</definedName>
    <definedName name="Educational_Content_Domain">'D2. Past Perf-Not Prev Funded'!$A$4</definedName>
    <definedName name="Educational_Functioning_Level__EFL">'E. Enrollment Targets'!$C$11</definedName>
    <definedName name="EFL">'E. Enrollment Targets'!$C$11</definedName>
    <definedName name="EFL_Levels__to_be_served">'H. IET Offering Summary'!$G$4</definedName>
    <definedName name="Employment_After_Exit">'D1. Past Perf-Currently Funded'!$A$23</definedName>
    <definedName name="Enrollment_Structure">'G. Program Offering Summary'!$E$4</definedName>
    <definedName name="Enrollment_Structure_2">'G. Program Offering Summary'!$E$4</definedName>
    <definedName name="EP_AppType">'E. Enrollment Targets'!#REF!</definedName>
    <definedName name="EP_CountyServed">'E. Enrollment Targets'!$A$4</definedName>
    <definedName name="EP_ProvName">'E. Enrollment Targets'!$A$5</definedName>
    <definedName name="Experience_of_Personnel">'I. Personnel Chart'!$A$11</definedName>
    <definedName name="FTE_POSITION">'K. Example DOE 101S Form'!$G$4</definedName>
    <definedName name="FTE_Position_4">'M. DOE 101S - CE'!$E$8</definedName>
    <definedName name="FTE_Position_5">'N. DOE 101S - IELCE '!$E$8</definedName>
    <definedName name="FTE_Positions_2">'L. DOE 101S - AGE'!$E$8</definedName>
    <definedName name="Full_Time___30_hrs._or_more_per_week">'I. Personnel Chart'!$C$3</definedName>
    <definedName name="Function" localSheetId="13">[1]!Table2[#Data]</definedName>
    <definedName name="Function" localSheetId="15">[1]!Table2[#Data]</definedName>
    <definedName name="Function">[1]!Table2[#Data]</definedName>
    <definedName name="Function_2">'K. Example DOE 101S Form'!$A$4</definedName>
    <definedName name="Function_3">'L. DOE 101S - AGE'!$B$8</definedName>
    <definedName name="Function_4">'M. DOE 101S - CE'!$B$8</definedName>
    <definedName name="Function_5">'N. DOE 101S - IELCE '!$B$8</definedName>
    <definedName name="FUNCTION_CODE">'O. Projected Equipment - AGE'!$B$11</definedName>
    <definedName name="Function_Code_2">'P. Project Equipment - CE'!$B$11</definedName>
    <definedName name="Function_code_3">'Q. Projected Equipment - IELCE'!$B$11</definedName>
    <definedName name="Fund_Source_s__Included_in_Application">'B. General Info'!$A$15</definedName>
    <definedName name="General_Information">'B. General Info'!$A$1</definedName>
    <definedName name="Hours_per_Week">'G. Program Offering Summary'!$H$4</definedName>
    <definedName name="IET_affiliated">'H. IET Offering Summary'!$H$4</definedName>
    <definedName name="IET_AppType">'H. IET Offering Summary'!#REF!</definedName>
    <definedName name="IET_CountyServed">'H. IET Offering Summary'!#REF!</definedName>
    <definedName name="IET_EFL">'H. IET Offering Summary'!$G$4</definedName>
    <definedName name="IET_IELCE">'H. IET Offering Summary'!$J$4</definedName>
    <definedName name="IET_InstrSiteName">'H. IET Offering Summary'!$E$4</definedName>
    <definedName name="IET_is_affiliated_with_IELCE_program__section_243____Yes_No">'H. IET Offering Summary'!$J$4</definedName>
    <definedName name="IET_is_affiliated_with_the_AGE_program__section_231__or_Corrections_Education__section_225__programs__Yes_No">'H. IET Offering Summary'!$H$4</definedName>
    <definedName name="IET_OccClusterFocus">'H. IET Offering Summary'!$F$4</definedName>
    <definedName name="IET_Program_Title">'H. IET Offering Summary'!$A$4</definedName>
    <definedName name="IET_ProgTitle">'H. IET Offering Summary'!$A$4</definedName>
    <definedName name="IET_ProvName">'H. IET Offering Summary'!#REF!</definedName>
    <definedName name="If_applying_as_a_collective__identify_the_Lead_Fiscal_agent_and_all_member_agencies.">'B. General Info'!$A$17</definedName>
    <definedName name="Individual_or_Collective_Application">'B. General Info'!$A$7</definedName>
    <definedName name="Instructional_Site_Name">'G. Program Offering Summary'!$C$4</definedName>
    <definedName name="Instructional_Site_Name_2">'G. Program Offering Summary'!$C$4</definedName>
    <definedName name="Integrated_English_Literacy_and_Civics_Education__IELCE__TAPS___24B023__Section_243_Allocation">'R. County Allocations'!$C$3</definedName>
    <definedName name="Is_this_IET_Program_Approved_by_FDOE?">'H. IET Offering Summary'!$B$4</definedName>
    <definedName name="Itam_Cost_2">'P. Project Equipment - CE'!$I$11</definedName>
    <definedName name="ITEM">'O. Projected Equipment - AGE'!$A$11</definedName>
    <definedName name="Item_2">'P. Project Equipment - CE'!$A$11</definedName>
    <definedName name="Item_3">'Q. Projected Equipment - IELCE'!$A$11</definedName>
    <definedName name="ITEM_COST">'O. Projected Equipment - AGE'!$I$11</definedName>
    <definedName name="Item_Cost_3">'Q. Projected Equipment - IELCE'!$I$11</definedName>
    <definedName name="Measurable_Skills_Gain__MSG___Data_Found_in_NRS_Table_4__MSG_by_Entry_Level">'D1. Past Perf-Currently Funded'!$A$4</definedName>
    <definedName name="Measure">'C. Demo Effectiveness'!$A$3</definedName>
    <definedName name="Measure_Description">'C. Demo Effectiveness'!$B$3</definedName>
    <definedName name="Median_Earnings_of_students_with_12_or_more_hours_who_exited">'D1. Past Perf-Currently Funded'!$D$30</definedName>
    <definedName name="Median_Earnings_of_students_with_12_or_more_hours_who_exited_2">'D1. Past Perf-Currently Funded'!$F$30</definedName>
    <definedName name="MSG">'D1. Past Perf-Currently Funded'!$A$4</definedName>
    <definedName name="Mumber_of_students_who_achieved_at_least_one_MSG_2">'D1. Past Perf-Currently Funded'!$G$5</definedName>
    <definedName name="Name">'E. Enrollment Targets'!$A$4</definedName>
    <definedName name="Name_of_eligible_recipient_fiscal_agent">'M. DOE 101S - CE'!$D$3</definedName>
    <definedName name="Name_of_eligible_recipient_fiscal_agent_5">'N. DOE 101S - IELCE '!$D$3</definedName>
    <definedName name="No._of_Weeks_with_instruction">'G. Program Offering Summary'!$I$4</definedName>
    <definedName name="Number_Eligible_Individuals__Demonstrating_Improvement_in_the_Educational_Domain">'D2. Past Perf-Not Prev Funded'!$C$5</definedName>
    <definedName name="Number_of__Eligible_Individuals__enrolled">'D2. Past Perf-Not Prev Funded'!$B$16</definedName>
    <definedName name="Number_of__Eligible_Individuals__enrolled_2">'D2. Past Perf-Not Prev Funded'!$E$16</definedName>
    <definedName name="Number_of__Eligible_Individuals__enrolled_3">'D2. Past Perf-Not Prev Funded'!$B$20</definedName>
    <definedName name="Number_of__Eligible_Individuals__enrolled_4">'D2. Past Perf-Not Prev Funded'!$E$20</definedName>
    <definedName name="Number_of_eligible_individuals">'D2. Past Perf-Not Prev Funded'!$E$5</definedName>
    <definedName name="Number_of_Eligible_Individuals__Receiving_instruction_in_the_Educational_Content_Domain">'D2. Past Perf-Not Prev Funded'!$B$5</definedName>
    <definedName name="Number_of_Eligible_Individuals__who_a_Diploma">'D2. Past Perf-Not Prev Funded'!$C$16</definedName>
    <definedName name="Number_of_Eligible_Individuals__who_a_Diploma_2">'D2. Past Perf-Not Prev Funded'!$F$16</definedName>
    <definedName name="Number_of_Eligible_Individuals__who_achieved_an_outcome">'D2. Past Perf-Not Prev Funded'!$C$20</definedName>
    <definedName name="Number_of_Eligible_Individuals__who_achieved_an_outcome_2">'D2. Past Perf-Not Prev Funded'!$F$20</definedName>
    <definedName name="Number_of_eligible_individuals_demonstrating_improvement">'D2. Past Perf-Not Prev Funded'!$F$5</definedName>
    <definedName name="Number_of_exited_students_who_achieved_an_outcome">'D1. Past Perf-Currently Funded'!$D$24</definedName>
    <definedName name="Number_of_exited_students_who_achieved_an_outcome_2">'D1. Past Perf-Currently Funded'!$G$24</definedName>
    <definedName name="NUMBER_OF_ITEMS">'O. Projected Equipment - AGE'!$H$11</definedName>
    <definedName name="Number_of_Items_2">'P. Project Equipment - CE'!$H$11</definedName>
    <definedName name="Number_Of_Items_3">'Q. Projected Equipment - IELCE'!$H$11</definedName>
    <definedName name="Number_of_Personnel">'I. Personnel Chart'!$C$4</definedName>
    <definedName name="Number_of_rxited_who_achieved_an_outcome_3">'D1. Past Perf-Currently Funded'!$D$35</definedName>
    <definedName name="Number_of_rxited_who_achieved_an_outcome_4">'D1. Past Perf-Currently Funded'!$G$35</definedName>
    <definedName name="Number_of_students_enrolled_with_12_or_more_hours_of_instruction">'D1. Past Perf-Currently Funded'!$C$5</definedName>
    <definedName name="Number_of_students_enrolled_with_12_or_more_hours_of_who_exited">'D1. Past Perf-Currently Funded'!$C$24</definedName>
    <definedName name="Number_of_students_enrolled_with_12_or_more_hours_of_who_exited_2">'D1. Past Perf-Currently Funded'!$F$24</definedName>
    <definedName name="Number_of_students_who_achieved_at_least_one_MSG">'D1. Past Perf-Currently Funded'!$D$5</definedName>
    <definedName name="Number_of_students_with_12_or_more_hours_who_exited">'D1. Past Perf-Currently Funded'!$C$30</definedName>
    <definedName name="Number_of_students_with_12_or_more_hours_who_exited_2">'D1. Past Perf-Currently Funded'!$E$30</definedName>
    <definedName name="Number_of_students_with_12_or_more_hours_who_exited_3">'D1. Past Perf-Currently Funded'!$C$35</definedName>
    <definedName name="Number_of_students_with_12_or_more_hours_who_exited_4">'D1. Past Perf-Currently Funded'!$F$35</definedName>
    <definedName name="Number_of_Studentss_enrolled_with_12_or_more_hours_of_instruction_2">'D1. Past Perf-Currently Funded'!$F$5</definedName>
    <definedName name="Object" localSheetId="13">[1]!Table1[#Data]</definedName>
    <definedName name="Object" localSheetId="15">[1]!Table1[#Data]</definedName>
    <definedName name="Object">[1]!Table1[#Data]</definedName>
    <definedName name="Object_2">'K. Example DOE 101S Form'!$C$4</definedName>
    <definedName name="Object_3">'L. DOE 101S - AGE'!$C$8</definedName>
    <definedName name="Object_4">'M. DOE 101S - CE'!$C$8</definedName>
    <definedName name="Object_5">'N. DOE 101S - IELCE '!$C$8</definedName>
    <definedName name="OBJECT_CODE">'O. Projected Equipment - AGE'!$D$11</definedName>
    <definedName name="Object_code_2">'P. Project Equipment - CE'!$D$11</definedName>
    <definedName name="Object_Code_3">'Q. Projected Equipment - IELCE'!$D$11</definedName>
    <definedName name="Occupational_Cluster_Focus">'H. IET Offering Summary'!$F$4</definedName>
    <definedName name="of_Personnel">'I. Personnel Chart'!$B$4</definedName>
    <definedName name="ONLY_Previously_Funded_Applicants_ACTUAL__ENROLLMENT">'E. Enrollment Targets'!$D$10</definedName>
    <definedName name="Part_Time___Less_than_30_hrs._per_week">'I. Personnel Chart'!$B$3</definedName>
    <definedName name="Partner_Name__Contact__and_Type">'F. Partnerships'!$A$3</definedName>
    <definedName name="Partner_Name__Contact__and_Type_2">'F. Partnerships'!$A$10</definedName>
    <definedName name="Partner_Name__Contact__and_Type_3">'F. Partnerships'!$A$17</definedName>
    <definedName name="Partner_Name__Contact__and_Type_4">'F. Partnerships'!$A$24</definedName>
    <definedName name="Partner_Name__Contact__and_Type_5">'F. Partnerships'!$A$31</definedName>
    <definedName name="Partnership_Benefits">'F. Partnerships'!$G$3</definedName>
    <definedName name="Partnership_Benefits_2">'F. Partnerships'!$G$10</definedName>
    <definedName name="Partnership_Benefits_3">'F. Partnerships'!$G$17</definedName>
    <definedName name="Partnership_Benefits_4">'F. Partnerships'!$G$24</definedName>
    <definedName name="Partnership_Benefits_5">'F. Partnerships'!$G$31</definedName>
    <definedName name="PC_CountyServed">'I. Personnel Chart'!#REF!</definedName>
    <definedName name="PC_Fulltime">'I. Personnel Chart'!$C$3</definedName>
    <definedName name="PC_PartTime">'I. Personnel Chart'!$B$3</definedName>
    <definedName name="PC_ProviderName">'I. Personnel Chart'!#REF!</definedName>
    <definedName name="PC_Total">'I. Personnel Chart'!$D$3</definedName>
    <definedName name="PE_A" localSheetId="16">'O. Projected Equipment - AGE'!$B$11</definedName>
    <definedName name="PE_A">'Q. Projected Equipment - IELCE'!$B$11</definedName>
    <definedName name="PE_B" localSheetId="16">'O. Projected Equipment - AGE'!$D$11</definedName>
    <definedName name="PE_B">'Q. Projected Equipment - IELCE'!$D$11</definedName>
    <definedName name="PE_C" localSheetId="16">'O. Projected Equipment - AGE'!#REF!</definedName>
    <definedName name="PE_C">'Q. Projected Equipment - IELCE'!#REF!</definedName>
    <definedName name="PE_D" localSheetId="16">'O. Projected Equipment - AGE'!$F$11</definedName>
    <definedName name="PE_D">'Q. Projected Equipment - IELCE'!$E$11</definedName>
    <definedName name="PE_E" localSheetId="16">'O. Projected Equipment - AGE'!$G$11</definedName>
    <definedName name="PE_E">'Q. Projected Equipment - IELCE'!$G$11</definedName>
    <definedName name="PE_F" localSheetId="16">'O. Projected Equipment - AGE'!$H$11</definedName>
    <definedName name="PE_F">'Q. Projected Equipment - IELCE'!$H$11</definedName>
    <definedName name="PE_G" localSheetId="16">'O. Projected Equipment - AGE'!$I$11</definedName>
    <definedName name="PE_G">'Q. Projected Equipment - IELCE'!$I$11</definedName>
    <definedName name="PE_H" localSheetId="16">'O. Projected Equipment - AGE'!$J$11</definedName>
    <definedName name="PE_H">'Q. Projected Equipment - IELCE'!$J$11</definedName>
    <definedName name="PE_Item" localSheetId="16">'O. Projected Equipment - AGE'!$A$11</definedName>
    <definedName name="PE_Item">'Q. Projected Equipment - IELCE'!$A$11</definedName>
    <definedName name="Percentage_of_Eligible_Individuals__Demonstrating_Improvement_of_skills_in_the_Educational_Content_Domain">'D2. Past Perf-Not Prev Funded'!$D$5</definedName>
    <definedName name="Percentage_of_Eligible_Individuals__who_achieved_an_outcome">'D2. Past Perf-Not Prev Funded'!$D$20</definedName>
    <definedName name="Percentage_of_Eligible_Individuals__who_earned_a_Diploma">'D2. Past Perf-Not Prev Funded'!$D$16</definedName>
    <definedName name="Percentage_of_Eligible_Individuals__who_earned_a_Diploma_2">'D2. Past Perf-Not Prev Funded'!$G$16</definedName>
    <definedName name="Percentage_of_eligible_individuals_demonstrating_improvement_2">'D2. Past Perf-Not Prev Funded'!$G$5</definedName>
    <definedName name="Percentage_of_eligible_individuals_who_achieved_an_outcome_2">'D2. Past Perf-Not Prev Funded'!$G$20</definedName>
    <definedName name="Percentage_of_exited_students_who_achieved_an_outcome">'D1. Past Perf-Currently Funded'!$E$24</definedName>
    <definedName name="Percentage_of_exited_students_who_achieved_an_outcome_2">'D1. Past Perf-Currently Funded'!$H$24</definedName>
    <definedName name="Percentage_of_exited_students_who_achieved_an_outcome_3">'D1. Past Perf-Currently Funded'!$E$35</definedName>
    <definedName name="Percentage_of_exited_students_who_achieved_an_outcome_4">'D1. Past Perf-Currently Funded'!$H$35</definedName>
    <definedName name="Percentage_of_students_who_achieved_at_leaset_one_MSG_2">'D1. Past Perf-Currently Funded'!$H$5</definedName>
    <definedName name="Percentage_of_students_who_achieved_at_least_one_MSG">'D1. Past Perf-Currently Funded'!$E$5</definedName>
    <definedName name="Planned_Hours_from_July_1_to_June_30">'G. Program Offering Summary'!$J$4</definedName>
    <definedName name="PrevFundedApp">'E. Enrollment Targets'!$D$10</definedName>
    <definedName name="PrevFundedApp1819">'E. Enrollment Targets'!$D$11</definedName>
    <definedName name="PrevFundedApp1920">'E. Enrollment Targets'!$E$11</definedName>
    <definedName name="PrevFundedApp2021">'E. Enrollment Targets'!$F$11</definedName>
    <definedName name="PRG_LKP">'[1]2021 Programs'!$A$2:$D$475</definedName>
    <definedName name="PRG_LKP2">'[1]2021 Programs'!$B$2:$D$475</definedName>
    <definedName name="_xlnm.Print_Area" localSheetId="0">'A. Title'!$A$1:$N$24</definedName>
    <definedName name="_xlnm.Print_Area" localSheetId="1">'B. General Info'!$A$1:$B$18</definedName>
    <definedName name="_xlnm.Print_Area" localSheetId="2">'C. Demo Effectiveness'!$A$1:$E$10</definedName>
    <definedName name="_xlnm.Print_Area" localSheetId="3">'D1. Past Perf-Currently Funded'!$A$1:$H$38</definedName>
    <definedName name="_xlnm.Print_Area" localSheetId="4">'D2. Past Perf-Not Prev Funded'!$A$4:$G$22</definedName>
    <definedName name="_xlnm.Print_Area" localSheetId="5">'E. Enrollment Targets'!$A$1:$K$26</definedName>
    <definedName name="_xlnm.Print_Area" localSheetId="6">'F. Partnerships'!$A$1:$M$37</definedName>
    <definedName name="_xlnm.Print_Area" localSheetId="7">'G. Program Offering Summary'!$A$1:$K$173</definedName>
    <definedName name="_xlnm.Print_Area" localSheetId="9">'H. IET Offering Summary'!$A$1:$K$22</definedName>
    <definedName name="_xlnm.Print_Area" localSheetId="10">'I. Personnel Chart'!$A$1:$D$22</definedName>
    <definedName name="_xlnm.Print_Area" localSheetId="11">'J. DOE 101S-Instructions'!$A$1:$A$5</definedName>
    <definedName name="_xlnm.Print_Area" localSheetId="12">'K. Example DOE 101S Form'!$A$1:$L$14</definedName>
    <definedName name="_xlnm.Print_Area" localSheetId="13">'L. DOE 101S - AGE'!$A$1:$I$69</definedName>
    <definedName name="_xlnm.Print_Area" localSheetId="14">'M. DOE 101S - CE'!$A$1:$I$71</definedName>
    <definedName name="_xlnm.Print_Area" localSheetId="15">'N. DOE 101S - IELCE '!$A$1:$I$69</definedName>
    <definedName name="_xlnm.Print_Area" localSheetId="16">'O. Projected Equipment - AGE'!$A$1:$L$38</definedName>
    <definedName name="_xlnm.Print_Area" localSheetId="17">'P. Project Equipment - CE'!$A$1:$L$32</definedName>
    <definedName name="_xlnm.Print_Area" localSheetId="18">'Q. Projected Equipment - IELCE'!$A$1:$L$32</definedName>
    <definedName name="_xlnm.Print_Area" localSheetId="19">'R. County Allocations'!$A$1:$C$71</definedName>
    <definedName name="_xlnm.Print_Titles" localSheetId="3">'D1. Past Perf-Currently Funded'!$1:$2</definedName>
    <definedName name="_xlnm.Print_Titles" localSheetId="4">'D2. Past Perf-Not Prev Funded'!$1:$2</definedName>
    <definedName name="_xlnm.Print_Titles" localSheetId="7">'G. Program Offering Summary'!$1:$4</definedName>
    <definedName name="_xlnm.Print_Titles" localSheetId="9">'H. IET Offering Summary'!$1:$2</definedName>
    <definedName name="ProgOff_AppType">'G. Program Offering Summary'!#REF!</definedName>
    <definedName name="ProgOff_CityInstruction">'G. Program Offering Summary'!$D$4</definedName>
    <definedName name="ProgOff_DaysperWeek">'G. Program Offering Summary'!$G$4</definedName>
    <definedName name="ProgOff_DaysWeek">'G. Program Offering Summary'!$G$4</definedName>
    <definedName name="ProgOff_InstSiteName">'G. Program Offering Summary'!$C$4</definedName>
    <definedName name="ProgOff_OnlineOffering">'G. Program Offering Summary'!$F$4</definedName>
    <definedName name="ProgOff_ProgType">'G. Program Offering Summary'!$A$4</definedName>
    <definedName name="ProgOff_ProvName">'G. Program Offering Summary'!#REF!</definedName>
    <definedName name="Program_Number__will_auto_populate">'H. IET Offering Summary'!$C$4</definedName>
    <definedName name="Program_Type">'G. Program Offering Summary'!$A$4</definedName>
    <definedName name="Program_Type_2">'G. Program Offering Summary'!$A$4</definedName>
    <definedName name="Program_Year______________________________July_1__2021___June_30__2022">'C. Demo Effectiveness'!$D$3</definedName>
    <definedName name="Program_Year____________________________July_1__2020___June_30__2021">'C. Demo Effectiveness'!$C$3</definedName>
    <definedName name="Projected___of_AGE_students_to_participate_in_the_IET">'H. IET Offering Summary'!$I$4</definedName>
    <definedName name="Projected___of_IELCE_students_to_participate_in_the_IET">'H. IET Offering Summary'!$K$4</definedName>
    <definedName name="Projected_Enrollment">'G. Program Offering Summary'!$K$4</definedName>
    <definedName name="PROJECTED_MINIMUM__auto_populated">'E. Enrollment Targets'!$K$10</definedName>
    <definedName name="ProjMin">'E. Enrollment Targets'!$K$10</definedName>
    <definedName name="Provider_Contact_Email_Address">'B. General Info'!$A$6</definedName>
    <definedName name="Provider_Contact_Name">'B. General Info'!$A$5</definedName>
    <definedName name="Provider_Name">'B. General Info'!$A$4</definedName>
    <definedName name="ProviderName">'D1. Past Perf-Currently Funded'!#REF!</definedName>
    <definedName name="SCHOOL___PROGRAM">'O. Projected Equipment - AGE'!$G$11</definedName>
    <definedName name="School_Program_2">'P. Project Equipment - CE'!$G$11</definedName>
    <definedName name="School_Program_3">'Q. Projected Equipment - IELCE'!$G$11</definedName>
    <definedName name="SecCredOutcomes">'D2. Past Perf-Not Prev Funded'!$A$15</definedName>
    <definedName name="Secondary_Credential_Outcomes">'D2. Past Perf-Not Prev Funded'!$A$15</definedName>
    <definedName name="SR_A">#REF!</definedName>
    <definedName name="SR_AppType">'B. General Info'!$A$15</definedName>
    <definedName name="SR_B">#REF!</definedName>
    <definedName name="SR_C">#REF!</definedName>
    <definedName name="SR_CountyServed">'B. General Info'!$A$14</definedName>
    <definedName name="SR_ProviderName">'B. General Info'!$A$4</definedName>
    <definedName name="TAPS_5">'N. DOE 101S - IELCE '!$D$5</definedName>
    <definedName name="TAPS_Number_2">'M. DOE 101S - CE'!$D$5</definedName>
    <definedName name="Total">'I. Personnel Chart'!$D$3</definedName>
    <definedName name="TOTAL_AMOUNT">'O. Projected Equipment - AGE'!$J$11</definedName>
    <definedName name="Total_Amount_2">'P. Project Equipment - CE'!$J$11</definedName>
    <definedName name="Total_Amount_3">'Q. Projected Equipment - IELCE'!$J$11</definedName>
    <definedName name="TransOutcomes">'D2. Past Perf-Not Prev Funded'!$A$19</definedName>
    <definedName name="Type_of_Applicant">'B. General Info'!$A$16</definedName>
    <definedName name="Type_of_Instruction">'G. Program Offering Summary'!$F$4</definedName>
    <definedName name="Type_of_Personnel">'I. Personnel Chart'!$A$4</definedName>
    <definedName name="WIOA_Section_231_and_Section_243">'R. County Allocations'!$A$2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2" l="1"/>
  <c r="F27" i="12"/>
  <c r="G27" i="29"/>
  <c r="F27" i="29"/>
  <c r="G27" i="7"/>
  <c r="F27" i="7"/>
  <c r="D5" i="6"/>
  <c r="J5" i="5"/>
  <c r="K20" i="2"/>
  <c r="K14" i="2"/>
  <c r="K21" i="2"/>
  <c r="K19" i="2"/>
  <c r="K17" i="2"/>
  <c r="K16" i="2"/>
  <c r="K15" i="2"/>
  <c r="K13" i="2"/>
  <c r="K12" i="2"/>
  <c r="K18" i="2" l="1"/>
  <c r="J6" i="5"/>
  <c r="D21" i="6"/>
  <c r="D20" i="6"/>
  <c r="D19" i="6"/>
  <c r="D18" i="6"/>
  <c r="D17" i="6"/>
  <c r="D8" i="6"/>
  <c r="G24" i="2" l="1"/>
  <c r="G23" i="2"/>
  <c r="G22" i="2"/>
  <c r="G21" i="2"/>
  <c r="G20" i="2"/>
  <c r="G19" i="2"/>
  <c r="G17" i="2"/>
  <c r="G16" i="2"/>
  <c r="G15" i="2"/>
  <c r="G13" i="2"/>
  <c r="G12" i="2"/>
  <c r="K24" i="2"/>
  <c r="H18" i="2"/>
  <c r="K22" i="2"/>
  <c r="K23" i="2"/>
  <c r="J25" i="2"/>
  <c r="J18" i="2"/>
  <c r="H25" i="2"/>
  <c r="G25" i="2" l="1"/>
  <c r="G18" i="2"/>
  <c r="H26" i="2"/>
  <c r="J26" i="2"/>
  <c r="K25" i="2"/>
  <c r="D14" i="6"/>
  <c r="D13" i="6"/>
  <c r="D22" i="6"/>
  <c r="G22" i="16"/>
  <c r="G21" i="16"/>
  <c r="G17" i="16"/>
  <c r="G11" i="16"/>
  <c r="G10" i="16"/>
  <c r="G9" i="16"/>
  <c r="G8" i="16"/>
  <c r="G7" i="16"/>
  <c r="G6" i="16"/>
  <c r="D22" i="16"/>
  <c r="D21" i="16"/>
  <c r="D17" i="16"/>
  <c r="D11" i="16"/>
  <c r="D10" i="16"/>
  <c r="D9" i="16"/>
  <c r="D8" i="16"/>
  <c r="D7" i="16"/>
  <c r="D6" i="16"/>
  <c r="F12" i="16"/>
  <c r="E12" i="16"/>
  <c r="C12" i="16"/>
  <c r="B12" i="16"/>
  <c r="C22" i="6"/>
  <c r="B22" i="6"/>
  <c r="C15" i="6"/>
  <c r="B15" i="6"/>
  <c r="I12" i="15"/>
  <c r="G26" i="2" l="1"/>
  <c r="K26" i="2"/>
  <c r="D12" i="16"/>
  <c r="G12" i="16"/>
  <c r="C10" i="6"/>
  <c r="B10" i="6"/>
  <c r="D12" i="6"/>
  <c r="D15" i="6" s="1"/>
  <c r="D6" i="6"/>
  <c r="D7" i="6"/>
  <c r="D9" i="6"/>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H38" i="1"/>
  <c r="H37" i="1"/>
  <c r="H36" i="1"/>
  <c r="E38" i="1"/>
  <c r="E37" i="1"/>
  <c r="E36" i="1"/>
  <c r="H26" i="1"/>
  <c r="H25" i="1"/>
  <c r="E26" i="1"/>
  <c r="E25" i="1"/>
  <c r="H18" i="1"/>
  <c r="H17" i="1"/>
  <c r="H16" i="1"/>
  <c r="H15" i="1"/>
  <c r="H14" i="1"/>
  <c r="H13" i="1"/>
  <c r="H11" i="1"/>
  <c r="H10" i="1"/>
  <c r="H9" i="1"/>
  <c r="H8" i="1"/>
  <c r="H7" i="1"/>
  <c r="H6" i="1"/>
  <c r="E18" i="1"/>
  <c r="E17" i="1"/>
  <c r="E16" i="1"/>
  <c r="E15" i="1"/>
  <c r="E14" i="1"/>
  <c r="E13" i="1"/>
  <c r="E11" i="1"/>
  <c r="E10" i="1"/>
  <c r="E9" i="1"/>
  <c r="E8" i="1"/>
  <c r="E7" i="1"/>
  <c r="E6" i="1"/>
  <c r="D10" i="6" l="1"/>
  <c r="D25" i="2"/>
  <c r="E25" i="2"/>
  <c r="F25" i="2"/>
  <c r="F18" i="2"/>
  <c r="F26" i="2" l="1"/>
  <c r="E18" i="2"/>
  <c r="E26" i="2" s="1"/>
  <c r="D18" i="2" l="1"/>
  <c r="D26" i="2" s="1"/>
  <c r="G19" i="1"/>
  <c r="F19" i="1"/>
  <c r="D19" i="1"/>
  <c r="G12" i="1"/>
  <c r="F12" i="1"/>
  <c r="D12" i="1"/>
  <c r="C19" i="1"/>
  <c r="C12" i="1"/>
  <c r="E12" i="1" l="1"/>
  <c r="H12" i="1"/>
  <c r="E19" i="1"/>
  <c r="F20" i="1"/>
  <c r="H19" i="1"/>
  <c r="C20" i="1"/>
  <c r="D20" i="1"/>
  <c r="G20" i="1"/>
  <c r="E20" i="1" l="1"/>
  <c r="H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Martinez, Mallory</author>
  </authors>
  <commentList>
    <comment ref="J6" authorId="0" shapeId="0" xr:uid="{00000000-0006-0000-0300-000001000000}">
      <text>
        <r>
          <rPr>
            <b/>
            <sz val="9"/>
            <color indexed="81"/>
            <rFont val="Tahoma"/>
            <family val="2"/>
          </rPr>
          <t xml:space="preserve">Martinez, Mallory: </t>
        </r>
        <r>
          <rPr>
            <sz val="9"/>
            <color indexed="81"/>
            <rFont val="Tahoma"/>
            <family val="2"/>
          </rPr>
          <t>These directions do not seem clear. Is this where they should get the information FOR the table?</t>
        </r>
      </text>
    </comment>
    <comment ref="J23" authorId="0" shapeId="0" xr:uid="{00000000-0006-0000-0300-000002000000}">
      <text>
        <r>
          <rPr>
            <b/>
            <sz val="9"/>
            <color rgb="FF000000"/>
            <rFont val="Tahoma"/>
            <family val="2"/>
          </rPr>
          <t>Martinez, Mallory:</t>
        </r>
        <r>
          <rPr>
            <sz val="9"/>
            <color rgb="FF000000"/>
            <rFont val="Tahoma"/>
            <family val="2"/>
          </rPr>
          <t xml:space="preserve">
</t>
        </r>
        <r>
          <rPr>
            <sz val="9"/>
            <color rgb="FF000000"/>
            <rFont val="Tahoma"/>
            <family val="2"/>
          </rPr>
          <t>Should this say "Must complete tables 2, 3, and 4" ?</t>
        </r>
      </text>
    </comment>
  </commentList>
</comments>
</file>

<file path=xl/sharedStrings.xml><?xml version="1.0" encoding="utf-8"?>
<sst xmlns="http://schemas.openxmlformats.org/spreadsheetml/2006/main" count="904" uniqueCount="483">
  <si>
    <t>Consolidated Adult Education Grant
Application Workbook
2023-2024</t>
  </si>
  <si>
    <t>Governor Ron DeSantis</t>
  </si>
  <si>
    <t xml:space="preserve">Commissioner Manny Diaz, Jr. </t>
  </si>
  <si>
    <t>Division of Career and Adult Education</t>
  </si>
  <si>
    <t>Request for Proposal (RFP Discretionary)</t>
  </si>
  <si>
    <t xml:space="preserve">Adult General Education (AGE) (AEFLA Section 231) and  </t>
  </si>
  <si>
    <t>Corrections Education and the Education of Other Institutionalized Individuals (AEFLA Section 225) and</t>
  </si>
  <si>
    <t xml:space="preserve">Integrated English Literacy and Civics Education (IELCE) (AEFLA Section 243) </t>
  </si>
  <si>
    <t>General Information</t>
  </si>
  <si>
    <t xml:space="preserve">Applicant Information </t>
  </si>
  <si>
    <t>Provider Name</t>
  </si>
  <si>
    <t>Provider Contact Name</t>
  </si>
  <si>
    <t>Provider Contact Email Address</t>
  </si>
  <si>
    <t>Individual or Collective Application</t>
  </si>
  <si>
    <t>use dropdown</t>
  </si>
  <si>
    <t>County(ies) Served</t>
  </si>
  <si>
    <t>use dropdown (if applicable)</t>
  </si>
  <si>
    <t>Fund Source(s) Included in Application</t>
  </si>
  <si>
    <t>Type of Applicant*</t>
  </si>
  <si>
    <t>If applying as a collective, identify the Lead Fiscal agent and all member agencies.</t>
  </si>
  <si>
    <t>If necessary, provide additional information below to clarify your selection(s):</t>
  </si>
  <si>
    <t>Adult Education Demonstrated Effectiveness - All Applicants</t>
  </si>
  <si>
    <t>If an applicant has no experience or no data available for the particular measure indicated, please enter “0”.</t>
  </si>
  <si>
    <t>Measure</t>
  </si>
  <si>
    <t>Measure Description</t>
  </si>
  <si>
    <t>Program Year                            July 1, 2020 - June 30, 2021</t>
  </si>
  <si>
    <t>Program Year                              July 1, 2021 - June 30, 2022</t>
  </si>
  <si>
    <t>Data Source(s)                             *Applicants may be asked to provide evidence of data source</t>
  </si>
  <si>
    <r>
      <t xml:space="preserve">Total number of eligible participants </t>
    </r>
    <r>
      <rPr>
        <b/>
        <sz val="11"/>
        <color theme="4" tint="-0.249977111117893"/>
        <rFont val="Calibri"/>
        <family val="2"/>
        <scheme val="minor"/>
      </rPr>
      <t>(see Definitions in RFP)</t>
    </r>
    <r>
      <rPr>
        <sz val="11"/>
        <color theme="1"/>
        <rFont val="Calibri"/>
        <family val="2"/>
        <scheme val="minor"/>
      </rPr>
      <t xml:space="preserve"> enrolled in the adult education and literacy (AEL) program</t>
    </r>
  </si>
  <si>
    <t>Enter data source</t>
  </si>
  <si>
    <t>% of all participants (in measure 1) who have demonstrated improvement as measured by a standardized test in the content domains of reading, writing, mathematics, ESL and other subject areas relevant to the services contained in this application</t>
  </si>
  <si>
    <t>Enter source(s) of data, including method(s) of assessing demonstrated improvement</t>
  </si>
  <si>
    <t>% of all participants (in measure 1) who became or retained employment as a result of the AEL and following completion of the AEL program</t>
  </si>
  <si>
    <t>% of all participants (in measure 1) who attained a high school diploma or its recognized equivalent in the Program Year specified</t>
  </si>
  <si>
    <r>
      <t xml:space="preserve">% of all participants (in measure 1) who were enrolled in </t>
    </r>
    <r>
      <rPr>
        <u/>
        <sz val="11"/>
        <color theme="1"/>
        <rFont val="Calibri"/>
        <family val="2"/>
        <scheme val="minor"/>
      </rPr>
      <t>both</t>
    </r>
    <r>
      <rPr>
        <sz val="11"/>
        <color theme="1"/>
        <rFont val="Calibri"/>
        <family val="2"/>
        <scheme val="minor"/>
      </rPr>
      <t xml:space="preserve"> adult education and postsecondary education or training during the Program Year</t>
    </r>
  </si>
  <si>
    <t>% of all participants who attained a postsecondary certificate or credential within the Program Year specified</t>
  </si>
  <si>
    <t xml:space="preserve">Enter data source </t>
  </si>
  <si>
    <t>% of all participants (in measure 1) who transitioned to postsecondary education and training services</t>
  </si>
  <si>
    <t>Adult Education Past Performance Table - Current WIOA Funded Recipients</t>
  </si>
  <si>
    <t>PERFORMANCE OUTCOME 1</t>
  </si>
  <si>
    <t>Measurable Skills Gain (MSG) 
Data Found in NRS Table 4: MSG by Entry Level</t>
  </si>
  <si>
    <t>2020-2021</t>
  </si>
  <si>
    <t>2021-2022</t>
  </si>
  <si>
    <t>DIRECTIONS:</t>
  </si>
  <si>
    <t>Number of students enrolled with 12 or more hours of instruction</t>
  </si>
  <si>
    <t>Number of students who achieved at least one MSG</t>
  </si>
  <si>
    <t xml:space="preserve">Percentage of students who achieved at least one MSG </t>
  </si>
  <si>
    <t>Applicants previously funded under AEFLA/WIOA Title II must complete this table to provide evidence for two program years (PY) of Past Performance by submitting performance data on the applicant's record in improving the literacy skills of eligible individuals in the domains of reading, writing, mathematics, English language acquisition, and other subjects relevant to the grant application.</t>
  </si>
  <si>
    <t>Beginning Literacy (0-1)</t>
  </si>
  <si>
    <t>ABE Level 1</t>
  </si>
  <si>
    <t>For applicants with prior year National Reporting System Data</t>
  </si>
  <si>
    <t>Beginning Basic Ed (2-3)</t>
  </si>
  <si>
    <t>ABE Level 2</t>
  </si>
  <si>
    <t>For 2020-2021 and 2021-2022:</t>
  </si>
  <si>
    <t>Intermediate Low (4-5)</t>
  </si>
  <si>
    <t>ABE Level 3</t>
  </si>
  <si>
    <t>Number of students enrolled with 12 or more hours of instruction = Table 4, Column J of your Agency's NRS performance</t>
  </si>
  <si>
    <t>Intermediate High (6-8)</t>
  </si>
  <si>
    <t>ABE Level 4</t>
  </si>
  <si>
    <t>Number of students who achieved at least one MSG = Table 4, Columns K and L (summed) of your Agency's NRS performance</t>
  </si>
  <si>
    <t>ASE Low (9-10)</t>
  </si>
  <si>
    <t>ABE Level 5</t>
  </si>
  <si>
    <t>Percentage of students who achieved at least one MSG = Table 4, Columns M of your Agency's NRS performance</t>
  </si>
  <si>
    <t>ASE High (11-12)</t>
  </si>
  <si>
    <t>ABE Level 6</t>
  </si>
  <si>
    <t>TOTAL ABE</t>
  </si>
  <si>
    <t>ESL Level 1</t>
  </si>
  <si>
    <t>Beginning Low (2)</t>
  </si>
  <si>
    <t>ESL Level 2</t>
  </si>
  <si>
    <t>Beginning High (3)</t>
  </si>
  <si>
    <t>ESL Level 3</t>
  </si>
  <si>
    <t>Intermediate Low (4)</t>
  </si>
  <si>
    <t>ESL Level 4</t>
  </si>
  <si>
    <t>Intermediate High (5)</t>
  </si>
  <si>
    <t>ESL Level 5</t>
  </si>
  <si>
    <t>Advanced (6-8)</t>
  </si>
  <si>
    <t>ESL Level 6</t>
  </si>
  <si>
    <t>TOTAL ELA</t>
  </si>
  <si>
    <t>OVERALL TOTAL</t>
  </si>
  <si>
    <t>PEFORMANCE OUTCOME 2</t>
  </si>
  <si>
    <t>Employment After Exit</t>
  </si>
  <si>
    <t>Applicants previously funded under AEFLA/WIOA Title II as Adult Education Providers must complete this table to provide evidence for two program years (PY) of demonstrated effectiveness by submitting data regarding outcomes for participants related to employment, median earnings, attainment of secondary school diploma ( or its recongnized equivalent), and transition to postsecondary education and training.</t>
  </si>
  <si>
    <t>Number of students enrolled with 12 or more hours of who exited</t>
  </si>
  <si>
    <t>Number of exited students who achieved an outcome</t>
  </si>
  <si>
    <t>Percentage of exited students who achieved an outcome</t>
  </si>
  <si>
    <t xml:space="preserve">Employment Second Quarter after exit </t>
  </si>
  <si>
    <t xml:space="preserve">Employment Fourth Quarter after exit </t>
  </si>
  <si>
    <t>PEFORMANCE OUTCOME 3</t>
  </si>
  <si>
    <t>Earnings</t>
  </si>
  <si>
    <t>Number of students with 12 or more hours who exited</t>
  </si>
  <si>
    <t>Median Earnings of students with 12 or more hours who exited</t>
  </si>
  <si>
    <t xml:space="preserve">Median Earnings Second Quarter after exit </t>
  </si>
  <si>
    <t>PEFORMANCE OUTCOME 4</t>
  </si>
  <si>
    <t>Completion and Placement  
Data found in NRS Table 5: 
Primary Indicators of Performance</t>
  </si>
  <si>
    <t xml:space="preserve">Attained a Secondary School Diploma/Recognized Equivalent and Enrolled in Postsecondary Education or Training within one year of exit </t>
  </si>
  <si>
    <t xml:space="preserve">Attained a Secondary School Diploma/Recognized Equivalent and Employed within one year of exit </t>
  </si>
  <si>
    <t xml:space="preserve">Attained a Postsecondary Credential while enrolled or within one year of exit </t>
  </si>
  <si>
    <t>Adult Education Past Performance Table - Not Previously Funded WIOA Recipients</t>
  </si>
  <si>
    <t>Education Content Domain Outcomes</t>
  </si>
  <si>
    <t>Educational Content Domain</t>
  </si>
  <si>
    <t>Number of Eligible Individuals* Receiving instruction in the Educational Content Domain</t>
  </si>
  <si>
    <t>Number Eligible Individuals* Demonstrating Improvement in the Educational Domain</t>
  </si>
  <si>
    <t>Percentage of Eligible Individuals* Demonstrating Improvement of skills in the Educational Content Domain</t>
  </si>
  <si>
    <t>Applicants NOT previously funded under AEFLA/WIOA Title II must complete this table to provide evidence for two program years (PY) of demonstrated effectiveness by submitting performance data on the applicant's record in improving the literacy skills of eligible individuals in the domains of reading, writing, mathematics, English language acquisition, and other subjects relevant to the grant application.</t>
  </si>
  <si>
    <t>Reading</t>
  </si>
  <si>
    <t>Writing</t>
  </si>
  <si>
    <t>Mathematics</t>
  </si>
  <si>
    <t>English Language Acquisition</t>
  </si>
  <si>
    <t>Civics/Citizenship Education</t>
  </si>
  <si>
    <t>Workforce Preparation/Employability Skills</t>
  </si>
  <si>
    <t>TOTAL</t>
  </si>
  <si>
    <t>Secondary Credential Outcomes</t>
  </si>
  <si>
    <t>Number of  Eligible Individuals* enrolled</t>
  </si>
  <si>
    <t>Number of Eligible Individuals* who a Diploma</t>
  </si>
  <si>
    <t>Percentage of Eligible Individuals* who earned a Diploma</t>
  </si>
  <si>
    <t>Applicants NOT previously funded under AEFLA/WIOA Title II must complete this table to provide evidence for two program years (PY) of demonstrated effectiveness by submitting data regarding outcomes for participants related to employment, attainment of secondary school diploma ( or its recongnized equivalent), and transition to postsecondary education and training.</t>
  </si>
  <si>
    <t>Secondary School Diploma or its Recognized Equivalent</t>
  </si>
  <si>
    <t>Transition Outcomes</t>
  </si>
  <si>
    <t>Number of Eligible Individuals* who achieved an outcome</t>
  </si>
  <si>
    <t>Percentage of Eligible Individuals* who achieved an outcome</t>
  </si>
  <si>
    <t>Transitioned to Employment</t>
  </si>
  <si>
    <t>Transitioned to Postsecondary Education or Training</t>
  </si>
  <si>
    <t xml:space="preserve">Note: Provide enrollment as served by the provider. If applying as a collective, combine enrollment data and include combined projections. </t>
  </si>
  <si>
    <t>PROVIDER INFORMATION</t>
  </si>
  <si>
    <t>Name</t>
  </si>
  <si>
    <t>Measurable Skills Gains (MSG) Target (21-22)</t>
  </si>
  <si>
    <t xml:space="preserve"> </t>
  </si>
  <si>
    <t>ABE</t>
  </si>
  <si>
    <t>ESL</t>
  </si>
  <si>
    <t>[A]</t>
  </si>
  <si>
    <t>[B]</t>
  </si>
  <si>
    <t>[C]</t>
  </si>
  <si>
    <t>[D]</t>
  </si>
  <si>
    <t>[E]</t>
  </si>
  <si>
    <t>[F]</t>
  </si>
  <si>
    <t>[G]</t>
  </si>
  <si>
    <t>ONLY Previously Funded Applicants
ACTUAL  ENROLLMENT</t>
  </si>
  <si>
    <t>3- Year Avg (auto-populated)</t>
  </si>
  <si>
    <t>All Applicants
PROJECTED ENROLLMENT</t>
  </si>
  <si>
    <t xml:space="preserve">PROJECTED MINIMUM
(auto-populated) </t>
  </si>
  <si>
    <t>Educational Functioning Level (EFL)</t>
  </si>
  <si>
    <t>2019-20</t>
  </si>
  <si>
    <t>2020-21</t>
  </si>
  <si>
    <t>2021-22</t>
  </si>
  <si>
    <t>2023-24 Enrollment Target</t>
  </si>
  <si>
    <t>2024-25 Enrollment Target</t>
  </si>
  <si>
    <t>2023-24 MSG Min. Target</t>
  </si>
  <si>
    <t>INSTRUCTIONS</t>
  </si>
  <si>
    <t>Columns A-C: ONLY previously AEFLA funded applicants, enter NRS data for the years listed.</t>
  </si>
  <si>
    <t>Column D: This column will auto-populate the 3 year actual enrollment average.</t>
  </si>
  <si>
    <t>Column E-F: ALL applicants, enter projected enrollment target for years listed.</t>
  </si>
  <si>
    <t>Column G:  This column will auto-populate based on column E and the MSG Target.</t>
  </si>
  <si>
    <t>ABE Enrollment Total</t>
  </si>
  <si>
    <t>ESL Enrollment Total</t>
  </si>
  <si>
    <t>Partnerships Chart</t>
  </si>
  <si>
    <t xml:space="preserve">Include all formal partnerships with financial and non-financial agreements including Local Workforce Board agreements. </t>
  </si>
  <si>
    <t>Partner Name, Contact, and Type</t>
  </si>
  <si>
    <t>Partnership Benefits</t>
  </si>
  <si>
    <t>Benefits to AEFLA Program (list services provided)</t>
  </si>
  <si>
    <t>:</t>
  </si>
  <si>
    <t xml:space="preserve">Website </t>
  </si>
  <si>
    <r>
      <t>Type</t>
    </r>
    <r>
      <rPr>
        <b/>
        <sz val="12"/>
        <color rgb="FFFF0000"/>
        <rFont val="Calibri"/>
        <family val="2"/>
        <scheme val="minor"/>
      </rPr>
      <t xml:space="preserve"> </t>
    </r>
  </si>
  <si>
    <t>Use dropdown menu</t>
  </si>
  <si>
    <t xml:space="preserve">Benefits to Partner: </t>
  </si>
  <si>
    <t>Subrecipent (Y/N)</t>
  </si>
  <si>
    <t>If yes, proposed AEFLA funds budgeted</t>
  </si>
  <si>
    <t>$</t>
  </si>
  <si>
    <t>Adult Education Program Offerings Summary</t>
  </si>
  <si>
    <t>[H]</t>
  </si>
  <si>
    <t>[I]</t>
  </si>
  <si>
    <t>[J]</t>
  </si>
  <si>
    <t>[K]</t>
  </si>
  <si>
    <t>Program Type</t>
  </si>
  <si>
    <t>County</t>
  </si>
  <si>
    <t>Instructional Site Name</t>
  </si>
  <si>
    <t>City of Instruction</t>
  </si>
  <si>
    <t>Enrollment Structure</t>
  </si>
  <si>
    <t>Type of Instruction</t>
  </si>
  <si>
    <t>Days per Week</t>
  </si>
  <si>
    <t>Hours per Week</t>
  </si>
  <si>
    <t>No. of Weeks with instruction</t>
  </si>
  <si>
    <t>Planned Hours from July 1 to June 30</t>
  </si>
  <si>
    <t>Projected Enrollment</t>
  </si>
  <si>
    <t>[A] Select the type of instructional program</t>
  </si>
  <si>
    <t>[B] Select the county where instruction will occur</t>
  </si>
  <si>
    <t>[C] Provide the site where instruction will occur; if instruction is online only, indicate N/A</t>
  </si>
  <si>
    <t>[D] Provide the city of instruction; if instruction is online only , indicate N/A</t>
  </si>
  <si>
    <t>[E] Select the enrollment structure (open or managed enrollment)</t>
  </si>
  <si>
    <t>[F] Select the type of instruction (in-person, online asynchronous, online synchronous, hybrid)</t>
  </si>
  <si>
    <t>[G] Indicate the number of days per week instruction is provided</t>
  </si>
  <si>
    <t>[H] Indicate the number of hours per week instruction is provided</t>
  </si>
  <si>
    <t>[I] Indicate the number of weeks of instruction</t>
  </si>
  <si>
    <t>[J] This is a calculated field. Do not overwrite the formula.</t>
  </si>
  <si>
    <t xml:space="preserve">[K] Indicate the projected enrollment </t>
  </si>
  <si>
    <t>Counties</t>
  </si>
  <si>
    <t>Application Type</t>
  </si>
  <si>
    <t>Partner Type</t>
  </si>
  <si>
    <t>Alachua</t>
  </si>
  <si>
    <t>AGE only</t>
  </si>
  <si>
    <t>k-12</t>
  </si>
  <si>
    <t>Baker</t>
  </si>
  <si>
    <t>Corrections only</t>
  </si>
  <si>
    <t>state college</t>
  </si>
  <si>
    <t>Bay</t>
  </si>
  <si>
    <t>IELCE only</t>
  </si>
  <si>
    <t>technical college</t>
  </si>
  <si>
    <t>Bradford</t>
  </si>
  <si>
    <t>AGE &amp; IELCE only</t>
  </si>
  <si>
    <t>corrections</t>
  </si>
  <si>
    <t>Brevard</t>
  </si>
  <si>
    <t>AGE &amp; Corrections only</t>
  </si>
  <si>
    <t>employer</t>
  </si>
  <si>
    <t>Broward</t>
  </si>
  <si>
    <t>AGE &amp; Corrections &amp; IELCE</t>
  </si>
  <si>
    <t>library</t>
  </si>
  <si>
    <t>Calhoun</t>
  </si>
  <si>
    <t>Corrections &amp; IELCE only</t>
  </si>
  <si>
    <t>state/local institution</t>
  </si>
  <si>
    <t>Charlotte</t>
  </si>
  <si>
    <t>other: list on the next row</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</si>
  <si>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</si>
  <si>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</si>
  <si>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</si>
  <si>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</si>
  <si>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</si>
  <si>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</si>
  <si>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</si>
  <si>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</si>
  <si>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</si>
  <si>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</si>
  <si>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</si>
  <si>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</si>
  <si>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</si>
  <si>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</si>
  <si>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</si>
  <si>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</si>
  <si>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</si>
  <si>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</si>
  <si>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</si>
  <si>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</si>
  <si>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</si>
  <si>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</si>
  <si>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</si>
  <si>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</si>
  <si>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</si>
  <si>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</si>
  <si>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</si>
  <si>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</si>
  <si>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</si>
  <si>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</si>
  <si>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</si>
  <si>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</si>
  <si>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</si>
  <si>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</si>
  <si>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</si>
  <si>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</si>
  <si>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</si>
  <si>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</si>
  <si>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</si>
  <si>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</si>
  <si>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</si>
  <si>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</si>
  <si>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</si>
  <si>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</si>
  <si>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</si>
  <si>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</si>
  <si>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</si>
  <si>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</si>
  <si>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</si>
  <si>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</si>
  <si>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</si>
  <si>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</si>
  <si>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</si>
  <si>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</si>
  <si>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</si>
  <si>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</si>
  <si>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</si>
  <si>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</si>
  <si>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</si>
  <si>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Integrated Education and Training (IET) Offering Summary</t>
  </si>
  <si>
    <t>IET Program Title</t>
  </si>
  <si>
    <t>Is this IET Program Approved by FDOE?</t>
  </si>
  <si>
    <t xml:space="preserve"> Program Number
(will auto-populate)</t>
  </si>
  <si>
    <t>Occupational/Cluster Focus</t>
  </si>
  <si>
    <t>EFL Levels  to be served</t>
  </si>
  <si>
    <t>IET is affiliated with the AGE program (section 231) or Corrections Education (section 225) programs
(Yes/No)</t>
  </si>
  <si>
    <t>Projected # of AGE students to participate in the IET</t>
  </si>
  <si>
    <t>IET is affiliated with IELCE program (section 243) 
(Yes/No)</t>
  </si>
  <si>
    <t>Projected # of IELCE students to participate in the IET</t>
  </si>
  <si>
    <r>
      <t xml:space="preserve">INSTRUCTIONS: 
</t>
    </r>
    <r>
      <rPr>
        <sz val="11"/>
        <color rgb="FF000000"/>
        <rFont val="Calibri"/>
        <family val="2"/>
      </rPr>
      <t>Note:Please include all IET programs offered and complete the columns accordingly.</t>
    </r>
  </si>
  <si>
    <t>[B] Select yes or no from the drop down whether the IET program was approved by FDOE</t>
  </si>
  <si>
    <t>[D] Select  the county where instruction will take place from the drop down</t>
  </si>
  <si>
    <t xml:space="preserve">[E] Indicate the instructional site where the IET program will occur. </t>
  </si>
  <si>
    <t>[F] Select which Career Cluster the IET program falls under from the drop down</t>
  </si>
  <si>
    <t>[G] Enter the EFL levels (NRS 1-6) served by each IET Program. Agencies can enter more than one level in this cell. Example: 1,2,3,4,5,6.</t>
  </si>
  <si>
    <t>[H] Select from the drop down (Yes or No) if the IET program is affiliated with AGE (sect. 231) funds</t>
  </si>
  <si>
    <t>[I] Indicate the projected number of AGE students who will participate in the IET program</t>
  </si>
  <si>
    <t>[J] Select from the drop down (Yes or No) if the IET program is affiliated with IELCE (sect. 243) funds.</t>
  </si>
  <si>
    <t>[K]  Indicate the projected number of IELCE students who will participate in the IET program</t>
  </si>
  <si>
    <t>Adult Education Personnel Chart</t>
  </si>
  <si>
    <t xml:space="preserve">Part-Time
 (Less than 30 hrs. per week) </t>
  </si>
  <si>
    <t xml:space="preserve">Full Time 
(30 hrs. or more per week) </t>
  </si>
  <si>
    <t>Total</t>
  </si>
  <si>
    <t>Type of Personnel</t>
  </si>
  <si>
    <t># of Personnel</t>
  </si>
  <si>
    <t>Administrators</t>
  </si>
  <si>
    <t>Enter the adult education personnel employed with your agency.</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</si>
  <si>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</si>
  <si>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</si>
  <si>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</si>
  <si>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</si>
  <si>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</si>
  <si>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</si>
  <si>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</si>
  <si>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</si>
  <si>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</si>
  <si>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</si>
  <si>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</si>
  <si>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</si>
  <si>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</si>
  <si>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</si>
  <si>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</si>
  <si>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</si>
  <si>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r>
      <t xml:space="preserve">DOE 101 S </t>
    </r>
    <r>
      <rPr>
        <b/>
        <sz val="20"/>
        <rFont val="Calibri"/>
        <family val="2"/>
        <scheme val="minor"/>
      </rPr>
      <t>Budget Narrative Form Instructions</t>
    </r>
  </si>
  <si>
    <t>Use instructions to complete DOE 101S Forms for AGE (Tab L), Corrections Education (Tab M), and IELCE (Tab N). An example DOE 101S can be found in Tab K.</t>
  </si>
  <si>
    <t xml:space="preserve">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five digit Object Code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
</t>
  </si>
  <si>
    <t>(4) FTE  -  (Only  applicable  for  items  classified  as  Salaries  and  Other  Personal  Services  (Refer  to  (2)  Object  Code.)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
(5)  Amount - Enter the total amount budgeted for each line item.
(6)  Percent Allocated – For each line item, enter the appropriate percentage that is allocated or applicable to this project (see pages 3-4 for examples)
(7) – (9)  Allowable, Reasonable and Necessary - DOE USE ONLY.</t>
  </si>
  <si>
    <t>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</si>
  <si>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Budget Narrative Form (DOE 101S )</t>
  </si>
  <si>
    <t xml:space="preserve">See the DOE101S FORM Tab J for instructions completing form. Show all amounts in whole dollars only.
</t>
  </si>
  <si>
    <t>FUNCTION</t>
  </si>
  <si>
    <t>OBJECT</t>
  </si>
  <si>
    <t>ACCOUNT TITLE AND NARRATIVE</t>
  </si>
  <si>
    <t>FTE
POSITION</t>
  </si>
  <si>
    <t>AMOUNT</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</si>
  <si>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</si>
  <si>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</si>
  <si>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</si>
  <si>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</si>
  <si>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</si>
  <si>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</si>
  <si>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</si>
  <si>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</si>
  <si>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</si>
  <si>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</si>
  <si>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</si>
  <si>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provider budget information for each sub-recipients, partnership agreements, and Workforce Board (Career Source) MOUs</t>
  </si>
  <si>
    <t>NOTE: When completing the Budget Narrative Form,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</si>
  <si>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(1)</t>
  </si>
  <si>
    <t>(2)</t>
  </si>
  <si>
    <t>(3)</t>
  </si>
  <si>
    <t>(4)</t>
  </si>
  <si>
    <t>(5)</t>
  </si>
  <si>
    <t>(6)</t>
  </si>
  <si>
    <t>FTE POSITION</t>
  </si>
  <si>
    <t>DOE 101S</t>
  </si>
  <si>
    <t>A)  Name of Eligible Recipient/Fiscal Agent:</t>
  </si>
  <si>
    <t>Florida Department of Education 
Division of Career and Adult Education
Adult General Education (AGE) - WIOA Section 231
PROJECTED EQUIPMENT PURCHASES FORM</t>
  </si>
  <si>
    <t>TAPS Number
22B022</t>
  </si>
  <si>
    <r>
      <t xml:space="preserve">Equipment projected to be purchased from this grant </t>
    </r>
    <r>
      <rPr>
        <u/>
        <sz val="10"/>
        <rFont val="Calibri"/>
        <family val="2"/>
        <scheme val="minor"/>
      </rPr>
      <t>must </t>
    </r>
    <r>
      <rPr>
        <sz val="10"/>
        <rFont val="Calibri"/>
        <family val="2"/>
        <scheme val="minor"/>
      </rPr>
      <t xml:space="preserve">be submitted on this form </t>
    </r>
    <r>
      <rPr>
        <b/>
        <u/>
        <sz val="10"/>
        <rFont val="Calibri"/>
        <family val="2"/>
        <scheme val="minor"/>
      </rPr>
      <t>or</t>
    </r>
    <r>
      <rPr>
        <b/>
        <sz val="10"/>
        <rFont val="Calibri"/>
        <family val="2"/>
        <scheme val="minor"/>
      </rPr>
      <t xml:space="preserve"> </t>
    </r>
    <r>
      <rPr>
        <sz val="10"/>
        <rFont val="Calibri"/>
        <family val="2"/>
        <scheme val="minor"/>
      </rPr>
      <t>in a format that contains the
information appearing on this form.</t>
    </r>
  </si>
  <si>
    <t xml:space="preserve">A) </t>
  </si>
  <si>
    <t>Name of Eligible Recipient</t>
  </si>
  <si>
    <t>B)</t>
  </si>
  <si>
    <r>
      <rPr>
        <sz val="10"/>
        <rFont val="Calibri"/>
        <family val="2"/>
        <scheme val="minor"/>
      </rPr>
      <t xml:space="preserve">Project Number </t>
    </r>
    <r>
      <rPr>
        <b/>
        <sz val="10"/>
        <rFont val="Calibri"/>
        <family val="2"/>
        <scheme val="minor"/>
      </rPr>
      <t>(DOE USE ONLY)</t>
    </r>
  </si>
  <si>
    <t>Agencies are accountable for all equipment purchased using grant funds including those below the agencies threshold.</t>
  </si>
  <si>
    <t>PROJECTED EQUIPMENT PURCHASES</t>
  </si>
  <si>
    <t>(Cells will expand when text is typed.)</t>
  </si>
  <si>
    <r>
      <rPr>
        <b/>
        <sz val="10"/>
        <rFont val="Calibri"/>
        <family val="2"/>
        <scheme val="minor"/>
      </rPr>
      <t>ITEM
#</t>
    </r>
  </si>
  <si>
    <t>FUNCTION CODE</t>
  </si>
  <si>
    <t>OBJECT CODE</t>
  </si>
  <si>
    <t>ACCOUNT TITLE</t>
  </si>
  <si>
    <t>DESCRIPTION</t>
  </si>
  <si>
    <t>SCHOOL / PROGRAM</t>
  </si>
  <si>
    <t>NUMBER OF ITEMS</t>
  </si>
  <si>
    <r>
      <rPr>
        <b/>
        <sz val="10"/>
        <rFont val="Calibri"/>
        <family val="2"/>
        <scheme val="minor"/>
      </rPr>
      <t>ITEM COST
($)</t>
    </r>
  </si>
  <si>
    <r>
      <rPr>
        <b/>
        <sz val="10"/>
        <rFont val="Calibri"/>
        <family val="2"/>
        <scheme val="minor"/>
      </rPr>
      <t>TOTAL AMOUNT
($)</t>
    </r>
  </si>
  <si>
    <r>
      <rPr>
        <b/>
        <sz val="10"/>
        <color rgb="FFFFFFFF"/>
        <rFont val="Calibri"/>
        <family val="2"/>
        <scheme val="minor"/>
      </rPr>
      <t>A</t>
    </r>
  </si>
  <si>
    <r>
      <rPr>
        <b/>
        <sz val="10"/>
        <color rgb="FFFFFFFF"/>
        <rFont val="Calibri"/>
        <family val="2"/>
        <scheme val="minor"/>
      </rPr>
      <t>B</t>
    </r>
  </si>
  <si>
    <r>
      <rPr>
        <b/>
        <sz val="10"/>
        <color rgb="FFFFFFFF"/>
        <rFont val="Calibri"/>
        <family val="2"/>
        <scheme val="minor"/>
      </rPr>
      <t>D</t>
    </r>
  </si>
  <si>
    <r>
      <rPr>
        <b/>
        <sz val="10"/>
        <color rgb="FFFFFFFF"/>
        <rFont val="Calibri"/>
        <family val="2"/>
        <scheme val="minor"/>
      </rPr>
      <t>E</t>
    </r>
  </si>
  <si>
    <r>
      <rPr>
        <b/>
        <sz val="10"/>
        <color rgb="FFFFFFFF"/>
        <rFont val="Calibri"/>
        <family val="2"/>
        <scheme val="minor"/>
      </rPr>
      <t>F</t>
    </r>
  </si>
  <si>
    <r>
      <rPr>
        <b/>
        <sz val="10"/>
        <color rgb="FFFFFFFF"/>
        <rFont val="Calibri"/>
        <family val="2"/>
        <scheme val="minor"/>
      </rPr>
      <t>G</t>
    </r>
  </si>
  <si>
    <r>
      <rPr>
        <b/>
        <sz val="10"/>
        <color rgb="FFFFFFFF"/>
        <rFont val="Calibri"/>
        <family val="2"/>
        <scheme val="minor"/>
      </rPr>
      <t>H</t>
    </r>
  </si>
  <si>
    <t>Inventory Guidelines</t>
  </si>
  <si>
    <t>The following elements are required on the inventory of all equipment purchased.</t>
  </si>
  <si>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</si>
  <si>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t>
  </si>
  <si>
    <t>Property.</t>
  </si>
  <si>
    <r>
      <t>Does the agency’s inventory system contain all required federal and state elements listed above?</t>
    </r>
    <r>
      <rPr>
        <u/>
        <sz val="10"/>
        <rFont val="Arial"/>
        <family val="2"/>
      </rPr>
      <t/>
    </r>
  </si>
  <si>
    <t>________</t>
  </si>
  <si>
    <t>YES</t>
  </si>
  <si>
    <t>NO</t>
  </si>
  <si>
    <r>
      <rPr>
        <b/>
        <sz val="11"/>
        <color rgb="FF000000"/>
        <rFont val="Calibri"/>
        <family val="2"/>
        <scheme val="minor"/>
      </rPr>
      <t>Florida Department of Education
Division of Career and Adult Education</t>
    </r>
    <r>
      <rPr>
        <sz val="11"/>
        <color theme="1"/>
        <rFont val="Calibri"/>
        <family val="2"/>
        <scheme val="minor"/>
      </rPr>
      <t xml:space="preserve">
</t>
    </r>
    <r>
      <rPr>
        <b/>
        <sz val="11"/>
        <color rgb="FF000000"/>
        <rFont val="Calibri"/>
        <family val="2"/>
        <scheme val="minor"/>
      </rPr>
      <t>PROJECTED EQUIPMENT PURCHASES FORM</t>
    </r>
  </si>
  <si>
    <t>Instructions for Completion</t>
  </si>
  <si>
    <t>This form should be completed based on the instructions outlined below, unless instructed otherwise</t>
  </si>
  <si>
    <t>in the Request for Proposal (RFP) or Request for Application (RFA). Use multiple forms as needed.</t>
  </si>
  <si>
    <t>A. Enter Name of Eligible Recipient.</t>
  </si>
  <si>
    <r>
      <rPr>
        <sz val="11"/>
        <rFont val="Calibri"/>
        <family val="2"/>
        <scheme val="minor"/>
      </rPr>
      <t xml:space="preserve">B.   Project Number </t>
    </r>
    <r>
      <rPr>
        <b/>
        <sz val="11"/>
        <rFont val="Calibri"/>
        <family val="2"/>
        <scheme val="minor"/>
      </rPr>
      <t>(DOE USE ONLY)</t>
    </r>
  </si>
  <si>
    <t>COLUMN A - FUNCTION CODE:</t>
  </si>
  <si>
    <r>
      <rPr>
        <b/>
        <sz val="11"/>
        <rFont val="Arial"/>
        <family val="2"/>
      </rPr>
      <t xml:space="preserve">SCHOOL DISTRICTS ONLY:  </t>
    </r>
    <r>
      <rPr>
        <sz val="11"/>
        <rFont val="Arial"/>
        <family val="2"/>
      </rPr>
      <t xml:space="preserve">Use the four digit function codes as required in the </t>
    </r>
    <r>
      <rPr>
        <u/>
        <sz val="11"/>
        <rFont val="Arial"/>
        <family val="2"/>
      </rPr>
      <t>Financial and Program Cost Accounting and Reporting for Florida Schools Manual.</t>
    </r>
  </si>
  <si>
    <t>COLUMN B - OBJECT CODE:</t>
  </si>
  <si>
    <t>SCHOOL DISTRICTS: Use the three digit object codes as required in the Financial and Program Cost Accounting and Reporting for Florida Schools Manual.
FLORIDA STATE COLLEGE SYSTEM INSTITUTIONS: Use the five digit code listed in the Florida College System Accounting Manual. 
UNIVERSITIES AND STATE AGENCIES: Use the five digit code listed in the Florida Accounting Information Resource Manual. 
OTHER AGENCIES: Use the object codes as required in the agency’s expenditure chart of accounts.</t>
  </si>
  <si>
    <r>
      <rPr>
        <b/>
        <sz val="11"/>
        <rFont val="Calibri"/>
        <family val="2"/>
        <scheme val="minor"/>
      </rPr>
      <t>COLUMN C – ACCOUNT TITLE:</t>
    </r>
  </si>
  <si>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</si>
  <si>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</si>
  <si>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$5,000 (State’s threshold) or more with a useful life of one year or more.
</t>
  </si>
  <si>
    <t>COLUMN E – 
SCHOOL/PROGRAM:</t>
  </si>
  <si>
    <t>Provide the name of the school and the name of the program for which the equipment is being purchased.</t>
  </si>
  <si>
    <r>
      <rPr>
        <b/>
        <sz val="11"/>
        <rFont val="Calibri"/>
        <family val="2"/>
        <scheme val="minor"/>
      </rPr>
      <t>COLUMN F – NUMBER OF ITEMS:</t>
    </r>
  </si>
  <si>
    <t>Provide the total number purchased of this item.</t>
  </si>
  <si>
    <r>
      <rPr>
        <b/>
        <sz val="11"/>
        <rFont val="Calibri"/>
        <family val="2"/>
        <scheme val="minor"/>
      </rPr>
      <t>COLUMN G – ITEM COST:</t>
    </r>
  </si>
  <si>
    <t>Provide the projected cost for each item.</t>
  </si>
  <si>
    <r>
      <rPr>
        <b/>
        <sz val="11"/>
        <rFont val="Calibri"/>
        <family val="2"/>
        <scheme val="minor"/>
      </rPr>
      <t>COLUMN H – TOTAL COST:</t>
    </r>
  </si>
  <si>
    <t>Provide the total projected cost of all items.</t>
  </si>
  <si>
    <t>Florida Department of Education
Division of Career and Adult Education
Corrections Education - WIOA Section 225
PROJECTED EQUIPMENT PURCHASES FORM</t>
  </si>
  <si>
    <r>
      <rPr>
        <b/>
        <sz val="10"/>
        <color rgb="FF000000"/>
        <rFont val="Calibri"/>
        <family val="2"/>
        <scheme val="minor"/>
      </rPr>
      <t>Florida Department of Education
Division of Career and Adult Education</t>
    </r>
    <r>
      <rPr>
        <sz val="10"/>
        <color theme="1"/>
        <rFont val="Calibri"/>
        <family val="2"/>
        <scheme val="minor"/>
      </rPr>
      <t xml:space="preserve">
</t>
    </r>
    <r>
      <rPr>
        <b/>
        <sz val="10"/>
        <color rgb="FF000000"/>
        <rFont val="Calibri"/>
        <family val="2"/>
        <scheme val="minor"/>
      </rPr>
      <t>PROJECTED EQUIPMENT PURCHASES FORM</t>
    </r>
  </si>
  <si>
    <t>Florida Department of Education
Division of Career and Adult Education
Integrated English Literacy and Civics Education (IELCE) - WIOA Section 243
PROJECTED EQUIPMENT PURCHASES FORM</t>
  </si>
  <si>
    <r>
      <rPr>
        <b/>
        <sz val="11"/>
        <color rgb="FF000000"/>
        <rFont val="Arial"/>
        <family val="2"/>
      </rPr>
      <t xml:space="preserve">SCHOOL DISTRICTS ONLY:  </t>
    </r>
    <r>
      <rPr>
        <sz val="11"/>
        <color rgb="FF000000"/>
        <rFont val="Arial"/>
        <family val="2"/>
      </rPr>
      <t xml:space="preserve">Use the four digit function codes as required in the </t>
    </r>
    <r>
      <rPr>
        <u/>
        <sz val="11"/>
        <color rgb="FF000000"/>
        <rFont val="Arial"/>
        <family val="2"/>
      </rPr>
      <t>Financial and Program Cost Accounting and Reporting for Florida Schools Manual.</t>
    </r>
  </si>
  <si>
    <t>WIOA Section 231 and Section 243</t>
  </si>
  <si>
    <t>COUNTY</t>
  </si>
  <si>
    <t>TOTAL FUNDS</t>
  </si>
  <si>
    <t>-</t>
  </si>
  <si>
    <t>Saint Johns</t>
  </si>
  <si>
    <t>a. Local Education Agency</t>
  </si>
  <si>
    <t>b. Community-Based Organization or Faith-Based Organization</t>
  </si>
  <si>
    <t>c. Volunteer Literacy Organization</t>
  </si>
  <si>
    <t>d. Institution of Higher Education</t>
  </si>
  <si>
    <t>e. Public or Private Nonprofit Agency</t>
  </si>
  <si>
    <t>f. Library</t>
  </si>
  <si>
    <t>g. Corrections or Institutionalized Agency</t>
  </si>
  <si>
    <t>h. Public Housing Authority</t>
  </si>
  <si>
    <t>i. Nonprofit institution not described in (a) through (g) and has the ability to provide adult education and literacy activities to eligible individuals</t>
  </si>
  <si>
    <t>j. Collective of agencies, organizations, institutions, libraries, or authorities described in (a) through (h)</t>
  </si>
  <si>
    <t>k. Partnership between an employer and an entity described in (a) through (i)</t>
  </si>
  <si>
    <t>Career Clusters</t>
  </si>
  <si>
    <t>Agriculture, Food, &amp; Natural Resources Home</t>
  </si>
  <si>
    <t>Architecture &amp; Construction Home</t>
  </si>
  <si>
    <t>Arts, A/V Technology &amp; Communication Home</t>
  </si>
  <si>
    <t>Business Management &amp; Administration Home</t>
  </si>
  <si>
    <t>Education &amp; Training Home</t>
  </si>
  <si>
    <t>Energy Home</t>
  </si>
  <si>
    <t>Engineering &amp; Technology Education Home</t>
  </si>
  <si>
    <t>Finance Home</t>
  </si>
  <si>
    <t>Government &amp; Public Administration Home</t>
  </si>
  <si>
    <t>Health Science Home</t>
  </si>
  <si>
    <t>Hospitality &amp; Tourism Home</t>
  </si>
  <si>
    <t>Human Services Home</t>
  </si>
  <si>
    <t>Information Technology Home</t>
  </si>
  <si>
    <t>Law, Public Safety &amp; Security Home</t>
  </si>
  <si>
    <t>Manufacturing Home</t>
  </si>
  <si>
    <t>Marketing, Sales, &amp; Service Home</t>
  </si>
  <si>
    <t>Transportation, Distribution, &amp; Logistics Home</t>
  </si>
  <si>
    <t>Y</t>
  </si>
  <si>
    <t>AGE &amp; IELCE</t>
  </si>
  <si>
    <t>Adult ESOL</t>
  </si>
  <si>
    <t>N</t>
  </si>
  <si>
    <t>High School Equivalency (GED)</t>
  </si>
  <si>
    <t>Adult High School</t>
  </si>
  <si>
    <t>ELCATE</t>
  </si>
  <si>
    <t>Type</t>
  </si>
  <si>
    <t>IET</t>
  </si>
  <si>
    <t>Individual</t>
  </si>
  <si>
    <t>Collective</t>
  </si>
  <si>
    <t>2023-2024 
Consolidated Adult Education County Allocation Chart</t>
  </si>
  <si>
    <t>FLORIDA DEPARTMENT OF EDUCATION
BUDGET NARRATIVE FORM 101S</t>
  </si>
  <si>
    <t>B)  DOE Assigned Project Number:</t>
  </si>
  <si>
    <t xml:space="preserve">C)  TAPS Number:          </t>
  </si>
  <si>
    <t>Account Title and Narrative</t>
  </si>
  <si>
    <t>% Allocated to This Project</t>
  </si>
  <si>
    <t xml:space="preserve">D)  TOTAL  </t>
  </si>
  <si>
    <r>
      <rPr>
        <b/>
        <sz val="14"/>
        <rFont val="Times New Roman"/>
        <family val="1"/>
      </rPr>
      <t>DOE ATTESTATION (Program and Grants Management)</t>
    </r>
    <r>
      <rPr>
        <sz val="11"/>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</si>
  <si>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</si>
  <si>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24B021 (Corrections Education)</t>
  </si>
  <si>
    <t xml:space="preserve">24B023 - IELCE </t>
  </si>
  <si>
    <t>24B022 (AGE)</t>
  </si>
  <si>
    <t>Adult General Education (AGE)
TAPS# 24B022 
Section 231 Allocation</t>
  </si>
  <si>
    <t>Integrated English Literacy and Civics Education (IELCE)
TAPS # 24B023 
Section 243 Allocation</t>
  </si>
  <si>
    <t xml:space="preserve">*Eligible Individuals refers to individuals who are 16 years of age or older, not enrolled or required to be enrolled in secondary school under Florida State Law, AND are basic skills deficient, or do not have a secondary diploma, or are English language learners (see Definitions in the RFP) </t>
  </si>
  <si>
    <t>Adult Education Enrollment Targets</t>
  </si>
  <si>
    <t>2025-26 Enrollment Target</t>
  </si>
  <si>
    <t>Saint Lucie</t>
  </si>
  <si>
    <r>
      <t xml:space="preserve">[C] This column will auto populate based on column A - </t>
    </r>
    <r>
      <rPr>
        <sz val="11"/>
        <color rgb="FFFF0000"/>
        <rFont val="Calibri"/>
        <family val="2"/>
        <scheme val="minor"/>
      </rPr>
      <t>UPDATE Information must be inputted manually from IET Appendix P (SD) or Appendix D (FCS)</t>
    </r>
  </si>
  <si>
    <r>
      <t xml:space="preserve">[A] Select the IET Program Title from the drop down - </t>
    </r>
    <r>
      <rPr>
        <sz val="11"/>
        <color rgb="FFFF0000"/>
        <rFont val="Calibri"/>
        <family val="2"/>
        <scheme val="minor"/>
      </rPr>
      <t>UPDATE Information must be inputted manually from IET Appendix P (SD) or Appendix D (FCS)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</si>
</sst>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164" formatCode="0.0%"/>
    <numFmt numFmtId="165" formatCode="_(&quot;$&quot;* #,##0_);_(&quot;$&quot;* \(#,##0\);_(&quot;$&quot;* &quot;-&quot;??_);_(@_)"/>
    <numFmt numFmtId="166" formatCode="###0;###0"/>
    <numFmt numFmtId="167" formatCode="0.0"/>
    <numFmt numFmtId="168" formatCode="_([$$-409]* #,##0.00_);_([$$-409]* \(#,##0.00\);_([$$-409]* &quot;-&quot;??_);_(@_)"/>
  </numFmts>
  <fonts count="7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C00000"/>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sz val="10"/>
      <name val="Arial"/>
      <family val="2"/>
    </font>
    <font>
      <u/>
      <sz val="10"/>
      <name val="Arial"/>
      <family val="2"/>
    </font>
    <font>
      <sz val="10"/>
      <color rgb="FF000000"/>
      <name val="Arial"/>
      <family val="2"/>
    </font>
    <font>
      <sz val="9"/>
      <name val="Arial"/>
      <family val="2"/>
    </font>
    <font>
      <sz val="11"/>
      <color rgb="FFFF0000"/>
      <name val="Calibri"/>
      <family val="2"/>
      <scheme val="minor"/>
    </font>
    <font>
      <sz val="11"/>
      <name val="Calibri"/>
      <family val="2"/>
      <scheme val="minor"/>
    </font>
    <font>
      <b/>
      <sz val="10"/>
      <color rgb="FF000000"/>
      <name val="Arial"/>
      <family val="2"/>
    </font>
    <font>
      <b/>
      <sz val="12"/>
      <color theme="1"/>
      <name val="Calibri"/>
      <family val="2"/>
      <scheme val="minor"/>
    </font>
    <font>
      <i/>
      <sz val="10"/>
      <color theme="1"/>
      <name val="Calibri"/>
      <family val="2"/>
      <scheme val="minor"/>
    </font>
    <font>
      <b/>
      <i/>
      <sz val="10"/>
      <color theme="1"/>
      <name val="Calibri"/>
      <family val="2"/>
      <scheme val="minor"/>
    </font>
    <font>
      <sz val="12"/>
      <color theme="1"/>
      <name val="Calibri"/>
      <family val="2"/>
      <scheme val="minor"/>
    </font>
    <font>
      <sz val="2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u/>
      <sz val="10"/>
      <name val="Calibri"/>
      <family val="2"/>
      <scheme val="minor"/>
    </font>
    <font>
      <b/>
      <u/>
      <sz val="10"/>
      <name val="Calibri"/>
      <family val="2"/>
      <scheme val="minor"/>
    </font>
    <font>
      <b/>
      <sz val="10"/>
      <name val="Calibri"/>
      <family val="2"/>
      <scheme val="minor"/>
    </font>
    <font>
      <b/>
      <sz val="10"/>
      <color rgb="FFFFFFFF"/>
      <name val="Calibri"/>
      <family val="2"/>
      <scheme val="minor"/>
    </font>
    <font>
      <b/>
      <sz val="14"/>
      <name val="Calibri"/>
      <family val="2"/>
      <scheme val="minor"/>
    </font>
    <font>
      <b/>
      <sz val="11"/>
      <name val="Calibri"/>
      <family val="2"/>
      <scheme val="minor"/>
    </font>
    <font>
      <b/>
      <sz val="11"/>
      <color theme="0"/>
      <name val="Arial"/>
      <family val="2"/>
    </font>
    <font>
      <u/>
      <sz val="11"/>
      <color theme="10"/>
      <name val="Calibri"/>
      <family val="2"/>
      <scheme val="minor"/>
    </font>
    <font>
      <sz val="8"/>
      <color rgb="FFFF0000"/>
      <name val="Calibri"/>
      <family val="2"/>
      <scheme val="minor"/>
    </font>
    <font>
      <sz val="14"/>
      <color theme="1"/>
      <name val="Calibri"/>
      <family val="2"/>
      <scheme val="minor"/>
    </font>
    <font>
      <sz val="14"/>
      <color rgb="FFFF0000"/>
      <name val="Calibri"/>
      <family val="2"/>
      <scheme val="minor"/>
    </font>
    <font>
      <b/>
      <i/>
      <sz val="14"/>
      <name val="Calibri"/>
      <family val="2"/>
      <scheme val="minor"/>
    </font>
    <font>
      <b/>
      <i/>
      <sz val="13"/>
      <name val="Calibri"/>
      <family val="2"/>
      <scheme val="minor"/>
    </font>
    <font>
      <sz val="11"/>
      <color rgb="FF000000"/>
      <name val="Calibri"/>
      <family val="2"/>
    </font>
    <font>
      <b/>
      <sz val="11"/>
      <color rgb="FF000000"/>
      <name val="Calibri"/>
      <family val="2"/>
    </font>
    <font>
      <b/>
      <i/>
      <sz val="11"/>
      <color rgb="FF000000"/>
      <name val="Calibri"/>
      <family val="2"/>
    </font>
    <font>
      <i/>
      <u/>
      <sz val="11"/>
      <color rgb="FF0563C1"/>
      <name val="Calibri"/>
      <family val="2"/>
    </font>
    <font>
      <b/>
      <sz val="12"/>
      <color rgb="FFFF0000"/>
      <name val="Calibri"/>
      <family val="2"/>
      <scheme val="minor"/>
    </font>
    <font>
      <b/>
      <sz val="12"/>
      <color rgb="FF000000"/>
      <name val="Calibri"/>
      <family val="2"/>
      <scheme val="minor"/>
    </font>
    <font>
      <b/>
      <sz val="11"/>
      <color theme="4" tint="-0.249977111117893"/>
      <name val="Calibri"/>
      <family val="2"/>
      <scheme val="minor"/>
    </font>
    <font>
      <u/>
      <sz val="11"/>
      <color theme="1"/>
      <name val="Calibri"/>
      <family val="2"/>
      <scheme val="minor"/>
    </font>
    <font>
      <sz val="11"/>
      <color rgb="FF000000"/>
      <name val="Calibri"/>
      <family val="2"/>
      <scheme val="minor"/>
    </font>
    <font>
      <sz val="9"/>
      <color indexed="81"/>
      <name val="Tahoma"/>
      <family val="2"/>
    </font>
    <font>
      <b/>
      <sz val="9"/>
      <color indexed="81"/>
      <name val="Tahoma"/>
      <family val="2"/>
    </font>
    <font>
      <b/>
      <sz val="20"/>
      <color theme="1"/>
      <name val="Calibri"/>
      <family val="2"/>
      <scheme val="minor"/>
    </font>
    <font>
      <b/>
      <sz val="20"/>
      <name val="Calibri"/>
      <family val="2"/>
      <scheme val="minor"/>
    </font>
    <font>
      <b/>
      <sz val="20"/>
      <color rgb="FFFF0000"/>
      <name val="Calibri"/>
      <family val="2"/>
      <scheme val="minor"/>
    </font>
    <font>
      <sz val="11"/>
      <name val="Arial"/>
      <family val="2"/>
    </font>
    <font>
      <b/>
      <sz val="11"/>
      <name val="Arial"/>
      <family val="2"/>
    </font>
    <font>
      <u/>
      <sz val="11"/>
      <name val="Arial"/>
      <family val="2"/>
    </font>
    <font>
      <b/>
      <sz val="11"/>
      <color rgb="FF000000"/>
      <name val="Arial"/>
      <family val="2"/>
    </font>
    <font>
      <sz val="11"/>
      <color rgb="FF000000"/>
      <name val="Arial"/>
      <family val="2"/>
    </font>
    <font>
      <u/>
      <sz val="11"/>
      <color rgb="FF000000"/>
      <name val="Arial"/>
      <family val="2"/>
    </font>
    <font>
      <b/>
      <sz val="14"/>
      <name val="Times New Roman"/>
      <family val="1"/>
    </font>
    <font>
      <sz val="14"/>
      <name val="Arial"/>
      <family val="2"/>
    </font>
    <font>
      <b/>
      <sz val="11"/>
      <name val="Times New Roman"/>
      <family val="1"/>
    </font>
    <font>
      <sz val="10"/>
      <name val="Times New Roman"/>
      <family val="1"/>
    </font>
    <font>
      <b/>
      <sz val="10"/>
      <name val="Times New Roman"/>
      <family val="1"/>
    </font>
    <font>
      <b/>
      <sz val="9"/>
      <name val="Times New Roman"/>
      <family val="1"/>
    </font>
    <font>
      <sz val="11"/>
      <name val="Times New Roman"/>
      <family val="1"/>
    </font>
    <font>
      <sz val="8"/>
      <name val="Times New Roman"/>
      <family val="1"/>
    </font>
    <font>
      <b/>
      <sz val="9"/>
      <color rgb="FF000000"/>
      <name val="Tahoma"/>
      <family val="2"/>
    </font>
    <font>
      <sz val="9"/>
      <color rgb="FF000000"/>
      <name val="Tahoma"/>
      <family val="2"/>
    </font>
  </fonts>
  <fills count="29">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rgb="FFD9D9D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EEDBF9"/>
        <bgColor indexed="64"/>
      </patternFill>
    </fill>
    <fill>
      <patternFill patternType="solid">
        <fgColor theme="2" tint="-9.9978637043366805E-2"/>
        <bgColor indexed="64"/>
      </patternFill>
    </fill>
    <fill>
      <patternFill patternType="solid">
        <fgColor rgb="FFA5A5A5"/>
      </patternFill>
    </fill>
    <fill>
      <patternFill patternType="solid">
        <fgColor rgb="FFFFFF00"/>
        <bgColor indexed="64"/>
      </patternFill>
    </fill>
    <fill>
      <patternFill patternType="solid">
        <fgColor rgb="FFFFFFFF"/>
        <bgColor rgb="FF000000"/>
      </patternFill>
    </fill>
    <fill>
      <patternFill patternType="solid">
        <fgColor rgb="FFF2F2F2"/>
        <bgColor indexed="64"/>
      </patternFill>
    </fill>
    <fill>
      <patternFill patternType="solid">
        <fgColor rgb="FF203764"/>
        <bgColor indexed="64"/>
      </patternFill>
    </fill>
    <fill>
      <patternFill patternType="solid">
        <fgColor rgb="FFD0CECE"/>
        <bgColor indexed="64"/>
      </patternFill>
    </fill>
    <fill>
      <patternFill patternType="solid">
        <fgColor theme="2"/>
        <bgColor indexed="64"/>
      </patternFill>
    </fill>
    <fill>
      <patternFill patternType="solid">
        <fgColor rgb="FFB4C6E7"/>
        <bgColor indexed="64"/>
      </patternFill>
    </fill>
    <fill>
      <patternFill patternType="solid">
        <fgColor rgb="FFC6E0B4"/>
        <bgColor indexed="64"/>
      </patternFill>
    </fill>
    <fill>
      <patternFill patternType="solid">
        <fgColor theme="4" tint="0.79998168889431442"/>
        <bgColor theme="4" tint="0.79998168889431442"/>
      </patternFill>
    </fill>
  </fills>
  <borders count="203">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thin">
        <color theme="4" tint="-0.499984740745262"/>
      </left>
      <right/>
      <top style="medium">
        <color rgb="FF000000"/>
      </top>
      <bottom style="thin">
        <color theme="4" tint="-0.499984740745262"/>
      </bottom>
      <diagonal/>
    </border>
    <border>
      <left style="medium">
        <color rgb="FF000000"/>
      </left>
      <right style="thin">
        <color theme="4" tint="-0.499984740745262"/>
      </right>
      <top style="medium">
        <color rgb="FF000000"/>
      </top>
      <bottom style="thin">
        <color theme="4" tint="-0.499984740745262"/>
      </bottom>
      <diagonal/>
    </border>
    <border>
      <left style="medium">
        <color rgb="FF000000"/>
      </left>
      <right/>
      <top style="thin">
        <color auto="1"/>
      </top>
      <bottom style="thin">
        <color auto="1"/>
      </bottom>
      <diagonal/>
    </border>
    <border>
      <left style="medium">
        <color rgb="FF000000"/>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medium">
        <color rgb="FF000000"/>
      </left>
      <right style="thin">
        <color theme="4" tint="-0.499984740745262"/>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theme="4" tint="-0.499984740745262"/>
      </right>
      <top style="medium">
        <color rgb="FF000000"/>
      </top>
      <bottom style="medium">
        <color rgb="FF000000"/>
      </bottom>
      <diagonal/>
    </border>
    <border>
      <left style="thin">
        <color theme="4" tint="-0.499984740745262"/>
      </left>
      <right/>
      <top style="medium">
        <color rgb="FF000000"/>
      </top>
      <bottom style="medium">
        <color rgb="FF000000"/>
      </bottom>
      <diagonal/>
    </border>
    <border>
      <left style="medium">
        <color rgb="FF000000"/>
      </left>
      <right/>
      <top/>
      <bottom style="medium">
        <color rgb="FF000000"/>
      </bottom>
      <diagonal/>
    </border>
    <border>
      <left style="thin">
        <color theme="4" tint="-0.499984740745262"/>
      </left>
      <right/>
      <top/>
      <bottom style="medium">
        <color rgb="FF000000"/>
      </bottom>
      <diagonal/>
    </border>
    <border>
      <left style="medium">
        <color rgb="FF000000"/>
      </left>
      <right style="thin">
        <color theme="4" tint="-0.499984740745262"/>
      </right>
      <top/>
      <bottom style="medium">
        <color rgb="FF000000"/>
      </bottom>
      <diagonal/>
    </border>
    <border>
      <left style="thin">
        <color theme="4" tint="-0.499984740745262"/>
      </left>
      <right/>
      <top/>
      <bottom style="medium">
        <color indexed="64"/>
      </bottom>
      <diagonal/>
    </border>
    <border>
      <left style="medium">
        <color rgb="FF000000"/>
      </left>
      <right/>
      <top style="medium">
        <color theme="4" tint="-0.499984740745262"/>
      </top>
      <bottom style="medium">
        <color theme="4" tint="-0.499984740745262"/>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ck">
        <color indexed="64"/>
      </right>
      <top style="medium">
        <color indexed="64"/>
      </top>
      <bottom style="medium">
        <color indexed="64"/>
      </bottom>
      <diagonal/>
    </border>
    <border>
      <left style="medium">
        <color indexed="64"/>
      </left>
      <right/>
      <top style="medium">
        <color indexed="64"/>
      </top>
      <bottom style="thin">
        <color theme="4" tint="-0.4999847407452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rgb="FF000000"/>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style="medium">
        <color indexed="64"/>
      </bottom>
      <diagonal/>
    </border>
    <border>
      <left style="thick">
        <color indexed="64"/>
      </left>
      <right/>
      <top/>
      <bottom style="medium">
        <color indexed="64"/>
      </bottom>
      <diagonal/>
    </border>
    <border>
      <left/>
      <right style="thick">
        <color indexed="64"/>
      </right>
      <top/>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rgb="FF000000"/>
      </left>
      <right style="medium">
        <color rgb="FF000000"/>
      </right>
      <top/>
      <bottom style="thin">
        <color indexed="64"/>
      </bottom>
      <diagonal/>
    </border>
    <border>
      <left/>
      <right/>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style="medium">
        <color rgb="FF000000"/>
      </bottom>
      <diagonal/>
    </border>
    <border>
      <left style="medium">
        <color rgb="FF000000"/>
      </left>
      <right style="medium">
        <color rgb="FF000000"/>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thin">
        <color theme="4" tint="-0.499984740745262"/>
      </bottom>
      <diagonal/>
    </border>
    <border>
      <left style="medium">
        <color rgb="FF000000"/>
      </left>
      <right style="thin">
        <color theme="4" tint="-0.499984740745262"/>
      </right>
      <top/>
      <bottom/>
      <diagonal/>
    </border>
    <border>
      <left style="thin">
        <color theme="4" tint="-0.499984740745262"/>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theme="4" tint="-0.499984740745262"/>
      </bottom>
      <diagonal/>
    </border>
    <border>
      <left style="medium">
        <color rgb="FF000000"/>
      </left>
      <right style="thin">
        <color theme="4" tint="-0.499984740745262"/>
      </right>
      <top/>
      <bottom style="thin">
        <color theme="4" tint="-0.499984740745262"/>
      </bottom>
      <diagonal/>
    </border>
    <border>
      <left style="thin">
        <color theme="4" tint="-0.499984740745262"/>
      </left>
      <right/>
      <top/>
      <bottom style="thin">
        <color theme="4" tint="-0.499984740745262"/>
      </bottom>
      <diagonal/>
    </border>
    <border>
      <left style="medium">
        <color indexed="64"/>
      </left>
      <right style="medium">
        <color indexed="64"/>
      </right>
      <top/>
      <bottom style="thin">
        <color indexed="64"/>
      </bottom>
      <diagonal/>
    </border>
    <border>
      <left style="medium">
        <color indexed="64"/>
      </left>
      <right style="thin">
        <color theme="4" tint="-0.499984740745262"/>
      </right>
      <top style="medium">
        <color indexed="64"/>
      </top>
      <bottom style="medium">
        <color indexed="64"/>
      </bottom>
      <diagonal/>
    </border>
    <border>
      <left style="thin">
        <color theme="4" tint="-0.499984740745262"/>
      </left>
      <right/>
      <top style="medium">
        <color indexed="64"/>
      </top>
      <bottom style="medium">
        <color indexed="64"/>
      </bottom>
      <diagonal/>
    </border>
    <border>
      <left/>
      <right style="thin">
        <color indexed="64"/>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medium">
        <color indexed="64"/>
      </top>
      <bottom style="medium">
        <color rgb="FF000000"/>
      </bottom>
      <diagonal/>
    </border>
    <border>
      <left/>
      <right style="medium">
        <color indexed="64"/>
      </right>
      <top style="medium">
        <color indexed="64"/>
      </top>
      <bottom/>
      <diagonal/>
    </border>
    <border>
      <left/>
      <right style="thin">
        <color indexed="64"/>
      </right>
      <top/>
      <bottom style="medium">
        <color rgb="FF000000"/>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thin">
        <color rgb="FF000000"/>
      </left>
      <right/>
      <top style="thin">
        <color rgb="FF000000"/>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style="medium">
        <color indexed="64"/>
      </right>
      <top style="medium">
        <color theme="4" tint="-0.499984740745262"/>
      </top>
      <bottom style="medium">
        <color theme="4" tint="-0.499984740745262"/>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medium">
        <color rgb="FF000000"/>
      </left>
      <right style="medium">
        <color indexed="64"/>
      </right>
      <top style="medium">
        <color indexed="64"/>
      </top>
      <bottom/>
      <diagonal/>
    </border>
    <border>
      <left style="medium">
        <color indexed="64"/>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thin">
        <color indexed="64"/>
      </left>
      <right style="medium">
        <color indexed="64"/>
      </right>
      <top style="medium">
        <color indexed="64"/>
      </top>
      <bottom style="medium">
        <color rgb="FF000000"/>
      </bottom>
      <diagonal/>
    </border>
    <border>
      <left/>
      <right style="medium">
        <color indexed="64"/>
      </right>
      <top style="thin">
        <color indexed="64"/>
      </top>
      <bottom/>
      <diagonal/>
    </border>
    <border>
      <left style="medium">
        <color rgb="FF000000"/>
      </left>
      <right style="medium">
        <color rgb="FF000000"/>
      </right>
      <top/>
      <bottom style="medium">
        <color indexed="64"/>
      </bottom>
      <diagonal/>
    </border>
    <border>
      <left/>
      <right/>
      <top style="medium">
        <color indexed="64"/>
      </top>
      <bottom style="thin">
        <color rgb="FF000000"/>
      </bottom>
      <diagonal/>
    </border>
    <border>
      <left style="medium">
        <color indexed="64"/>
      </left>
      <right/>
      <top style="thin">
        <color theme="4" tint="-0.499984740745262"/>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indexed="64"/>
      </right>
      <top/>
      <bottom style="thin">
        <color indexed="64"/>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theme="4"/>
      </left>
      <right/>
      <top style="thin">
        <color indexed="64"/>
      </top>
      <bottom/>
      <diagonal/>
    </border>
    <border>
      <left style="thin">
        <color theme="4"/>
      </left>
      <right style="thin">
        <color theme="4"/>
      </right>
      <top style="thin">
        <color indexed="64"/>
      </top>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xf numFmtId="0" fontId="17" fillId="0" borderId="0"/>
    <xf numFmtId="0" fontId="43" fillId="0" borderId="0" applyNumberFormat="0" applyFill="0" applyBorder="0" applyAlignment="0" applyProtection="0"/>
    <xf numFmtId="0" fontId="2" fillId="19" borderId="159" applyNumberFormat="0" applyAlignment="0" applyProtection="0"/>
    <xf numFmtId="0" fontId="17" fillId="0" borderId="0"/>
  </cellStyleXfs>
  <cellXfs count="650">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xf>
    <xf numFmtId="0" fontId="5"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xf>
    <xf numFmtId="0" fontId="8" fillId="0" borderId="0" xfId="0" applyFont="1"/>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vertical="top"/>
    </xf>
    <xf numFmtId="0" fontId="5" fillId="0" borderId="0" xfId="0" applyFont="1" applyAlignment="1">
      <alignment vertical="top"/>
    </xf>
    <xf numFmtId="0" fontId="12" fillId="0" borderId="0" xfId="0" applyFont="1" applyAlignment="1">
      <alignment horizontal="left" vertical="top"/>
    </xf>
    <xf numFmtId="0" fontId="12" fillId="0" borderId="0" xfId="0" applyFont="1" applyAlignment="1">
      <alignment horizontal="left" vertical="top" wrapText="1"/>
    </xf>
    <xf numFmtId="0" fontId="3" fillId="0" borderId="0" xfId="0" applyFont="1" applyAlignment="1">
      <alignment horizontal="center" vertical="top"/>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1" fillId="2" borderId="6" xfId="0" applyFont="1" applyFill="1" applyBorder="1" applyAlignment="1">
      <alignment horizontal="centerContinuous" vertical="center" wrapText="1"/>
    </xf>
    <xf numFmtId="0" fontId="11" fillId="2" borderId="7" xfId="0" applyFont="1" applyFill="1" applyBorder="1" applyAlignment="1">
      <alignment horizontal="centerContinuous" vertical="center" wrapText="1"/>
    </xf>
    <xf numFmtId="0" fontId="11" fillId="2" borderId="8" xfId="0" applyFont="1" applyFill="1" applyBorder="1" applyAlignment="1">
      <alignment horizontal="centerContinuous" vertical="center" wrapText="1"/>
    </xf>
    <xf numFmtId="0" fontId="6" fillId="0" borderId="0" xfId="0" applyFont="1" applyAlignment="1">
      <alignment horizontal="left" vertical="top"/>
    </xf>
    <xf numFmtId="0" fontId="5" fillId="0" borderId="0" xfId="0" applyFont="1" applyAlignment="1">
      <alignment horizontal="left" vertical="top"/>
    </xf>
    <xf numFmtId="0" fontId="11" fillId="2" borderId="53" xfId="0" applyFont="1" applyFill="1" applyBorder="1" applyAlignment="1">
      <alignment horizontal="centerContinuous" vertical="center" wrapText="1"/>
    </xf>
    <xf numFmtId="0" fontId="22" fillId="0" borderId="0" xfId="0" applyFont="1" applyAlignment="1">
      <alignment horizontal="left" vertical="top"/>
    </xf>
    <xf numFmtId="0" fontId="6" fillId="0" borderId="0" xfId="0" applyFont="1"/>
    <xf numFmtId="0" fontId="5" fillId="0" borderId="0" xfId="0" applyFont="1" applyAlignment="1">
      <alignment vertical="center"/>
    </xf>
    <xf numFmtId="0" fontId="3" fillId="0" borderId="0" xfId="0" applyFont="1"/>
    <xf numFmtId="0" fontId="10" fillId="5" borderId="12" xfId="0" applyFont="1" applyFill="1" applyBorder="1" applyAlignment="1">
      <alignment horizontal="center" vertical="center" wrapText="1"/>
    </xf>
    <xf numFmtId="0" fontId="22" fillId="0" borderId="0" xfId="0" applyFont="1"/>
    <xf numFmtId="0" fontId="10" fillId="5" borderId="22" xfId="0" applyFont="1" applyFill="1" applyBorder="1" applyAlignment="1">
      <alignment horizontal="center" vertical="center" wrapText="1"/>
    </xf>
    <xf numFmtId="0" fontId="11" fillId="2" borderId="89" xfId="0" applyFont="1" applyFill="1" applyBorder="1" applyAlignment="1">
      <alignment horizontal="centerContinuous" vertical="center" wrapText="1"/>
    </xf>
    <xf numFmtId="0" fontId="11" fillId="2" borderId="97" xfId="0" applyFont="1" applyFill="1" applyBorder="1" applyAlignment="1">
      <alignment horizontal="centerContinuous" vertical="center" wrapText="1"/>
    </xf>
    <xf numFmtId="0" fontId="22"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27" fillId="0" borderId="0" xfId="0" applyFont="1" applyAlignment="1">
      <alignment horizontal="left" vertical="top"/>
    </xf>
    <xf numFmtId="0" fontId="5" fillId="0" borderId="107" xfId="0" applyFont="1" applyBorder="1" applyAlignment="1">
      <alignment vertical="top"/>
    </xf>
    <xf numFmtId="0" fontId="14" fillId="5" borderId="12" xfId="0" applyFont="1" applyFill="1" applyBorder="1" applyAlignment="1">
      <alignment horizontal="left" vertical="center" wrapText="1"/>
    </xf>
    <xf numFmtId="0" fontId="10" fillId="5" borderId="2" xfId="0" applyFont="1" applyFill="1" applyBorder="1" applyAlignment="1">
      <alignment horizontal="center" vertical="center" wrapText="1"/>
    </xf>
    <xf numFmtId="0" fontId="6" fillId="0" borderId="0" xfId="0" applyFont="1" applyAlignment="1">
      <alignment vertical="top"/>
    </xf>
    <xf numFmtId="0" fontId="6" fillId="0" borderId="0" xfId="0" applyFont="1" applyAlignment="1">
      <alignment horizontal="center" vertical="top" wrapText="1"/>
    </xf>
    <xf numFmtId="0" fontId="7" fillId="0" borderId="0" xfId="0" applyFont="1" applyAlignment="1">
      <alignment horizontal="left" vertical="top"/>
    </xf>
    <xf numFmtId="0" fontId="7" fillId="0" borderId="0" xfId="0" applyFont="1" applyAlignment="1">
      <alignment horizontal="center" vertical="top" wrapText="1"/>
    </xf>
    <xf numFmtId="0" fontId="8" fillId="0" borderId="0" xfId="0" applyFont="1" applyAlignment="1">
      <alignment horizontal="left" vertical="top"/>
    </xf>
    <xf numFmtId="0" fontId="8" fillId="0" borderId="0" xfId="0" applyFont="1" applyAlignment="1">
      <alignment vertical="top"/>
    </xf>
    <xf numFmtId="0" fontId="9" fillId="0" borderId="0" xfId="0" applyFont="1" applyAlignment="1">
      <alignment vertical="top"/>
    </xf>
    <xf numFmtId="0" fontId="3"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vertical="top" wrapText="1"/>
    </xf>
    <xf numFmtId="0" fontId="11" fillId="2" borderId="108" xfId="0" applyFont="1" applyFill="1" applyBorder="1" applyAlignment="1">
      <alignment horizontal="centerContinuous" vertical="center" wrapText="1"/>
    </xf>
    <xf numFmtId="0" fontId="11" fillId="2" borderId="109" xfId="0" applyFont="1" applyFill="1" applyBorder="1" applyAlignment="1">
      <alignment horizontal="centerContinuous" vertical="center" wrapText="1"/>
    </xf>
    <xf numFmtId="0" fontId="17" fillId="0" borderId="0" xfId="0" applyFont="1" applyAlignment="1">
      <alignment wrapText="1"/>
    </xf>
    <xf numFmtId="0" fontId="17" fillId="3" borderId="0" xfId="0" applyFont="1" applyFill="1" applyAlignment="1">
      <alignment wrapText="1"/>
    </xf>
    <xf numFmtId="0" fontId="5" fillId="8" borderId="12" xfId="0" applyFont="1" applyFill="1" applyBorder="1" applyAlignment="1">
      <alignment vertical="top" wrapText="1"/>
    </xf>
    <xf numFmtId="0" fontId="0" fillId="0" borderId="0" xfId="0" applyAlignment="1">
      <alignment horizontal="center"/>
    </xf>
    <xf numFmtId="0" fontId="0" fillId="0" borderId="0" xfId="0" applyProtection="1">
      <protection locked="0"/>
    </xf>
    <xf numFmtId="167" fontId="0" fillId="0" borderId="0" xfId="0" applyNumberFormat="1"/>
    <xf numFmtId="0" fontId="5" fillId="7" borderId="12" xfId="0" applyFont="1" applyFill="1" applyBorder="1" applyAlignment="1" applyProtection="1">
      <alignment horizontal="center" vertical="top" wrapText="1"/>
      <protection locked="0"/>
    </xf>
    <xf numFmtId="0" fontId="5" fillId="9" borderId="12" xfId="0" applyFont="1" applyFill="1" applyBorder="1" applyAlignment="1">
      <alignment horizontal="center" vertical="top" wrapText="1"/>
    </xf>
    <xf numFmtId="0" fontId="34" fillId="0" borderId="0" xfId="4" applyFont="1" applyAlignment="1">
      <alignment horizontal="left" vertical="top"/>
    </xf>
    <xf numFmtId="0" fontId="10" fillId="0" borderId="0" xfId="4" applyFont="1" applyAlignment="1">
      <alignment horizontal="left" vertical="top" wrapText="1"/>
    </xf>
    <xf numFmtId="0" fontId="38" fillId="0" borderId="0" xfId="4" applyFont="1" applyAlignment="1">
      <alignment horizontal="right"/>
    </xf>
    <xf numFmtId="0" fontId="34" fillId="11" borderId="140" xfId="4" applyFont="1" applyFill="1" applyBorder="1" applyAlignment="1">
      <alignment horizontal="left" vertical="top" wrapText="1"/>
    </xf>
    <xf numFmtId="0" fontId="38" fillId="12" borderId="49" xfId="4" applyFont="1" applyFill="1" applyBorder="1" applyAlignment="1">
      <alignment horizontal="center" vertical="top" wrapText="1"/>
    </xf>
    <xf numFmtId="0" fontId="34" fillId="0" borderId="49" xfId="4" applyFont="1" applyBorder="1" applyAlignment="1" applyProtection="1">
      <alignment horizontal="left" vertical="top" wrapText="1"/>
      <protection locked="0"/>
    </xf>
    <xf numFmtId="168" fontId="34" fillId="0" borderId="49" xfId="1" applyNumberFormat="1" applyFont="1" applyBorder="1" applyAlignment="1" applyProtection="1">
      <alignment horizontal="left" vertical="top" wrapText="1"/>
      <protection locked="0"/>
    </xf>
    <xf numFmtId="0" fontId="34" fillId="0" borderId="145" xfId="4" applyFont="1" applyBorder="1" applyAlignment="1" applyProtection="1">
      <alignment horizontal="left" vertical="top" wrapText="1"/>
      <protection locked="0"/>
    </xf>
    <xf numFmtId="168" fontId="34" fillId="0" borderId="145" xfId="1" applyNumberFormat="1" applyFont="1" applyBorder="1" applyAlignment="1" applyProtection="1">
      <alignment horizontal="left" vertical="top" wrapText="1"/>
      <protection locked="0"/>
    </xf>
    <xf numFmtId="0" fontId="35" fillId="0" borderId="0" xfId="4" applyFont="1" applyAlignment="1">
      <alignment horizontal="left" vertical="top"/>
    </xf>
    <xf numFmtId="0" fontId="35" fillId="0" borderId="0" xfId="4" applyFont="1" applyAlignment="1">
      <alignment horizontal="center" vertical="top"/>
    </xf>
    <xf numFmtId="0" fontId="34" fillId="0" borderId="0" xfId="4" applyFont="1" applyAlignment="1" applyProtection="1">
      <alignment vertical="top"/>
      <protection locked="0"/>
    </xf>
    <xf numFmtId="166" fontId="34" fillId="0" borderId="141" xfId="4" applyNumberFormat="1" applyFont="1" applyBorder="1" applyAlignment="1">
      <alignment horizontal="center" vertical="top" wrapText="1"/>
    </xf>
    <xf numFmtId="166" fontId="34" fillId="0" borderId="142" xfId="4" applyNumberFormat="1" applyFont="1" applyBorder="1" applyAlignment="1">
      <alignment horizontal="center" vertical="top" wrapText="1"/>
    </xf>
    <xf numFmtId="0" fontId="35" fillId="0" borderId="0" xfId="4" applyFont="1" applyAlignment="1">
      <alignment horizontal="right" vertical="top"/>
    </xf>
    <xf numFmtId="0" fontId="5" fillId="0" borderId="55" xfId="0" applyFont="1" applyBorder="1" applyAlignment="1" applyProtection="1">
      <alignment horizontal="center" wrapText="1"/>
      <protection locked="0"/>
    </xf>
    <xf numFmtId="0" fontId="5" fillId="0" borderId="70" xfId="0" applyFont="1" applyBorder="1" applyAlignment="1" applyProtection="1">
      <alignment horizontal="center" wrapText="1"/>
      <protection locked="0"/>
    </xf>
    <xf numFmtId="164" fontId="5" fillId="4" borderId="83" xfId="2" applyNumberFormat="1" applyFont="1" applyFill="1" applyBorder="1" applyAlignment="1">
      <alignment horizontal="center" wrapText="1"/>
    </xf>
    <xf numFmtId="0" fontId="5" fillId="0" borderId="76"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71" xfId="0" applyFont="1" applyBorder="1" applyAlignment="1" applyProtection="1">
      <alignment horizontal="center" wrapText="1"/>
      <protection locked="0"/>
    </xf>
    <xf numFmtId="164" fontId="5" fillId="4" borderId="84" xfId="2" applyNumberFormat="1" applyFont="1" applyFill="1" applyBorder="1" applyAlignment="1">
      <alignment horizontal="center" wrapText="1"/>
    </xf>
    <xf numFmtId="0" fontId="5" fillId="0" borderId="77" xfId="0" applyFont="1" applyBorder="1" applyAlignment="1" applyProtection="1">
      <alignment horizontal="center" wrapText="1"/>
      <protection locked="0"/>
    </xf>
    <xf numFmtId="0" fontId="5" fillId="0" borderId="46" xfId="0" applyFont="1" applyBorder="1" applyAlignment="1" applyProtection="1">
      <alignment horizontal="center" wrapText="1"/>
      <protection locked="0"/>
    </xf>
    <xf numFmtId="0" fontId="5" fillId="0" borderId="72" xfId="0" applyFont="1" applyBorder="1" applyAlignment="1" applyProtection="1">
      <alignment horizontal="center" wrapText="1"/>
      <protection locked="0"/>
    </xf>
    <xf numFmtId="164" fontId="5" fillId="4" borderId="85" xfId="2" applyNumberFormat="1" applyFont="1" applyFill="1" applyBorder="1" applyAlignment="1">
      <alignment horizontal="center" wrapText="1"/>
    </xf>
    <xf numFmtId="0" fontId="5" fillId="0" borderId="78" xfId="0" applyFont="1" applyBorder="1" applyAlignment="1" applyProtection="1">
      <alignment horizontal="center" wrapText="1"/>
      <protection locked="0"/>
    </xf>
    <xf numFmtId="0" fontId="6" fillId="4" borderId="79" xfId="0" applyFont="1" applyFill="1" applyBorder="1" applyAlignment="1">
      <alignment horizontal="center" wrapText="1"/>
    </xf>
    <xf numFmtId="0" fontId="6" fillId="4" borderId="73" xfId="0" applyFont="1" applyFill="1" applyBorder="1" applyAlignment="1">
      <alignment horizontal="center" wrapText="1"/>
    </xf>
    <xf numFmtId="164" fontId="6" fillId="4" borderId="86" xfId="2" applyNumberFormat="1" applyFont="1" applyFill="1" applyBorder="1" applyAlignment="1">
      <alignment horizontal="center" wrapText="1"/>
    </xf>
    <xf numFmtId="0" fontId="5" fillId="0" borderId="58" xfId="0" applyFont="1" applyBorder="1" applyAlignment="1" applyProtection="1">
      <alignment horizontal="center" wrapText="1"/>
      <protection locked="0"/>
    </xf>
    <xf numFmtId="0" fontId="5" fillId="0" borderId="74" xfId="0" applyFont="1" applyBorder="1" applyAlignment="1" applyProtection="1">
      <alignment horizontal="center" wrapText="1"/>
      <protection locked="0"/>
    </xf>
    <xf numFmtId="164" fontId="5" fillId="4" borderId="87" xfId="2" applyNumberFormat="1" applyFont="1" applyFill="1" applyBorder="1" applyAlignment="1">
      <alignment horizontal="center" wrapText="1"/>
    </xf>
    <xf numFmtId="0" fontId="5" fillId="0" borderId="80" xfId="0" applyFont="1" applyBorder="1" applyAlignment="1" applyProtection="1">
      <alignment horizontal="center" wrapText="1"/>
      <protection locked="0"/>
    </xf>
    <xf numFmtId="0" fontId="6" fillId="4" borderId="81" xfId="0" applyFont="1" applyFill="1" applyBorder="1" applyAlignment="1">
      <alignment horizontal="center" wrapText="1"/>
    </xf>
    <xf numFmtId="164" fontId="6" fillId="4" borderId="88" xfId="2" applyNumberFormat="1" applyFont="1" applyFill="1" applyBorder="1" applyAlignment="1">
      <alignment horizontal="center" wrapText="1"/>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164" fontId="5" fillId="4" borderId="16" xfId="2" applyNumberFormat="1" applyFont="1" applyFill="1" applyBorder="1" applyAlignment="1">
      <alignment horizontal="center" wrapText="1"/>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164" fontId="5" fillId="4" borderId="19" xfId="2" applyNumberFormat="1" applyFont="1" applyFill="1" applyBorder="1" applyAlignment="1">
      <alignment horizontal="center" vertical="center" wrapText="1"/>
    </xf>
    <xf numFmtId="0" fontId="5" fillId="0" borderId="25" xfId="0" applyFont="1" applyBorder="1" applyAlignment="1" applyProtection="1">
      <alignment horizontal="center" vertical="center" wrapText="1"/>
      <protection locked="0"/>
    </xf>
    <xf numFmtId="165" fontId="5" fillId="0" borderId="26" xfId="1" applyNumberFormat="1" applyFont="1" applyBorder="1" applyAlignment="1" applyProtection="1">
      <alignment horizontal="center" vertical="center" wrapText="1"/>
      <protection locked="0"/>
    </xf>
    <xf numFmtId="164" fontId="5" fillId="4" borderId="16" xfId="2" applyNumberFormat="1" applyFont="1" applyFill="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64" fontId="5" fillId="4" borderId="13" xfId="2" applyNumberFormat="1" applyFont="1" applyFill="1" applyBorder="1" applyAlignment="1">
      <alignment horizontal="center" vertical="center" wrapText="1"/>
    </xf>
    <xf numFmtId="0" fontId="5" fillId="7" borderId="30" xfId="0" applyFont="1" applyFill="1" applyBorder="1" applyAlignment="1" applyProtection="1">
      <alignment horizontal="center" vertical="top" wrapText="1"/>
      <protection locked="0"/>
    </xf>
    <xf numFmtId="0" fontId="5" fillId="7" borderId="29" xfId="0" applyFont="1" applyFill="1" applyBorder="1" applyAlignment="1" applyProtection="1">
      <alignment horizontal="center" vertical="top" wrapText="1"/>
      <protection locked="0"/>
    </xf>
    <xf numFmtId="0" fontId="5" fillId="7" borderId="32" xfId="0" applyFont="1" applyFill="1" applyBorder="1" applyAlignment="1" applyProtection="1">
      <alignment horizontal="center" vertical="top" wrapText="1"/>
      <protection locked="0"/>
    </xf>
    <xf numFmtId="0" fontId="5" fillId="7" borderId="1" xfId="0" applyFont="1" applyFill="1" applyBorder="1" applyAlignment="1" applyProtection="1">
      <alignment horizontal="center" vertical="top" wrapText="1"/>
      <protection locked="0"/>
    </xf>
    <xf numFmtId="0" fontId="5" fillId="7" borderId="34" xfId="0" applyFont="1" applyFill="1" applyBorder="1" applyAlignment="1" applyProtection="1">
      <alignment horizontal="center" vertical="top" wrapText="1"/>
      <protection locked="0"/>
    </xf>
    <xf numFmtId="0" fontId="5" fillId="7" borderId="33" xfId="0" applyFont="1" applyFill="1" applyBorder="1" applyAlignment="1" applyProtection="1">
      <alignment horizontal="center" vertical="top" wrapText="1"/>
      <protection locked="0"/>
    </xf>
    <xf numFmtId="0" fontId="6" fillId="17" borderId="131" xfId="0" applyFont="1" applyFill="1" applyBorder="1" applyAlignment="1">
      <alignment horizontal="center" vertical="top" wrapText="1"/>
    </xf>
    <xf numFmtId="0" fontId="6" fillId="17" borderId="132" xfId="0" applyFont="1" applyFill="1" applyBorder="1" applyAlignment="1">
      <alignment horizontal="center" vertical="top" wrapText="1"/>
    </xf>
    <xf numFmtId="0" fontId="6" fillId="17" borderId="113" xfId="0" applyFont="1" applyFill="1" applyBorder="1" applyAlignment="1">
      <alignment horizontal="center" vertical="top" wrapText="1"/>
    </xf>
    <xf numFmtId="0" fontId="6" fillId="16" borderId="120" xfId="0" applyFont="1" applyFill="1" applyBorder="1" applyAlignment="1">
      <alignment horizontal="center" vertical="top" wrapText="1"/>
    </xf>
    <xf numFmtId="0" fontId="6" fillId="16" borderId="23" xfId="0" applyFont="1" applyFill="1" applyBorder="1" applyAlignment="1">
      <alignment horizontal="center" vertical="top" wrapText="1"/>
    </xf>
    <xf numFmtId="0" fontId="5" fillId="7" borderId="128" xfId="0" applyFont="1" applyFill="1" applyBorder="1" applyAlignment="1" applyProtection="1">
      <alignment horizontal="center" vertical="top" wrapText="1"/>
      <protection locked="0"/>
    </xf>
    <xf numFmtId="0" fontId="5" fillId="7" borderId="129" xfId="0" applyFont="1" applyFill="1" applyBorder="1" applyAlignment="1" applyProtection="1">
      <alignment horizontal="center" vertical="top" wrapText="1"/>
      <protection locked="0"/>
    </xf>
    <xf numFmtId="0" fontId="6" fillId="17" borderId="39" xfId="0" applyFont="1" applyFill="1" applyBorder="1" applyAlignment="1">
      <alignment horizontal="center" vertical="top" wrapText="1"/>
    </xf>
    <xf numFmtId="0" fontId="6" fillId="17" borderId="40" xfId="0" applyFont="1" applyFill="1" applyBorder="1" applyAlignment="1">
      <alignment horizontal="center" vertical="top" wrapText="1"/>
    </xf>
    <xf numFmtId="0" fontId="6" fillId="16" borderId="121" xfId="0" applyFont="1" applyFill="1" applyBorder="1" applyAlignment="1">
      <alignment horizontal="center" vertical="top" wrapText="1"/>
    </xf>
    <xf numFmtId="0" fontId="6" fillId="16" borderId="114" xfId="0" applyFont="1" applyFill="1" applyBorder="1" applyAlignment="1">
      <alignment horizontal="center" vertical="top" wrapText="1"/>
    </xf>
    <xf numFmtId="0" fontId="6" fillId="17" borderId="43" xfId="0" applyFont="1" applyFill="1" applyBorder="1" applyAlignment="1">
      <alignment horizontal="center" vertical="top" wrapText="1"/>
    </xf>
    <xf numFmtId="0" fontId="6" fillId="17" borderId="42" xfId="0" applyFont="1" applyFill="1" applyBorder="1" applyAlignment="1">
      <alignment horizontal="center" vertical="top" wrapText="1"/>
    </xf>
    <xf numFmtId="0" fontId="6" fillId="17" borderId="44" xfId="0" applyFont="1" applyFill="1" applyBorder="1" applyAlignment="1">
      <alignment horizontal="center" vertical="top" wrapText="1"/>
    </xf>
    <xf numFmtId="0" fontId="6" fillId="17" borderId="122" xfId="0" applyFont="1" applyFill="1" applyBorder="1" applyAlignment="1">
      <alignment horizontal="center" vertical="top" wrapText="1"/>
    </xf>
    <xf numFmtId="0" fontId="6" fillId="16" borderId="113" xfId="0" applyFont="1" applyFill="1" applyBorder="1" applyAlignment="1">
      <alignment horizontal="center" vertical="top" wrapText="1"/>
    </xf>
    <xf numFmtId="0" fontId="35" fillId="0" borderId="0" xfId="0" applyFont="1"/>
    <xf numFmtId="0" fontId="34" fillId="0" borderId="0" xfId="0" applyFont="1" applyAlignment="1">
      <alignment wrapText="1"/>
    </xf>
    <xf numFmtId="3" fontId="34" fillId="0" borderId="49" xfId="4" applyNumberFormat="1" applyFont="1" applyBorder="1" applyAlignment="1" applyProtection="1">
      <alignment horizontal="left" vertical="top" wrapText="1"/>
      <protection locked="0"/>
    </xf>
    <xf numFmtId="0" fontId="34" fillId="11" borderId="12" xfId="4" applyFont="1" applyFill="1" applyBorder="1" applyAlignment="1">
      <alignment horizontal="left" vertical="top" wrapText="1"/>
    </xf>
    <xf numFmtId="0" fontId="38" fillId="12" borderId="12" xfId="4" applyFont="1" applyFill="1" applyBorder="1" applyAlignment="1">
      <alignment horizontal="center" vertical="top" wrapText="1"/>
    </xf>
    <xf numFmtId="166" fontId="34" fillId="0" borderId="12" xfId="4" applyNumberFormat="1" applyFont="1" applyBorder="1" applyAlignment="1">
      <alignment horizontal="center" vertical="top" wrapText="1"/>
    </xf>
    <xf numFmtId="0" fontId="34" fillId="0" borderId="12" xfId="4" applyFont="1" applyBorder="1" applyAlignment="1" applyProtection="1">
      <alignment horizontal="left" vertical="top" wrapText="1"/>
      <protection locked="0"/>
    </xf>
    <xf numFmtId="3" fontId="34" fillId="0" borderId="12" xfId="4" applyNumberFormat="1" applyFont="1" applyBorder="1" applyAlignment="1" applyProtection="1">
      <alignment horizontal="left" vertical="top" wrapText="1"/>
      <protection locked="0"/>
    </xf>
    <xf numFmtId="44" fontId="34" fillId="0" borderId="12" xfId="1" applyFont="1" applyBorder="1" applyAlignment="1" applyProtection="1">
      <alignment horizontal="left" vertical="top" wrapText="1"/>
      <protection locked="0"/>
    </xf>
    <xf numFmtId="0" fontId="35" fillId="9" borderId="12" xfId="0" applyFont="1" applyFill="1" applyBorder="1" applyAlignment="1">
      <alignment horizontal="center" vertical="top" wrapText="1"/>
    </xf>
    <xf numFmtId="0" fontId="6" fillId="8" borderId="12" xfId="0" applyFont="1" applyFill="1" applyBorder="1" applyAlignment="1">
      <alignment vertical="top" wrapText="1"/>
    </xf>
    <xf numFmtId="0" fontId="6" fillId="9" borderId="12" xfId="0" applyFont="1" applyFill="1" applyBorder="1" applyAlignment="1">
      <alignment horizontal="center" vertical="top" wrapText="1"/>
    </xf>
    <xf numFmtId="3" fontId="5" fillId="7" borderId="32" xfId="0" applyNumberFormat="1" applyFont="1" applyFill="1" applyBorder="1" applyAlignment="1" applyProtection="1">
      <alignment horizontal="center" vertical="top" wrapText="1"/>
      <protection locked="0"/>
    </xf>
    <xf numFmtId="49" fontId="0" fillId="0" borderId="12" xfId="0" applyNumberFormat="1" applyBorder="1" applyAlignment="1" applyProtection="1">
      <alignment vertical="top" wrapText="1"/>
      <protection locked="0"/>
    </xf>
    <xf numFmtId="0" fontId="11" fillId="2" borderId="110" xfId="0" applyFont="1" applyFill="1" applyBorder="1" applyAlignment="1">
      <alignment horizontal="center" vertical="center" wrapText="1"/>
    </xf>
    <xf numFmtId="0" fontId="42" fillId="2" borderId="0" xfId="0" applyFont="1" applyFill="1"/>
    <xf numFmtId="0" fontId="42" fillId="2" borderId="150" xfId="0" applyFont="1" applyFill="1" applyBorder="1"/>
    <xf numFmtId="0" fontId="3" fillId="0" borderId="0" xfId="0" applyFont="1" applyAlignment="1">
      <alignment horizontal="center"/>
    </xf>
    <xf numFmtId="0" fontId="23" fillId="0" borderId="151" xfId="5" applyFont="1" applyBorder="1" applyAlignment="1">
      <alignment vertical="center" wrapText="1"/>
    </xf>
    <xf numFmtId="0" fontId="0" fillId="0" borderId="152" xfId="0" applyBorder="1" applyAlignment="1">
      <alignment vertical="center" wrapText="1"/>
    </xf>
    <xf numFmtId="0" fontId="0" fillId="0" borderId="151" xfId="0" applyBorder="1" applyAlignment="1">
      <alignment vertical="center" wrapText="1"/>
    </xf>
    <xf numFmtId="49" fontId="0" fillId="0" borderId="2" xfId="0" applyNumberFormat="1" applyBorder="1" applyAlignment="1" applyProtection="1">
      <alignment vertical="top" wrapText="1"/>
      <protection locked="0"/>
    </xf>
    <xf numFmtId="0" fontId="0" fillId="18" borderId="0" xfId="0" applyFill="1"/>
    <xf numFmtId="0" fontId="0" fillId="4" borderId="0" xfId="0" applyFill="1"/>
    <xf numFmtId="0" fontId="0" fillId="0" borderId="155" xfId="0" applyBorder="1"/>
    <xf numFmtId="0" fontId="0" fillId="2" borderId="0" xfId="0" applyFill="1" applyAlignment="1">
      <alignment horizontal="left"/>
    </xf>
    <xf numFmtId="0" fontId="0" fillId="0" borderId="156" xfId="0" applyBorder="1"/>
    <xf numFmtId="0" fontId="0" fillId="0" borderId="24" xfId="0" applyBorder="1"/>
    <xf numFmtId="0" fontId="2" fillId="2" borderId="0" xfId="0" applyFont="1" applyFill="1"/>
    <xf numFmtId="0" fontId="3" fillId="2" borderId="0" xfId="0" applyFont="1" applyFill="1"/>
    <xf numFmtId="0" fontId="46" fillId="0" borderId="0" xfId="0" applyFont="1"/>
    <xf numFmtId="0" fontId="45" fillId="0" borderId="0" xfId="0" applyFont="1"/>
    <xf numFmtId="0" fontId="3" fillId="0" borderId="0" xfId="0" applyFont="1" applyAlignment="1">
      <alignment horizontal="left"/>
    </xf>
    <xf numFmtId="0" fontId="2" fillId="2" borderId="12" xfId="0" applyFont="1" applyFill="1" applyBorder="1"/>
    <xf numFmtId="0" fontId="6" fillId="4" borderId="23" xfId="0" applyFont="1" applyFill="1" applyBorder="1" applyAlignment="1">
      <alignment horizontal="right"/>
    </xf>
    <xf numFmtId="0" fontId="6" fillId="4" borderId="9" xfId="0" applyFont="1" applyFill="1" applyBorder="1" applyAlignment="1">
      <alignment horizontal="right"/>
    </xf>
    <xf numFmtId="0" fontId="6" fillId="4" borderId="24" xfId="0" applyFont="1" applyFill="1" applyBorder="1" applyAlignment="1">
      <alignment horizontal="right"/>
    </xf>
    <xf numFmtId="0" fontId="11" fillId="2" borderId="65" xfId="0" applyFont="1" applyFill="1" applyBorder="1" applyAlignment="1">
      <alignment horizontal="center" wrapText="1"/>
    </xf>
    <xf numFmtId="0" fontId="11" fillId="2" borderId="82" xfId="0" applyFont="1" applyFill="1" applyBorder="1" applyAlignment="1">
      <alignment horizontal="center" wrapText="1"/>
    </xf>
    <xf numFmtId="0" fontId="11" fillId="2" borderId="111" xfId="0" applyFont="1" applyFill="1" applyBorder="1" applyAlignment="1">
      <alignment horizontal="center" wrapText="1"/>
    </xf>
    <xf numFmtId="0" fontId="11" fillId="2" borderId="37" xfId="0" applyFont="1" applyFill="1" applyBorder="1" applyAlignment="1">
      <alignment horizontal="center" wrapText="1"/>
    </xf>
    <xf numFmtId="0" fontId="11" fillId="2" borderId="64" xfId="0" applyFont="1" applyFill="1" applyBorder="1" applyAlignment="1">
      <alignment horizontal="center" wrapText="1"/>
    </xf>
    <xf numFmtId="0" fontId="11" fillId="2" borderId="58" xfId="0" applyFont="1" applyFill="1" applyBorder="1" applyAlignment="1">
      <alignment horizontal="center" wrapText="1"/>
    </xf>
    <xf numFmtId="0" fontId="11" fillId="2" borderId="12" xfId="0" applyFont="1" applyFill="1" applyBorder="1" applyAlignment="1">
      <alignment horizontal="center" wrapText="1"/>
    </xf>
    <xf numFmtId="0" fontId="11" fillId="2" borderId="59" xfId="0" applyFont="1" applyFill="1" applyBorder="1" applyAlignment="1">
      <alignment horizontal="center" wrapText="1"/>
    </xf>
    <xf numFmtId="0" fontId="5" fillId="4" borderId="98" xfId="0" applyFont="1" applyFill="1" applyBorder="1" applyAlignment="1">
      <alignment wrapText="1"/>
    </xf>
    <xf numFmtId="0" fontId="5" fillId="4" borderId="99" xfId="0" applyFont="1" applyFill="1" applyBorder="1" applyAlignment="1">
      <alignment horizontal="center"/>
    </xf>
    <xf numFmtId="0" fontId="5" fillId="4" borderId="94" xfId="0" applyFont="1" applyFill="1" applyBorder="1" applyAlignment="1">
      <alignment wrapText="1"/>
    </xf>
    <xf numFmtId="0" fontId="5" fillId="4" borderId="71" xfId="0" applyFont="1" applyFill="1" applyBorder="1" applyAlignment="1">
      <alignment horizontal="center"/>
    </xf>
    <xf numFmtId="0" fontId="5" fillId="4" borderId="96" xfId="0" applyFont="1" applyFill="1" applyBorder="1" applyAlignment="1">
      <alignment wrapText="1"/>
    </xf>
    <xf numFmtId="0" fontId="5" fillId="4" borderId="92" xfId="0" applyFont="1" applyFill="1" applyBorder="1" applyAlignment="1">
      <alignment horizontal="center"/>
    </xf>
    <xf numFmtId="0" fontId="6" fillId="4" borderId="23" xfId="0" applyFont="1" applyFill="1" applyBorder="1"/>
    <xf numFmtId="0" fontId="5" fillId="4" borderId="93" xfId="0" applyFont="1" applyFill="1" applyBorder="1" applyAlignment="1">
      <alignment wrapText="1"/>
    </xf>
    <xf numFmtId="0" fontId="5" fillId="4" borderId="91" xfId="0" applyFont="1" applyFill="1" applyBorder="1" applyAlignment="1">
      <alignment horizontal="center"/>
    </xf>
    <xf numFmtId="0" fontId="5" fillId="4" borderId="95" xfId="0" applyFont="1" applyFill="1" applyBorder="1" applyAlignment="1">
      <alignment wrapText="1"/>
    </xf>
    <xf numFmtId="0" fontId="5" fillId="0" borderId="14" xfId="0" applyFont="1" applyBorder="1" applyAlignment="1">
      <alignment horizontal="left" wrapText="1"/>
    </xf>
    <xf numFmtId="0" fontId="5" fillId="0" borderId="47" xfId="0" applyFont="1" applyBorder="1" applyAlignment="1" applyProtection="1">
      <alignment horizontal="center" wrapText="1"/>
      <protection locked="0"/>
    </xf>
    <xf numFmtId="1" fontId="5" fillId="0" borderId="47" xfId="0" applyNumberFormat="1" applyFont="1" applyBorder="1" applyAlignment="1" applyProtection="1">
      <alignment horizontal="center" wrapText="1"/>
      <protection locked="0"/>
    </xf>
    <xf numFmtId="164" fontId="5" fillId="14" borderId="49" xfId="0" applyNumberFormat="1" applyFont="1" applyFill="1" applyBorder="1" applyAlignment="1">
      <alignment horizontal="center" wrapText="1"/>
    </xf>
    <xf numFmtId="0" fontId="5" fillId="0" borderId="11" xfId="0" applyFont="1" applyBorder="1" applyAlignment="1">
      <alignment horizontal="left" wrapText="1"/>
    </xf>
    <xf numFmtId="0" fontId="5" fillId="0" borderId="49" xfId="0" applyFont="1" applyBorder="1" applyAlignment="1" applyProtection="1">
      <alignment horizontal="center" wrapText="1"/>
      <protection locked="0"/>
    </xf>
    <xf numFmtId="1" fontId="5" fillId="0" borderId="49" xfId="0" applyNumberFormat="1" applyFont="1" applyBorder="1" applyAlignment="1" applyProtection="1">
      <alignment horizontal="center" wrapText="1"/>
      <protection locked="0"/>
    </xf>
    <xf numFmtId="0" fontId="11" fillId="2" borderId="49" xfId="0" applyFont="1" applyFill="1" applyBorder="1" applyAlignment="1">
      <alignment horizontal="center" wrapText="1"/>
    </xf>
    <xf numFmtId="0" fontId="5" fillId="4" borderId="49" xfId="0" applyFont="1" applyFill="1" applyBorder="1" applyAlignment="1">
      <alignment wrapText="1"/>
    </xf>
    <xf numFmtId="0" fontId="6" fillId="0" borderId="49" xfId="0" applyFont="1" applyBorder="1" applyAlignment="1">
      <alignment horizontal="center" wrapText="1"/>
    </xf>
    <xf numFmtId="164" fontId="6" fillId="14" borderId="49" xfId="0" applyNumberFormat="1" applyFont="1" applyFill="1" applyBorder="1" applyAlignment="1">
      <alignment horizontal="center" wrapText="1"/>
    </xf>
    <xf numFmtId="0" fontId="6" fillId="4" borderId="49" xfId="0" applyFont="1" applyFill="1" applyBorder="1" applyAlignment="1">
      <alignment horizontal="right" wrapText="1"/>
    </xf>
    <xf numFmtId="0" fontId="5" fillId="8" borderId="28" xfId="0" applyFont="1" applyFill="1" applyBorder="1" applyAlignment="1">
      <alignment wrapText="1"/>
    </xf>
    <xf numFmtId="0" fontId="5" fillId="8" borderId="29" xfId="0" applyFont="1" applyFill="1" applyBorder="1" applyAlignment="1">
      <alignment horizontal="center"/>
    </xf>
    <xf numFmtId="0" fontId="5" fillId="8" borderId="31" xfId="0" applyFont="1" applyFill="1" applyBorder="1" applyAlignment="1">
      <alignment wrapText="1"/>
    </xf>
    <xf numFmtId="0" fontId="5" fillId="8" borderId="1" xfId="0" applyFont="1" applyFill="1" applyBorder="1" applyAlignment="1">
      <alignment horizontal="center"/>
    </xf>
    <xf numFmtId="0" fontId="5" fillId="8" borderId="33" xfId="0" applyFont="1" applyFill="1" applyBorder="1" applyAlignment="1">
      <alignment horizontal="center"/>
    </xf>
    <xf numFmtId="0" fontId="5" fillId="8" borderId="35" xfId="0" applyFont="1" applyFill="1" applyBorder="1" applyAlignment="1">
      <alignment horizontal="center"/>
    </xf>
    <xf numFmtId="0" fontId="5" fillId="8" borderId="36" xfId="0" applyFont="1" applyFill="1" applyBorder="1" applyAlignment="1">
      <alignment wrapText="1"/>
    </xf>
    <xf numFmtId="0" fontId="11" fillId="2" borderId="64" xfId="0" applyFont="1" applyFill="1" applyBorder="1" applyAlignment="1">
      <alignment horizontal="center"/>
    </xf>
    <xf numFmtId="0" fontId="33" fillId="5" borderId="106" xfId="0" applyFont="1" applyFill="1" applyBorder="1" applyAlignment="1">
      <alignment horizontal="center" wrapText="1"/>
    </xf>
    <xf numFmtId="0" fontId="41" fillId="5" borderId="106" xfId="0" applyFont="1" applyFill="1" applyBorder="1" applyAlignment="1">
      <alignment horizontal="center" wrapText="1"/>
    </xf>
    <xf numFmtId="0" fontId="33" fillId="5" borderId="153" xfId="0" applyFont="1" applyFill="1" applyBorder="1" applyAlignment="1">
      <alignment horizontal="center" wrapText="1"/>
    </xf>
    <xf numFmtId="0" fontId="41" fillId="5" borderId="12" xfId="0" applyFont="1" applyFill="1" applyBorder="1" applyAlignment="1">
      <alignment horizontal="center" wrapText="1"/>
    </xf>
    <xf numFmtId="0" fontId="38" fillId="11" borderId="137" xfId="4" applyFont="1" applyFill="1" applyBorder="1" applyAlignment="1">
      <alignment horizontal="center" wrapText="1"/>
    </xf>
    <xf numFmtId="0" fontId="34" fillId="11" borderId="137" xfId="4" applyFont="1" applyFill="1" applyBorder="1" applyAlignment="1">
      <alignment horizontal="center" wrapText="1"/>
    </xf>
    <xf numFmtId="0" fontId="34" fillId="11" borderId="134" xfId="4" applyFont="1" applyFill="1" applyBorder="1" applyAlignment="1">
      <alignment horizontal="center" wrapText="1"/>
    </xf>
    <xf numFmtId="0" fontId="34" fillId="11" borderId="12" xfId="4" applyFont="1" applyFill="1" applyBorder="1" applyAlignment="1">
      <alignment horizontal="center" wrapText="1"/>
    </xf>
    <xf numFmtId="0" fontId="38" fillId="11" borderId="12" xfId="4" applyFont="1" applyFill="1" applyBorder="1" applyAlignment="1">
      <alignment horizontal="center" wrapText="1"/>
    </xf>
    <xf numFmtId="0" fontId="25" fillId="0" borderId="0" xfId="0" applyFont="1" applyAlignment="1">
      <alignment horizontal="center" vertical="top"/>
    </xf>
    <xf numFmtId="0" fontId="2" fillId="2" borderId="12" xfId="0" applyFont="1" applyFill="1" applyBorder="1" applyAlignment="1">
      <alignment horizontal="right"/>
    </xf>
    <xf numFmtId="0" fontId="26" fillId="0" borderId="0" xfId="0" applyFont="1" applyAlignment="1">
      <alignment horizontal="left" indent="1"/>
    </xf>
    <xf numFmtId="0" fontId="26" fillId="0" borderId="0" xfId="0" applyFont="1" applyAlignment="1">
      <alignment horizontal="left" vertical="top" indent="1"/>
    </xf>
    <xf numFmtId="0" fontId="0" fillId="0" borderId="12" xfId="0" applyBorder="1" applyAlignment="1">
      <alignment horizontal="center"/>
    </xf>
    <xf numFmtId="0" fontId="3" fillId="0" borderId="0" xfId="0" applyFont="1" applyAlignment="1">
      <alignment horizontal="center" vertical="center"/>
    </xf>
    <xf numFmtId="0" fontId="32" fillId="0" borderId="126" xfId="0" applyFont="1" applyBorder="1" applyAlignment="1">
      <alignment horizontal="center" vertical="center" wrapText="1"/>
    </xf>
    <xf numFmtId="0" fontId="10" fillId="0" borderId="27" xfId="0" applyFont="1" applyBorder="1" applyAlignment="1">
      <alignment horizontal="center" vertical="top" wrapText="1"/>
    </xf>
    <xf numFmtId="0" fontId="41" fillId="0" borderId="54" xfId="0" applyFont="1" applyBorder="1" applyAlignment="1">
      <alignment horizontal="right"/>
    </xf>
    <xf numFmtId="0" fontId="0" fillId="0" borderId="0" xfId="0" applyAlignment="1">
      <alignment horizontal="right"/>
    </xf>
    <xf numFmtId="0" fontId="3" fillId="0" borderId="113" xfId="0" applyFont="1" applyBorder="1" applyAlignment="1">
      <alignment horizontal="center"/>
    </xf>
    <xf numFmtId="0" fontId="50" fillId="0" borderId="0" xfId="0" applyFont="1"/>
    <xf numFmtId="0" fontId="49" fillId="0" borderId="0" xfId="0" applyFont="1"/>
    <xf numFmtId="0" fontId="51" fillId="0" borderId="0" xfId="0" applyFont="1"/>
    <xf numFmtId="0" fontId="52" fillId="0" borderId="0" xfId="0" applyFont="1"/>
    <xf numFmtId="0" fontId="49" fillId="21" borderId="0" xfId="0" applyFont="1" applyFill="1"/>
    <xf numFmtId="0" fontId="41" fillId="0" borderId="0" xfId="0" applyFont="1" applyAlignment="1">
      <alignment vertical="top" wrapText="1"/>
    </xf>
    <xf numFmtId="0" fontId="40" fillId="0" borderId="27" xfId="0" applyFont="1" applyBorder="1" applyAlignment="1">
      <alignment horizontal="center" wrapText="1"/>
    </xf>
    <xf numFmtId="0" fontId="40" fillId="0" borderId="162" xfId="0" applyFont="1" applyBorder="1" applyAlignment="1">
      <alignment horizontal="center" wrapText="1"/>
    </xf>
    <xf numFmtId="0" fontId="0" fillId="0" borderId="163" xfId="0" applyBorder="1"/>
    <xf numFmtId="0" fontId="0" fillId="0" borderId="164" xfId="0" applyBorder="1"/>
    <xf numFmtId="0" fontId="0" fillId="0" borderId="90" xfId="0" applyBorder="1"/>
    <xf numFmtId="0" fontId="0" fillId="0" borderId="49" xfId="0" applyBorder="1"/>
    <xf numFmtId="0" fontId="0" fillId="23" borderId="155" xfId="0" applyFill="1" applyBorder="1"/>
    <xf numFmtId="0" fontId="0" fillId="23" borderId="0" xfId="0" applyFill="1"/>
    <xf numFmtId="0" fontId="44" fillId="23" borderId="0" xfId="0" applyFont="1" applyFill="1"/>
    <xf numFmtId="0" fontId="0" fillId="23" borderId="0" xfId="0" applyFill="1" applyAlignment="1">
      <alignment horizontal="left"/>
    </xf>
    <xf numFmtId="0" fontId="2" fillId="2" borderId="0" xfId="0" applyFont="1" applyFill="1" applyAlignment="1">
      <alignment vertical="center"/>
    </xf>
    <xf numFmtId="0" fontId="25" fillId="0" borderId="49" xfId="0" applyFont="1" applyBorder="1" applyAlignment="1">
      <alignment horizontal="center" vertical="top"/>
    </xf>
    <xf numFmtId="0" fontId="25" fillId="0" borderId="106" xfId="0" applyFont="1" applyBorder="1" applyAlignment="1">
      <alignment horizontal="center"/>
    </xf>
    <xf numFmtId="0" fontId="0" fillId="0" borderId="66" xfId="0" applyBorder="1"/>
    <xf numFmtId="0" fontId="25" fillId="0" borderId="0" xfId="0" applyFont="1"/>
    <xf numFmtId="0" fontId="25" fillId="0" borderId="24" xfId="0" applyFont="1" applyBorder="1"/>
    <xf numFmtId="0" fontId="25" fillId="0" borderId="106" xfId="0" applyFont="1" applyBorder="1" applyAlignment="1">
      <alignment horizontal="center" vertical="top"/>
    </xf>
    <xf numFmtId="0" fontId="27" fillId="24" borderId="52" xfId="0" applyFont="1" applyFill="1" applyBorder="1" applyAlignment="1">
      <alignment horizontal="center" vertical="top"/>
    </xf>
    <xf numFmtId="0" fontId="3" fillId="0" borderId="166" xfId="0" applyFont="1" applyBorder="1"/>
    <xf numFmtId="0" fontId="44" fillId="0" borderId="100" xfId="0" applyFont="1" applyBorder="1"/>
    <xf numFmtId="0" fontId="2" fillId="2" borderId="2" xfId="0" applyFont="1" applyFill="1" applyBorder="1" applyAlignment="1">
      <alignment horizontal="right"/>
    </xf>
    <xf numFmtId="0" fontId="33" fillId="19" borderId="159" xfId="6" applyFont="1" applyAlignment="1">
      <alignment horizontal="center" wrapText="1"/>
    </xf>
    <xf numFmtId="0" fontId="0" fillId="0" borderId="75" xfId="0" applyBorder="1" applyAlignment="1">
      <alignment horizontal="center" vertical="center" wrapText="1"/>
    </xf>
    <xf numFmtId="0" fontId="0" fillId="0" borderId="90" xfId="0" applyBorder="1" applyAlignment="1">
      <alignment wrapText="1"/>
    </xf>
    <xf numFmtId="0" fontId="0" fillId="0" borderId="90" xfId="0" applyBorder="1" applyAlignment="1">
      <alignment horizontal="center" vertical="center" wrapText="1"/>
    </xf>
    <xf numFmtId="0" fontId="0" fillId="0" borderId="90" xfId="0" applyBorder="1" applyAlignment="1">
      <alignment vertical="center" wrapText="1"/>
    </xf>
    <xf numFmtId="0" fontId="57" fillId="0" borderId="90" xfId="0" applyFont="1" applyBorder="1" applyAlignment="1">
      <alignment vertical="center" wrapText="1"/>
    </xf>
    <xf numFmtId="0" fontId="57" fillId="0" borderId="90" xfId="0" applyFont="1" applyBorder="1" applyAlignment="1">
      <alignment horizontal="center" vertical="center" wrapText="1"/>
    </xf>
    <xf numFmtId="0" fontId="2" fillId="2" borderId="2" xfId="0" applyFont="1" applyFill="1" applyBorder="1" applyAlignment="1">
      <alignment horizontal="right" wrapText="1"/>
    </xf>
    <xf numFmtId="0" fontId="31" fillId="0" borderId="0" xfId="0" applyFont="1"/>
    <xf numFmtId="0" fontId="0" fillId="0" borderId="0" xfId="0" applyAlignment="1">
      <alignment wrapText="1"/>
    </xf>
    <xf numFmtId="0" fontId="5" fillId="25" borderId="113" xfId="0" applyFont="1" applyFill="1" applyBorder="1" applyAlignment="1">
      <alignment vertical="top" wrapText="1"/>
    </xf>
    <xf numFmtId="0" fontId="27" fillId="20" borderId="113" xfId="0" applyFont="1" applyFill="1" applyBorder="1" applyAlignment="1">
      <alignment vertical="top"/>
    </xf>
    <xf numFmtId="0" fontId="6" fillId="0" borderId="0" xfId="0" applyFont="1" applyAlignment="1">
      <alignment horizontal="left" vertical="center"/>
    </xf>
    <xf numFmtId="0" fontId="27" fillId="20" borderId="113" xfId="0" applyFont="1" applyFill="1" applyBorder="1" applyAlignment="1">
      <alignment horizontal="left" vertical="top"/>
    </xf>
    <xf numFmtId="0" fontId="5" fillId="25" borderId="113" xfId="0" applyFont="1" applyFill="1" applyBorder="1" applyAlignment="1">
      <alignment horizontal="left" vertical="top" wrapText="1"/>
    </xf>
    <xf numFmtId="0" fontId="11" fillId="2" borderId="0" xfId="0" applyFont="1" applyFill="1" applyAlignment="1">
      <alignment horizontal="center" wrapText="1"/>
    </xf>
    <xf numFmtId="0" fontId="11" fillId="2" borderId="156" xfId="0" applyFont="1" applyFill="1" applyBorder="1" applyAlignment="1">
      <alignment horizontal="center" wrapText="1"/>
    </xf>
    <xf numFmtId="164" fontId="5" fillId="4" borderId="56" xfId="2" applyNumberFormat="1" applyFont="1" applyFill="1" applyBorder="1" applyAlignment="1">
      <alignment horizontal="center" wrapText="1"/>
    </xf>
    <xf numFmtId="164" fontId="5" fillId="4" borderId="57" xfId="2" applyNumberFormat="1" applyFont="1" applyFill="1" applyBorder="1" applyAlignment="1">
      <alignment horizontal="center" wrapText="1"/>
    </xf>
    <xf numFmtId="164" fontId="5" fillId="4" borderId="172" xfId="2" applyNumberFormat="1" applyFont="1" applyFill="1" applyBorder="1" applyAlignment="1">
      <alignment horizontal="center" wrapText="1"/>
    </xf>
    <xf numFmtId="0" fontId="6" fillId="4" borderId="0" xfId="0" applyFont="1" applyFill="1" applyAlignment="1">
      <alignment horizontal="right"/>
    </xf>
    <xf numFmtId="164" fontId="6" fillId="4" borderId="120" xfId="2" applyNumberFormat="1" applyFont="1" applyFill="1" applyBorder="1" applyAlignment="1">
      <alignment horizontal="center" wrapText="1"/>
    </xf>
    <xf numFmtId="164" fontId="5" fillId="4" borderId="59" xfId="2" applyNumberFormat="1" applyFont="1" applyFill="1" applyBorder="1" applyAlignment="1">
      <alignment horizontal="center" wrapText="1"/>
    </xf>
    <xf numFmtId="0" fontId="6" fillId="4" borderId="173" xfId="0" applyFont="1" applyFill="1" applyBorder="1" applyAlignment="1">
      <alignment horizontal="center" wrapText="1"/>
    </xf>
    <xf numFmtId="164" fontId="6" fillId="4" borderId="158" xfId="2" applyNumberFormat="1" applyFont="1" applyFill="1" applyBorder="1" applyAlignment="1">
      <alignment horizontal="center" wrapText="1"/>
    </xf>
    <xf numFmtId="0" fontId="0" fillId="7" borderId="12" xfId="0" applyFill="1" applyBorder="1" applyAlignment="1" applyProtection="1">
      <alignment horizontal="left" vertical="center"/>
      <protection locked="0"/>
    </xf>
    <xf numFmtId="0" fontId="0" fillId="7" borderId="22" xfId="0" applyFill="1" applyBorder="1" applyAlignment="1" applyProtection="1">
      <alignment horizontal="left" vertical="center"/>
      <protection locked="0"/>
    </xf>
    <xf numFmtId="0" fontId="0" fillId="7" borderId="106" xfId="0" applyFill="1" applyBorder="1" applyAlignment="1" applyProtection="1">
      <alignment horizontal="left" vertical="center" wrapText="1"/>
      <protection locked="0"/>
    </xf>
    <xf numFmtId="0" fontId="3" fillId="7" borderId="12" xfId="0" applyFont="1" applyFill="1" applyBorder="1"/>
    <xf numFmtId="0" fontId="3" fillId="20" borderId="113" xfId="0" applyFont="1" applyFill="1" applyBorder="1"/>
    <xf numFmtId="0" fontId="0" fillId="25" borderId="115" xfId="0" applyFill="1" applyBorder="1"/>
    <xf numFmtId="0" fontId="0" fillId="25" borderId="125" xfId="0" applyFill="1" applyBorder="1"/>
    <xf numFmtId="0" fontId="0" fillId="25" borderId="122" xfId="0" applyFill="1" applyBorder="1"/>
    <xf numFmtId="0" fontId="41" fillId="0" borderId="175" xfId="0" applyFont="1" applyBorder="1" applyAlignment="1">
      <alignment horizontal="right"/>
    </xf>
    <xf numFmtId="0" fontId="0" fillId="20" borderId="113" xfId="0" applyFill="1" applyBorder="1"/>
    <xf numFmtId="0" fontId="0" fillId="22" borderId="115" xfId="0" applyFill="1" applyBorder="1"/>
    <xf numFmtId="0" fontId="0" fillId="22" borderId="125" xfId="0" applyFill="1" applyBorder="1"/>
    <xf numFmtId="0" fontId="0" fillId="22" borderId="122" xfId="0" applyFill="1" applyBorder="1"/>
    <xf numFmtId="0" fontId="50" fillId="20" borderId="113" xfId="0" applyFont="1" applyFill="1" applyBorder="1" applyAlignment="1">
      <alignment wrapText="1"/>
    </xf>
    <xf numFmtId="0" fontId="50" fillId="20" borderId="113" xfId="0" applyFont="1" applyFill="1" applyBorder="1" applyAlignment="1">
      <alignment vertical="top" wrapText="1"/>
    </xf>
    <xf numFmtId="0" fontId="0" fillId="22" borderId="113" xfId="0" applyFill="1" applyBorder="1"/>
    <xf numFmtId="0" fontId="41" fillId="0" borderId="0" xfId="0" applyFont="1" applyAlignment="1">
      <alignment wrapText="1"/>
    </xf>
    <xf numFmtId="0" fontId="47" fillId="0" borderId="0" xfId="0" applyFont="1" applyAlignment="1">
      <alignment wrapText="1"/>
    </xf>
    <xf numFmtId="0" fontId="60" fillId="8" borderId="113" xfId="0" applyFont="1" applyFill="1" applyBorder="1"/>
    <xf numFmtId="0" fontId="48" fillId="20" borderId="113" xfId="0" applyFont="1" applyFill="1" applyBorder="1" applyAlignment="1">
      <alignment wrapText="1"/>
    </xf>
    <xf numFmtId="0" fontId="23" fillId="0" borderId="0" xfId="4" applyFont="1" applyAlignment="1">
      <alignment horizontal="left" vertical="top"/>
    </xf>
    <xf numFmtId="0" fontId="57" fillId="0" borderId="0" xfId="4" applyFont="1" applyAlignment="1">
      <alignment horizontal="left" vertical="top"/>
    </xf>
    <xf numFmtId="0" fontId="0" fillId="0" borderId="113" xfId="0" applyBorder="1" applyAlignment="1">
      <alignment wrapText="1"/>
    </xf>
    <xf numFmtId="0" fontId="10" fillId="0" borderId="117" xfId="0" applyFont="1" applyBorder="1" applyAlignment="1">
      <alignment horizontal="center" wrapText="1"/>
    </xf>
    <xf numFmtId="0" fontId="10" fillId="0" borderId="118" xfId="0" applyFont="1" applyBorder="1" applyAlignment="1">
      <alignment horizontal="center" wrapText="1"/>
    </xf>
    <xf numFmtId="0" fontId="10" fillId="0" borderId="121" xfId="0" applyFont="1" applyBorder="1" applyAlignment="1">
      <alignment horizontal="center" wrapText="1"/>
    </xf>
    <xf numFmtId="1" fontId="6" fillId="4" borderId="116" xfId="0" applyNumberFormat="1" applyFont="1" applyFill="1" applyBorder="1" applyAlignment="1">
      <alignment horizontal="center" vertical="top" wrapText="1"/>
    </xf>
    <xf numFmtId="0" fontId="6" fillId="4" borderId="116" xfId="0" applyFont="1" applyFill="1" applyBorder="1" applyAlignment="1">
      <alignment horizontal="center" vertical="top" wrapText="1"/>
    </xf>
    <xf numFmtId="0" fontId="6" fillId="4" borderId="121" xfId="0" applyFont="1" applyFill="1" applyBorder="1" applyAlignment="1">
      <alignment horizontal="center" vertical="top" wrapText="1"/>
    </xf>
    <xf numFmtId="0" fontId="6" fillId="4" borderId="130" xfId="0" applyFont="1" applyFill="1" applyBorder="1" applyAlignment="1">
      <alignment horizontal="center" vertical="top" wrapText="1"/>
    </xf>
    <xf numFmtId="0" fontId="6" fillId="4" borderId="123" xfId="0" applyFont="1" applyFill="1" applyBorder="1" applyAlignment="1">
      <alignment horizontal="center" vertical="top" wrapText="1"/>
    </xf>
    <xf numFmtId="0" fontId="6" fillId="4" borderId="124" xfId="0" applyFont="1" applyFill="1" applyBorder="1" applyAlignment="1">
      <alignment horizontal="center" vertical="top" wrapText="1"/>
    </xf>
    <xf numFmtId="1" fontId="6" fillId="16" borderId="113" xfId="0" applyNumberFormat="1" applyFont="1" applyFill="1" applyBorder="1" applyAlignment="1">
      <alignment horizontal="center" vertical="top" wrapText="1"/>
    </xf>
    <xf numFmtId="0" fontId="6" fillId="16" borderId="122" xfId="0" applyFont="1" applyFill="1" applyBorder="1" applyAlignment="1">
      <alignment horizontal="center" vertical="top" wrapText="1"/>
    </xf>
    <xf numFmtId="0" fontId="5" fillId="4" borderId="127" xfId="0" applyFont="1" applyFill="1" applyBorder="1" applyAlignment="1">
      <alignment horizontal="center" vertical="top" wrapText="1"/>
    </xf>
    <xf numFmtId="0" fontId="5" fillId="4" borderId="125" xfId="0" applyFont="1" applyFill="1" applyBorder="1" applyAlignment="1">
      <alignment horizontal="center" vertical="top" wrapText="1"/>
    </xf>
    <xf numFmtId="0" fontId="5" fillId="4" borderId="122" xfId="0" applyFont="1" applyFill="1" applyBorder="1" applyAlignment="1">
      <alignment horizontal="center" vertical="top" wrapText="1"/>
    </xf>
    <xf numFmtId="0" fontId="10" fillId="0" borderId="113" xfId="0" applyFont="1" applyBorder="1" applyAlignment="1">
      <alignment horizontal="center" wrapText="1"/>
    </xf>
    <xf numFmtId="42" fontId="0" fillId="0" borderId="0" xfId="0" applyNumberFormat="1"/>
    <xf numFmtId="0" fontId="3" fillId="26" borderId="115" xfId="0" applyFont="1" applyFill="1" applyBorder="1" applyAlignment="1">
      <alignment horizontal="center" wrapText="1"/>
    </xf>
    <xf numFmtId="0" fontId="3" fillId="27" borderId="20" xfId="0" applyFont="1" applyFill="1" applyBorder="1" applyAlignment="1">
      <alignment horizontal="center" wrapText="1"/>
    </xf>
    <xf numFmtId="42" fontId="3" fillId="0" borderId="113" xfId="0" applyNumberFormat="1" applyFont="1" applyBorder="1"/>
    <xf numFmtId="42" fontId="3" fillId="0" borderId="113" xfId="0" applyNumberFormat="1" applyFont="1" applyBorder="1" applyAlignment="1">
      <alignment horizontal="right"/>
    </xf>
    <xf numFmtId="0" fontId="3" fillId="7" borderId="0" xfId="0" applyFont="1" applyFill="1" applyAlignment="1">
      <alignment horizontal="left" vertical="top" wrapText="1"/>
    </xf>
    <xf numFmtId="0" fontId="3" fillId="7" borderId="0" xfId="0" applyFont="1" applyFill="1" applyAlignment="1">
      <alignment horizontal="left" vertical="top"/>
    </xf>
    <xf numFmtId="0" fontId="70" fillId="0" borderId="0" xfId="0" applyFont="1" applyAlignment="1">
      <alignment horizontal="center"/>
    </xf>
    <xf numFmtId="0" fontId="0" fillId="0" borderId="20" xfId="0" applyBorder="1"/>
    <xf numFmtId="0" fontId="71" fillId="0" borderId="149" xfId="0" applyFont="1" applyBorder="1"/>
    <xf numFmtId="0" fontId="71" fillId="0" borderId="183" xfId="0" applyFont="1" applyBorder="1" applyAlignment="1">
      <alignment wrapText="1"/>
    </xf>
    <xf numFmtId="0" fontId="71" fillId="0" borderId="156" xfId="0" applyFont="1" applyBorder="1"/>
    <xf numFmtId="0" fontId="71" fillId="0" borderId="186" xfId="0" applyFont="1" applyBorder="1" applyAlignment="1">
      <alignment wrapText="1"/>
    </xf>
    <xf numFmtId="0" fontId="71" fillId="0" borderId="189" xfId="0" applyFont="1" applyBorder="1"/>
    <xf numFmtId="0" fontId="15" fillId="0" borderId="0" xfId="0" applyFont="1"/>
    <xf numFmtId="49" fontId="73" fillId="0" borderId="192" xfId="0" applyNumberFormat="1" applyFont="1" applyBorder="1" applyAlignment="1">
      <alignment horizontal="center"/>
    </xf>
    <xf numFmtId="49" fontId="73" fillId="0" borderId="193" xfId="0" applyNumberFormat="1" applyFont="1" applyBorder="1" applyAlignment="1">
      <alignment horizontal="center"/>
    </xf>
    <xf numFmtId="49" fontId="73" fillId="0" borderId="55" xfId="0" applyNumberFormat="1" applyFont="1" applyBorder="1" applyAlignment="1">
      <alignment horizontal="center"/>
    </xf>
    <xf numFmtId="49" fontId="73" fillId="0" borderId="194" xfId="0" applyNumberFormat="1" applyFont="1" applyBorder="1" applyAlignment="1">
      <alignment horizontal="center"/>
    </xf>
    <xf numFmtId="0" fontId="74" fillId="0" borderId="195" xfId="0" applyFont="1" applyBorder="1" applyAlignment="1">
      <alignment horizontal="center" wrapText="1"/>
    </xf>
    <xf numFmtId="0" fontId="74" fillId="0" borderId="22" xfId="0" applyFont="1" applyBorder="1" applyAlignment="1">
      <alignment horizontal="center" wrapText="1"/>
    </xf>
    <xf numFmtId="0" fontId="73" fillId="0" borderId="3" xfId="0" applyFont="1" applyBorder="1" applyAlignment="1">
      <alignment horizontal="center" wrapText="1"/>
    </xf>
    <xf numFmtId="49" fontId="74" fillId="0" borderId="22" xfId="0" applyNumberFormat="1" applyFont="1" applyBorder="1" applyAlignment="1">
      <alignment horizontal="center" wrapText="1"/>
    </xf>
    <xf numFmtId="0" fontId="74" fillId="0" borderId="196" xfId="0" applyFont="1" applyBorder="1" applyAlignment="1">
      <alignment horizontal="center" wrapText="1"/>
    </xf>
    <xf numFmtId="0" fontId="75" fillId="0" borderId="11" xfId="0" applyFont="1" applyBorder="1" applyAlignment="1" applyProtection="1">
      <alignment horizontal="center" vertical="center"/>
      <protection locked="0"/>
    </xf>
    <xf numFmtId="0" fontId="75" fillId="0" borderId="12" xfId="0" applyFont="1" applyBorder="1" applyAlignment="1" applyProtection="1">
      <alignment horizontal="center" vertical="center"/>
      <protection locked="0"/>
    </xf>
    <xf numFmtId="0" fontId="72" fillId="0" borderId="3" xfId="0" applyFont="1" applyBorder="1" applyAlignment="1" applyProtection="1">
      <alignment horizontal="left" vertical="center" wrapText="1"/>
      <protection locked="0"/>
    </xf>
    <xf numFmtId="44" fontId="75" fillId="0" borderId="12" xfId="3" applyFont="1" applyBorder="1" applyProtection="1">
      <protection locked="0"/>
    </xf>
    <xf numFmtId="9" fontId="75" fillId="0" borderId="13" xfId="2" applyFont="1" applyBorder="1" applyProtection="1">
      <protection locked="0"/>
    </xf>
    <xf numFmtId="44" fontId="73" fillId="0" borderId="18" xfId="3" applyFont="1" applyBorder="1" applyAlignment="1" applyProtection="1">
      <alignment horizontal="left"/>
    </xf>
    <xf numFmtId="9" fontId="73" fillId="0" borderId="19" xfId="2" applyFont="1" applyBorder="1" applyAlignment="1" applyProtection="1">
      <alignment horizontal="left"/>
    </xf>
    <xf numFmtId="0" fontId="76" fillId="0" borderId="20" xfId="0" applyFont="1" applyBorder="1"/>
    <xf numFmtId="0" fontId="76" fillId="0" borderId="149" xfId="0" applyFont="1" applyBorder="1"/>
    <xf numFmtId="49" fontId="76" fillId="0" borderId="0" xfId="0" applyNumberFormat="1" applyFont="1"/>
    <xf numFmtId="49" fontId="76" fillId="0" borderId="156" xfId="0" applyNumberFormat="1" applyFont="1" applyBorder="1"/>
    <xf numFmtId="0" fontId="69" fillId="0" borderId="0" xfId="0" applyFont="1" applyAlignment="1">
      <alignment vertical="center" wrapText="1"/>
    </xf>
    <xf numFmtId="0" fontId="69" fillId="0" borderId="156" xfId="0" applyFont="1" applyBorder="1" applyAlignment="1">
      <alignment vertical="center" wrapText="1"/>
    </xf>
    <xf numFmtId="0" fontId="69" fillId="0" borderId="0" xfId="0" applyFont="1" applyAlignment="1">
      <alignment vertical="center"/>
    </xf>
    <xf numFmtId="49" fontId="73" fillId="0" borderId="95" xfId="0" applyNumberFormat="1" applyFont="1" applyBorder="1" applyAlignment="1">
      <alignment horizontal="center" vertical="center"/>
    </xf>
    <xf numFmtId="0" fontId="73" fillId="0" borderId="59" xfId="0" applyFont="1" applyBorder="1" applyAlignment="1">
      <alignment horizontal="center" vertical="center"/>
    </xf>
    <xf numFmtId="0" fontId="75" fillId="0" borderId="0" xfId="0" applyFont="1" applyAlignment="1">
      <alignment wrapText="1"/>
    </xf>
    <xf numFmtId="0" fontId="75" fillId="0" borderId="0" xfId="0" applyFont="1" applyAlignment="1">
      <alignment vertical="center" wrapText="1"/>
    </xf>
    <xf numFmtId="0" fontId="0" fillId="0" borderId="130" xfId="0" applyBorder="1" applyAlignment="1">
      <alignment vertical="top"/>
    </xf>
    <xf numFmtId="42" fontId="57" fillId="0" borderId="166" xfId="0" applyNumberFormat="1" applyFont="1" applyBorder="1"/>
    <xf numFmtId="42" fontId="57" fillId="0" borderId="181" xfId="0" applyNumberFormat="1" applyFont="1" applyBorder="1"/>
    <xf numFmtId="0" fontId="0" fillId="0" borderId="123" xfId="0" applyBorder="1" applyAlignment="1">
      <alignment vertical="top"/>
    </xf>
    <xf numFmtId="42" fontId="57" fillId="0" borderId="50" xfId="0" applyNumberFormat="1" applyFont="1" applyBorder="1"/>
    <xf numFmtId="42" fontId="57" fillId="0" borderId="181" xfId="0" quotePrefix="1" applyNumberFormat="1" applyFont="1" applyBorder="1" applyAlignment="1">
      <alignment horizontal="right"/>
    </xf>
    <xf numFmtId="0" fontId="0" fillId="0" borderId="124" xfId="0" applyBorder="1" applyAlignment="1">
      <alignment vertical="top"/>
    </xf>
    <xf numFmtId="42" fontId="57" fillId="0" borderId="180" xfId="0" applyNumberFormat="1" applyFont="1" applyBorder="1"/>
    <xf numFmtId="42" fontId="57" fillId="0" borderId="182" xfId="0" quotePrefix="1" applyNumberFormat="1" applyFont="1" applyBorder="1" applyAlignment="1">
      <alignment horizontal="right"/>
    </xf>
    <xf numFmtId="0" fontId="6" fillId="16" borderId="119" xfId="0" applyFont="1" applyFill="1" applyBorder="1" applyAlignment="1">
      <alignment horizontal="center" vertical="top" wrapText="1"/>
    </xf>
    <xf numFmtId="0" fontId="0" fillId="0" borderId="94" xfId="0" applyBorder="1" applyAlignment="1">
      <alignment vertical="top"/>
    </xf>
    <xf numFmtId="42" fontId="57" fillId="0" borderId="153" xfId="0" applyNumberFormat="1" applyFont="1" applyBorder="1"/>
    <xf numFmtId="42" fontId="57" fillId="0" borderId="31" xfId="0" applyNumberFormat="1" applyFont="1" applyBorder="1"/>
    <xf numFmtId="42" fontId="57" fillId="0" borderId="123" xfId="0" applyNumberFormat="1" applyFont="1" applyBorder="1"/>
    <xf numFmtId="42" fontId="57" fillId="0" borderId="3" xfId="0" applyNumberFormat="1" applyFont="1" applyBorder="1"/>
    <xf numFmtId="42" fontId="57" fillId="0" borderId="57" xfId="0" applyNumberFormat="1" applyFont="1" applyBorder="1"/>
    <xf numFmtId="42" fontId="57" fillId="0" borderId="57" xfId="0" applyNumberFormat="1" applyFont="1" applyBorder="1" applyAlignment="1">
      <alignment horizontal="right"/>
    </xf>
    <xf numFmtId="42" fontId="57" fillId="0" borderId="123" xfId="0" applyNumberFormat="1" applyFont="1" applyBorder="1" applyAlignment="1">
      <alignment horizontal="right"/>
    </xf>
    <xf numFmtId="42" fontId="57" fillId="0" borderId="3" xfId="0" applyNumberFormat="1" applyFont="1" applyBorder="1" applyAlignment="1">
      <alignment horizontal="right"/>
    </xf>
    <xf numFmtId="0" fontId="0" fillId="0" borderId="27" xfId="0" applyBorder="1" applyAlignment="1">
      <alignment horizontal="center"/>
    </xf>
    <xf numFmtId="0" fontId="0" fillId="0" borderId="162" xfId="0" applyBorder="1" applyAlignment="1">
      <alignment horizontal="center"/>
    </xf>
    <xf numFmtId="0" fontId="0" fillId="0" borderId="66" xfId="0" applyBorder="1" applyAlignment="1">
      <alignment horizontal="center"/>
    </xf>
    <xf numFmtId="0" fontId="0" fillId="0" borderId="163" xfId="0" applyBorder="1" applyAlignment="1">
      <alignment horizontal="center"/>
    </xf>
    <xf numFmtId="0" fontId="0" fillId="0" borderId="0" xfId="0" applyAlignment="1">
      <alignment horizontal="center"/>
    </xf>
    <xf numFmtId="0" fontId="0" fillId="0" borderId="164" xfId="0" applyBorder="1" applyAlignment="1">
      <alignment horizontal="center"/>
    </xf>
    <xf numFmtId="0" fontId="30" fillId="2" borderId="37" xfId="0" applyFont="1" applyFill="1" applyBorder="1" applyAlignment="1">
      <alignment horizontal="center" vertical="center" wrapText="1"/>
    </xf>
    <xf numFmtId="0" fontId="29" fillId="2" borderId="161" xfId="0" applyFont="1" applyFill="1" applyBorder="1" applyAlignment="1">
      <alignment horizontal="center" vertical="center"/>
    </xf>
    <xf numFmtId="0" fontId="29" fillId="2" borderId="38" xfId="0" applyFont="1" applyFill="1" applyBorder="1" applyAlignment="1">
      <alignment horizontal="center" vertical="center"/>
    </xf>
    <xf numFmtId="0" fontId="28" fillId="15" borderId="163" xfId="0" applyFont="1" applyFill="1" applyBorder="1" applyAlignment="1">
      <alignment horizontal="center" vertical="center"/>
    </xf>
    <xf numFmtId="0" fontId="28" fillId="15" borderId="0" xfId="0" applyFont="1" applyFill="1" applyAlignment="1">
      <alignment horizontal="center" vertical="center"/>
    </xf>
    <xf numFmtId="0" fontId="28" fillId="15" borderId="164" xfId="0" applyFont="1" applyFill="1" applyBorder="1" applyAlignment="1">
      <alignment horizontal="center" vertical="center"/>
    </xf>
    <xf numFmtId="0" fontId="28" fillId="4" borderId="27" xfId="0" applyFont="1" applyFill="1" applyBorder="1" applyAlignment="1">
      <alignment horizontal="center" vertical="center"/>
    </xf>
    <xf numFmtId="0" fontId="28" fillId="4" borderId="162" xfId="0" applyFont="1" applyFill="1" applyBorder="1" applyAlignment="1">
      <alignment horizontal="center" vertical="center"/>
    </xf>
    <xf numFmtId="0" fontId="28" fillId="4" borderId="66" xfId="0" applyFont="1" applyFill="1" applyBorder="1" applyAlignment="1">
      <alignment horizontal="center" vertical="center"/>
    </xf>
    <xf numFmtId="0" fontId="25" fillId="0" borderId="41" xfId="0" applyFont="1" applyBorder="1" applyAlignment="1">
      <alignment horizontal="center"/>
    </xf>
    <xf numFmtId="0" fontId="28" fillId="0" borderId="165" xfId="0" applyFont="1" applyBorder="1" applyAlignment="1">
      <alignment horizontal="center"/>
    </xf>
    <xf numFmtId="0" fontId="40" fillId="0" borderId="163" xfId="0" applyFont="1" applyBorder="1" applyAlignment="1">
      <alignment horizontal="center" wrapText="1"/>
    </xf>
    <xf numFmtId="0" fontId="40" fillId="0" borderId="0" xfId="0" applyFont="1" applyAlignment="1">
      <alignment horizontal="center" wrapText="1"/>
    </xf>
    <xf numFmtId="0" fontId="25" fillId="0" borderId="0" xfId="0" applyFont="1" applyAlignment="1">
      <alignment horizontal="center"/>
    </xf>
    <xf numFmtId="0" fontId="25" fillId="0" borderId="163" xfId="0" applyFont="1" applyBorder="1" applyAlignment="1">
      <alignment horizontal="center"/>
    </xf>
    <xf numFmtId="0" fontId="60" fillId="8" borderId="23" xfId="0" applyFont="1" applyFill="1" applyBorder="1" applyAlignment="1">
      <alignment horizontal="left"/>
    </xf>
    <xf numFmtId="0" fontId="60" fillId="8" borderId="120" xfId="0" applyFont="1" applyFill="1" applyBorder="1" applyAlignment="1">
      <alignment horizontal="left"/>
    </xf>
    <xf numFmtId="0" fontId="0" fillId="0" borderId="0" xfId="0" applyAlignment="1">
      <alignment horizontal="center" vertical="top" wrapText="1"/>
    </xf>
    <xf numFmtId="0" fontId="0" fillId="0" borderId="0" xfId="0" applyAlignment="1">
      <alignment horizontal="right" wrapText="1"/>
    </xf>
    <xf numFmtId="0" fontId="60" fillId="8" borderId="0" xfId="0" applyFont="1" applyFill="1" applyAlignment="1">
      <alignment horizontal="left"/>
    </xf>
    <xf numFmtId="0" fontId="5" fillId="0" borderId="14" xfId="0" applyFont="1" applyBorder="1" applyAlignment="1">
      <alignment horizontal="left" wrapText="1"/>
    </xf>
    <xf numFmtId="0" fontId="5" fillId="0" borderId="11" xfId="0" applyFont="1" applyBorder="1" applyAlignment="1">
      <alignment horizontal="left" wrapText="1"/>
    </xf>
    <xf numFmtId="0" fontId="5" fillId="0" borderId="17" xfId="0" applyFont="1" applyBorder="1" applyAlignment="1">
      <alignment horizontal="left" wrapText="1"/>
    </xf>
    <xf numFmtId="0" fontId="11"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168" xfId="0" applyFont="1" applyFill="1" applyBorder="1" applyAlignment="1">
      <alignment horizontal="center" vertical="center" wrapText="1"/>
    </xf>
    <xf numFmtId="0" fontId="11" fillId="2" borderId="169" xfId="0" applyFont="1" applyFill="1" applyBorder="1" applyAlignment="1">
      <alignment horizontal="center" vertical="center" wrapText="1"/>
    </xf>
    <xf numFmtId="0" fontId="11" fillId="2" borderId="170" xfId="0" applyFont="1" applyFill="1" applyBorder="1" applyAlignment="1">
      <alignment horizontal="center" vertical="center" wrapText="1"/>
    </xf>
    <xf numFmtId="0" fontId="5" fillId="0" borderId="25" xfId="0" applyFont="1" applyBorder="1" applyAlignment="1">
      <alignment horizontal="left" vertical="center" wrapText="1"/>
    </xf>
    <xf numFmtId="0" fontId="0" fillId="3" borderId="23" xfId="0" applyFill="1" applyBorder="1" applyAlignment="1">
      <alignment vertical="top" wrapText="1"/>
    </xf>
    <xf numFmtId="0" fontId="0" fillId="3" borderId="119" xfId="0" applyFill="1" applyBorder="1" applyAlignment="1">
      <alignment vertical="top" wrapText="1"/>
    </xf>
    <xf numFmtId="0" fontId="0" fillId="3" borderId="120" xfId="0" applyFill="1" applyBorder="1" applyAlignment="1">
      <alignment vertical="top" wrapText="1"/>
    </xf>
    <xf numFmtId="0" fontId="0" fillId="25" borderId="5" xfId="0" applyFill="1" applyBorder="1" applyAlignment="1">
      <alignment horizontal="left" vertical="top" wrapText="1"/>
    </xf>
    <xf numFmtId="0" fontId="0" fillId="25" borderId="20" xfId="0" applyFill="1" applyBorder="1" applyAlignment="1">
      <alignment horizontal="left" vertical="top" wrapText="1"/>
    </xf>
    <xf numFmtId="0" fontId="0" fillId="25" borderId="149" xfId="0" applyFill="1" applyBorder="1" applyAlignment="1">
      <alignment horizontal="left" vertical="top" wrapText="1"/>
    </xf>
    <xf numFmtId="0" fontId="0" fillId="25" borderId="155" xfId="0" applyFill="1" applyBorder="1" applyAlignment="1">
      <alignment horizontal="left" wrapText="1"/>
    </xf>
    <xf numFmtId="0" fontId="0" fillId="25" borderId="0" xfId="0" applyFill="1" applyAlignment="1">
      <alignment horizontal="left" wrapText="1"/>
    </xf>
    <xf numFmtId="0" fontId="0" fillId="25" borderId="156" xfId="0" applyFill="1" applyBorder="1" applyAlignment="1">
      <alignment horizontal="left" wrapText="1"/>
    </xf>
    <xf numFmtId="0" fontId="60" fillId="8" borderId="119" xfId="0" applyFont="1" applyFill="1" applyBorder="1" applyAlignment="1">
      <alignment horizontal="left"/>
    </xf>
    <xf numFmtId="0" fontId="11" fillId="2" borderId="148" xfId="0" applyFont="1" applyFill="1" applyBorder="1" applyAlignment="1">
      <alignment horizontal="center" vertical="center" wrapText="1"/>
    </xf>
    <xf numFmtId="0" fontId="11" fillId="2" borderId="171" xfId="0" applyFont="1" applyFill="1" applyBorder="1" applyAlignment="1">
      <alignment horizontal="center" vertical="center" wrapText="1"/>
    </xf>
    <xf numFmtId="0" fontId="5" fillId="0" borderId="0" xfId="0" applyFont="1" applyAlignment="1">
      <alignment horizontal="left" vertical="top" wrapText="1"/>
    </xf>
    <xf numFmtId="0" fontId="11" fillId="2" borderId="93" xfId="0" applyFont="1" applyFill="1" applyBorder="1" applyAlignment="1">
      <alignment horizontal="center" vertical="center" wrapText="1"/>
    </xf>
    <xf numFmtId="0" fontId="27" fillId="20" borderId="23" xfId="0" applyFont="1" applyFill="1" applyBorder="1" applyAlignment="1">
      <alignment horizontal="left" vertical="top"/>
    </xf>
    <xf numFmtId="0" fontId="27" fillId="20" borderId="119" xfId="0" applyFont="1" applyFill="1" applyBorder="1" applyAlignment="1">
      <alignment horizontal="left" vertical="top"/>
    </xf>
    <xf numFmtId="0" fontId="27" fillId="20" borderId="120" xfId="0" applyFont="1" applyFill="1" applyBorder="1" applyAlignment="1">
      <alignment horizontal="left" vertical="top"/>
    </xf>
    <xf numFmtId="0" fontId="0" fillId="0" borderId="155" xfId="0" applyBorder="1" applyAlignment="1">
      <alignment horizontal="left" wrapText="1"/>
    </xf>
    <xf numFmtId="0" fontId="0" fillId="0" borderId="0" xfId="0" applyAlignment="1">
      <alignment horizontal="left" wrapText="1"/>
    </xf>
    <xf numFmtId="0" fontId="0" fillId="0" borderId="156" xfId="0" applyBorder="1" applyAlignment="1">
      <alignment horizontal="left" wrapText="1"/>
    </xf>
    <xf numFmtId="0" fontId="0" fillId="25" borderId="9" xfId="0" applyFill="1" applyBorder="1" applyAlignment="1">
      <alignment horizontal="left" wrapText="1"/>
    </xf>
    <xf numFmtId="0" fontId="0" fillId="25" borderId="24" xfId="0" applyFill="1" applyBorder="1" applyAlignment="1">
      <alignment horizontal="left" wrapText="1"/>
    </xf>
    <xf numFmtId="0" fontId="0" fillId="25" borderId="158" xfId="0" applyFill="1" applyBorder="1" applyAlignment="1">
      <alignment horizontal="left"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top" wrapText="1"/>
    </xf>
    <xf numFmtId="0" fontId="11" fillId="2" borderId="51" xfId="0" applyFont="1" applyFill="1" applyBorder="1" applyAlignment="1">
      <alignment horizontal="center" vertical="top" wrapText="1"/>
    </xf>
    <xf numFmtId="0" fontId="11" fillId="2" borderId="48" xfId="0" applyFont="1" applyFill="1" applyBorder="1" applyAlignment="1">
      <alignment horizontal="center" vertical="top" wrapText="1"/>
    </xf>
    <xf numFmtId="0" fontId="5" fillId="0" borderId="106" xfId="0" applyFont="1" applyBorder="1" applyAlignment="1" applyProtection="1">
      <alignment horizontal="center" wrapText="1"/>
      <protection locked="0"/>
    </xf>
    <xf numFmtId="0" fontId="5" fillId="0" borderId="47" xfId="0" applyFont="1" applyBorder="1" applyAlignment="1" applyProtection="1">
      <alignment horizontal="center" wrapText="1"/>
      <protection locked="0"/>
    </xf>
    <xf numFmtId="1" fontId="5" fillId="0" borderId="106" xfId="0" applyNumberFormat="1" applyFont="1" applyBorder="1" applyAlignment="1" applyProtection="1">
      <alignment horizontal="center" wrapText="1"/>
      <protection locked="0"/>
    </xf>
    <xf numFmtId="1" fontId="5" fillId="0" borderId="47" xfId="0" applyNumberFormat="1" applyFont="1" applyBorder="1" applyAlignment="1" applyProtection="1">
      <alignment horizontal="center" wrapText="1"/>
      <protection locked="0"/>
    </xf>
    <xf numFmtId="164" fontId="5" fillId="14" borderId="106" xfId="0" applyNumberFormat="1" applyFont="1" applyFill="1" applyBorder="1" applyAlignment="1">
      <alignment horizontal="center" wrapText="1"/>
    </xf>
    <xf numFmtId="164" fontId="5" fillId="14" borderId="47" xfId="0" applyNumberFormat="1" applyFont="1" applyFill="1" applyBorder="1" applyAlignment="1">
      <alignment horizontal="center" wrapText="1"/>
    </xf>
    <xf numFmtId="164" fontId="5" fillId="14" borderId="52" xfId="0" applyNumberFormat="1" applyFont="1" applyFill="1" applyBorder="1" applyAlignment="1">
      <alignment horizontal="center" wrapText="1"/>
    </xf>
    <xf numFmtId="164" fontId="5" fillId="14" borderId="100" xfId="0" applyNumberFormat="1" applyFont="1" applyFill="1" applyBorder="1" applyAlignment="1">
      <alignment horizontal="center" wrapText="1"/>
    </xf>
    <xf numFmtId="0" fontId="5" fillId="4" borderId="52" xfId="0" applyFont="1" applyFill="1" applyBorder="1" applyAlignment="1">
      <alignment horizontal="left" wrapText="1"/>
    </xf>
    <xf numFmtId="0" fontId="5" fillId="4" borderId="100" xfId="0" applyFont="1" applyFill="1" applyBorder="1" applyAlignment="1">
      <alignment horizontal="left" wrapText="1"/>
    </xf>
    <xf numFmtId="0" fontId="0" fillId="3" borderId="23" xfId="0" applyFill="1" applyBorder="1" applyAlignment="1">
      <alignment horizontal="left" vertical="top" wrapText="1"/>
    </xf>
    <xf numFmtId="0" fontId="0" fillId="3" borderId="119" xfId="0" applyFill="1" applyBorder="1" applyAlignment="1">
      <alignment horizontal="left" vertical="top" wrapText="1"/>
    </xf>
    <xf numFmtId="0" fontId="0" fillId="3" borderId="120" xfId="0" applyFill="1" applyBorder="1" applyAlignment="1">
      <alignment horizontal="left" vertical="top" wrapText="1"/>
    </xf>
    <xf numFmtId="0" fontId="11" fillId="2" borderId="49" xfId="0" applyFont="1" applyFill="1" applyBorder="1" applyAlignment="1">
      <alignment horizontal="center" vertical="center" wrapText="1"/>
    </xf>
    <xf numFmtId="0" fontId="11" fillId="2" borderId="10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6" fillId="0" borderId="174" xfId="0" applyFont="1" applyBorder="1" applyAlignment="1">
      <alignment horizontal="left" vertical="center"/>
    </xf>
    <xf numFmtId="0" fontId="6" fillId="8" borderId="45" xfId="0" applyFont="1" applyFill="1" applyBorder="1" applyAlignment="1">
      <alignment horizontal="right" vertical="top"/>
    </xf>
    <xf numFmtId="0" fontId="6" fillId="8" borderId="160" xfId="0" applyFont="1" applyFill="1" applyBorder="1" applyAlignment="1">
      <alignment horizontal="right" vertical="top"/>
    </xf>
    <xf numFmtId="0" fontId="6" fillId="8" borderId="37" xfId="0" applyFont="1" applyFill="1" applyBorder="1" applyAlignment="1">
      <alignment horizontal="right"/>
    </xf>
    <xf numFmtId="0" fontId="6" fillId="8" borderId="38" xfId="0" applyFont="1" applyFill="1" applyBorder="1" applyAlignment="1">
      <alignment horizontal="right"/>
    </xf>
    <xf numFmtId="0" fontId="61" fillId="8" borderId="23" xfId="0" applyFont="1" applyFill="1" applyBorder="1" applyAlignment="1">
      <alignment horizontal="left"/>
    </xf>
    <xf numFmtId="0" fontId="62" fillId="8" borderId="119" xfId="0" applyFont="1" applyFill="1" applyBorder="1" applyAlignment="1">
      <alignment horizontal="left"/>
    </xf>
    <xf numFmtId="0" fontId="62" fillId="8" borderId="120" xfId="0" applyFont="1" applyFill="1" applyBorder="1" applyAlignment="1">
      <alignment horizontal="left"/>
    </xf>
    <xf numFmtId="0" fontId="13" fillId="6" borderId="23" xfId="0" applyFont="1" applyFill="1" applyBorder="1" applyAlignment="1">
      <alignment horizontal="left" vertical="center"/>
    </xf>
    <xf numFmtId="0" fontId="13" fillId="6" borderId="119" xfId="0" applyFont="1" applyFill="1" applyBorder="1" applyAlignment="1">
      <alignment horizontal="left" vertical="center"/>
    </xf>
    <xf numFmtId="0" fontId="13" fillId="6" borderId="120" xfId="0" applyFont="1" applyFill="1" applyBorder="1" applyAlignment="1">
      <alignment horizontal="left" vertical="center"/>
    </xf>
    <xf numFmtId="0" fontId="32" fillId="0" borderId="37" xfId="0" applyFont="1" applyBorder="1" applyAlignment="1">
      <alignment horizontal="center" wrapText="1"/>
    </xf>
    <xf numFmtId="0" fontId="32" fillId="0" borderId="161" xfId="0" applyFont="1" applyBorder="1" applyAlignment="1">
      <alignment horizontal="center" wrapText="1"/>
    </xf>
    <xf numFmtId="0" fontId="32" fillId="0" borderId="38" xfId="0" applyFont="1" applyBorder="1" applyAlignment="1">
      <alignment horizontal="center" wrapText="1"/>
    </xf>
    <xf numFmtId="0" fontId="32" fillId="0" borderId="119" xfId="0" applyFont="1" applyBorder="1" applyAlignment="1">
      <alignment horizontal="center" wrapText="1"/>
    </xf>
    <xf numFmtId="0" fontId="32" fillId="0" borderId="120" xfId="0" applyFont="1" applyBorder="1" applyAlignment="1">
      <alignment horizontal="center" wrapText="1"/>
    </xf>
    <xf numFmtId="0" fontId="10" fillId="0" borderId="66" xfId="0" applyFont="1" applyBorder="1" applyAlignment="1">
      <alignment horizontal="center" vertical="center" wrapText="1"/>
    </xf>
    <xf numFmtId="0" fontId="10" fillId="0" borderId="41" xfId="0" applyFont="1" applyBorder="1" applyAlignment="1">
      <alignment horizontal="center" vertical="center" wrapText="1"/>
    </xf>
    <xf numFmtId="0" fontId="0" fillId="0" borderId="176" xfId="0" applyBorder="1" applyAlignment="1" applyProtection="1">
      <alignment horizontal="left" vertical="top"/>
      <protection locked="0"/>
    </xf>
    <xf numFmtId="0" fontId="0" fillId="0" borderId="58" xfId="0" applyBorder="1" applyAlignment="1" applyProtection="1">
      <alignment horizontal="left" vertical="top"/>
      <protection locked="0"/>
    </xf>
    <xf numFmtId="0" fontId="0" fillId="0" borderId="59" xfId="0" applyBorder="1" applyAlignment="1" applyProtection="1">
      <alignment horizontal="left" vertical="top"/>
      <protection locked="0"/>
    </xf>
    <xf numFmtId="0" fontId="22" fillId="0" borderId="10" xfId="0" applyFont="1" applyBorder="1" applyAlignment="1" applyProtection="1">
      <alignment horizontal="left" vertical="top"/>
      <protection locked="0"/>
    </xf>
    <xf numFmtId="0" fontId="22" fillId="0" borderId="55" xfId="0" applyFont="1" applyBorder="1" applyAlignment="1" applyProtection="1">
      <alignment horizontal="left" vertical="top"/>
      <protection locked="0"/>
    </xf>
    <xf numFmtId="0" fontId="22" fillId="0" borderId="56" xfId="0" applyFont="1" applyBorder="1" applyAlignment="1" applyProtection="1">
      <alignment horizontal="left" vertical="top"/>
      <protection locked="0"/>
    </xf>
    <xf numFmtId="0" fontId="2" fillId="0" borderId="112" xfId="0" applyFont="1" applyBorder="1" applyAlignment="1">
      <alignment horizontal="center" vertical="top" wrapText="1"/>
    </xf>
    <xf numFmtId="0" fontId="0" fillId="0" borderId="0" xfId="0" applyAlignment="1">
      <alignment vertical="top"/>
    </xf>
    <xf numFmtId="9" fontId="0" fillId="20" borderId="12" xfId="2" applyFont="1" applyFill="1" applyBorder="1" applyAlignment="1" applyProtection="1">
      <alignment horizontal="center"/>
    </xf>
    <xf numFmtId="0" fontId="0" fillId="20" borderId="12" xfId="0" applyFill="1" applyBorder="1"/>
    <xf numFmtId="0" fontId="0" fillId="14" borderId="49" xfId="0" applyFill="1" applyBorder="1" applyAlignment="1">
      <alignment horizontal="center"/>
    </xf>
    <xf numFmtId="0" fontId="0" fillId="0" borderId="24" xfId="0" applyBorder="1" applyAlignment="1">
      <alignment horizontal="left"/>
    </xf>
    <xf numFmtId="0" fontId="0" fillId="0" borderId="158" xfId="0" applyBorder="1" applyAlignment="1">
      <alignment horizontal="left"/>
    </xf>
    <xf numFmtId="0" fontId="0" fillId="0" borderId="48" xfId="0" applyBorder="1" applyAlignment="1">
      <alignment horizontal="center"/>
    </xf>
    <xf numFmtId="0" fontId="0" fillId="0" borderId="49" xfId="0" applyBorder="1" applyAlignment="1">
      <alignment horizontal="center"/>
    </xf>
    <xf numFmtId="0" fontId="0" fillId="0" borderId="167" xfId="0" applyBorder="1" applyAlignment="1">
      <alignment horizontal="center"/>
    </xf>
    <xf numFmtId="0" fontId="0" fillId="0" borderId="106" xfId="0" applyBorder="1" applyAlignment="1">
      <alignment horizontal="center"/>
    </xf>
    <xf numFmtId="0" fontId="0" fillId="0" borderId="167" xfId="0" applyBorder="1" applyAlignment="1">
      <alignment horizontal="left" vertical="top"/>
    </xf>
    <xf numFmtId="0" fontId="0" fillId="0" borderId="49" xfId="0" applyBorder="1" applyAlignment="1">
      <alignment horizontal="left" vertical="top"/>
    </xf>
    <xf numFmtId="0" fontId="0" fillId="0" borderId="106" xfId="0" applyBorder="1" applyAlignment="1">
      <alignment horizontal="left" vertical="top"/>
    </xf>
    <xf numFmtId="0" fontId="25" fillId="0" borderId="49" xfId="0" applyFont="1" applyBorder="1" applyAlignment="1">
      <alignment horizontal="left" vertical="top"/>
    </xf>
    <xf numFmtId="0" fontId="54" fillId="0" borderId="5" xfId="0" applyFont="1" applyBorder="1" applyAlignment="1">
      <alignment horizontal="center"/>
    </xf>
    <xf numFmtId="0" fontId="54" fillId="0" borderId="20" xfId="0" applyFont="1" applyBorder="1" applyAlignment="1">
      <alignment horizontal="center"/>
    </xf>
    <xf numFmtId="0" fontId="54" fillId="0" borderId="154" xfId="0" applyFont="1" applyBorder="1" applyAlignment="1">
      <alignment horizontal="center"/>
    </xf>
    <xf numFmtId="0" fontId="54" fillId="0" borderId="157" xfId="0" applyFont="1" applyBorder="1" applyAlignment="1">
      <alignment horizontal="center"/>
    </xf>
    <xf numFmtId="0" fontId="54" fillId="0" borderId="149" xfId="0" applyFont="1" applyBorder="1" applyAlignment="1">
      <alignment horizontal="center"/>
    </xf>
    <xf numFmtId="0" fontId="0" fillId="14" borderId="50" xfId="0" applyFill="1" applyBorder="1" applyAlignment="1">
      <alignment horizontal="center"/>
    </xf>
    <xf numFmtId="0" fontId="0" fillId="14" borderId="51" xfId="0" applyFill="1" applyBorder="1" applyAlignment="1">
      <alignment horizontal="center"/>
    </xf>
    <xf numFmtId="0" fontId="0" fillId="14" borderId="48" xfId="0" applyFill="1" applyBorder="1" applyAlignment="1">
      <alignment horizontal="center"/>
    </xf>
    <xf numFmtId="0" fontId="60" fillId="8" borderId="37" xfId="0" applyFont="1" applyFill="1" applyBorder="1" applyAlignment="1">
      <alignment horizontal="left"/>
    </xf>
    <xf numFmtId="0" fontId="60" fillId="8" borderId="161" xfId="0" applyFont="1" applyFill="1" applyBorder="1" applyAlignment="1">
      <alignment horizontal="left"/>
    </xf>
    <xf numFmtId="0" fontId="60" fillId="8" borderId="38" xfId="0" applyFont="1" applyFill="1" applyBorder="1" applyAlignment="1">
      <alignment horizontal="left"/>
    </xf>
    <xf numFmtId="0" fontId="0" fillId="0" borderId="0" xfId="0" applyAlignment="1">
      <alignment horizontal="left"/>
    </xf>
    <xf numFmtId="0" fontId="60" fillId="8" borderId="177" xfId="0" applyFont="1" applyFill="1" applyBorder="1" applyAlignment="1">
      <alignment horizontal="left"/>
    </xf>
    <xf numFmtId="0" fontId="60" fillId="8" borderId="178" xfId="0" applyFont="1" applyFill="1" applyBorder="1" applyAlignment="1">
      <alignment horizontal="left"/>
    </xf>
    <xf numFmtId="0" fontId="60" fillId="8" borderId="179" xfId="0" applyFont="1" applyFill="1" applyBorder="1" applyAlignment="1">
      <alignment horizontal="left"/>
    </xf>
    <xf numFmtId="0" fontId="0" fillId="0" borderId="0" xfId="0" applyAlignment="1">
      <alignment horizontal="left" vertical="top" wrapText="1"/>
    </xf>
    <xf numFmtId="0" fontId="25" fillId="0" borderId="103" xfId="0" applyFont="1" applyBorder="1" applyAlignment="1">
      <alignment horizontal="center" wrapText="1"/>
    </xf>
    <xf numFmtId="0" fontId="25" fillId="0" borderId="104" xfId="0" applyFont="1" applyBorder="1" applyAlignment="1">
      <alignment horizontal="center"/>
    </xf>
    <xf numFmtId="0" fontId="25" fillId="0" borderId="105" xfId="0" applyFont="1" applyBorder="1" applyAlignment="1">
      <alignment horizontal="center"/>
    </xf>
    <xf numFmtId="0" fontId="20" fillId="0" borderId="60"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51" xfId="0" applyFont="1" applyBorder="1" applyAlignment="1">
      <alignment horizontal="center" vertical="center" wrapText="1"/>
    </xf>
    <xf numFmtId="0" fontId="18" fillId="0" borderId="51" xfId="0" applyFont="1" applyBorder="1" applyAlignment="1">
      <alignment wrapText="1"/>
    </xf>
    <xf numFmtId="0" fontId="18" fillId="0" borderId="48" xfId="0" applyFont="1" applyBorder="1" applyAlignment="1">
      <alignment wrapText="1"/>
    </xf>
    <xf numFmtId="0" fontId="17" fillId="0" borderId="51" xfId="0" applyFont="1" applyBorder="1" applyAlignment="1">
      <alignment wrapText="1"/>
    </xf>
    <xf numFmtId="0" fontId="17" fillId="0" borderId="48" xfId="0" applyFont="1" applyBorder="1" applyAlignment="1">
      <alignment wrapText="1"/>
    </xf>
    <xf numFmtId="6" fontId="20" fillId="0" borderId="51" xfId="0" applyNumberFormat="1" applyFont="1" applyBorder="1" applyAlignment="1">
      <alignment horizontal="center" wrapText="1"/>
    </xf>
    <xf numFmtId="6" fontId="20" fillId="0" borderId="48" xfId="0" applyNumberFormat="1" applyFont="1" applyBorder="1" applyAlignment="1">
      <alignment horizontal="center" wrapText="1"/>
    </xf>
    <xf numFmtId="9" fontId="20" fillId="0" borderId="51" xfId="0" applyNumberFormat="1" applyFont="1" applyBorder="1" applyAlignment="1">
      <alignment horizontal="center" wrapText="1"/>
    </xf>
    <xf numFmtId="0" fontId="20" fillId="0" borderId="62" xfId="0" applyFont="1" applyBorder="1" applyAlignment="1">
      <alignment horizontal="center" wrapText="1"/>
    </xf>
    <xf numFmtId="0" fontId="15" fillId="0" borderId="61" xfId="0" applyFont="1" applyBorder="1" applyAlignment="1">
      <alignment horizontal="right" wrapText="1"/>
    </xf>
    <xf numFmtId="0" fontId="15" fillId="0" borderId="101" xfId="0" applyFont="1" applyBorder="1" applyAlignment="1">
      <alignment horizontal="right" wrapText="1"/>
    </xf>
    <xf numFmtId="0" fontId="15" fillId="0" borderId="102" xfId="0" applyFont="1" applyBorder="1" applyAlignment="1">
      <alignment horizontal="right" wrapText="1"/>
    </xf>
    <xf numFmtId="6" fontId="24" fillId="0" borderId="101" xfId="0" applyNumberFormat="1" applyFont="1" applyBorder="1" applyAlignment="1">
      <alignment wrapText="1"/>
    </xf>
    <xf numFmtId="6" fontId="24" fillId="0" borderId="102" xfId="0" applyNumberFormat="1" applyFont="1" applyBorder="1" applyAlignment="1">
      <alignment wrapText="1"/>
    </xf>
    <xf numFmtId="0" fontId="17" fillId="13" borderId="101" xfId="0" applyFont="1" applyFill="1" applyBorder="1" applyAlignment="1">
      <alignment wrapText="1"/>
    </xf>
    <xf numFmtId="0" fontId="17" fillId="13" borderId="63" xfId="0" applyFont="1" applyFill="1" applyBorder="1" applyAlignment="1">
      <alignment wrapText="1"/>
    </xf>
    <xf numFmtId="0" fontId="18" fillId="0" borderId="51" xfId="0" applyFont="1" applyBorder="1" applyAlignment="1">
      <alignment horizontal="center" vertical="center" wrapText="1"/>
    </xf>
    <xf numFmtId="0" fontId="18" fillId="0" borderId="48" xfId="0" applyFont="1" applyBorder="1" applyAlignment="1">
      <alignment horizontal="center" vertical="center" wrapText="1"/>
    </xf>
    <xf numFmtId="0" fontId="21" fillId="0" borderId="51" xfId="0" applyFont="1" applyBorder="1" applyAlignment="1">
      <alignment vertical="top" wrapText="1"/>
    </xf>
    <xf numFmtId="0" fontId="21" fillId="0" borderId="48" xfId="0" applyFont="1" applyBorder="1" applyAlignment="1">
      <alignment vertical="top" wrapText="1"/>
    </xf>
    <xf numFmtId="0" fontId="20" fillId="0" borderId="48" xfId="0" applyFont="1" applyBorder="1" applyAlignment="1">
      <alignment horizontal="center" wrapText="1"/>
    </xf>
    <xf numFmtId="0" fontId="21" fillId="0" borderId="51" xfId="0" applyFont="1" applyBorder="1" applyAlignment="1">
      <alignment wrapText="1"/>
    </xf>
    <xf numFmtId="0" fontId="21" fillId="0" borderId="48" xfId="0" applyFont="1" applyBorder="1" applyAlignment="1">
      <alignment wrapText="1"/>
    </xf>
    <xf numFmtId="0" fontId="15" fillId="0" borderId="51" xfId="0" applyFont="1" applyBorder="1" applyAlignment="1">
      <alignment horizontal="center" vertical="center" wrapText="1"/>
    </xf>
    <xf numFmtId="0" fontId="15" fillId="0" borderId="62" xfId="0" applyFont="1" applyBorder="1" applyAlignment="1">
      <alignment horizontal="center" vertical="center" wrapText="1"/>
    </xf>
    <xf numFmtId="0" fontId="24" fillId="3" borderId="67"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100"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15" fillId="0" borderId="60" xfId="0" applyFont="1" applyBorder="1" applyAlignment="1">
      <alignment horizontal="center" vertical="center" wrapText="1"/>
    </xf>
    <xf numFmtId="0" fontId="15" fillId="0" borderId="48" xfId="0" applyFont="1" applyBorder="1" applyAlignment="1">
      <alignment horizontal="center" vertical="center" wrapText="1"/>
    </xf>
    <xf numFmtId="0" fontId="73" fillId="10" borderId="95" xfId="0" applyFont="1" applyFill="1" applyBorder="1" applyAlignment="1">
      <alignment horizontal="right"/>
    </xf>
    <xf numFmtId="0" fontId="73" fillId="10" borderId="58" xfId="0" applyFont="1" applyFill="1" applyBorder="1" applyAlignment="1">
      <alignment horizontal="right"/>
    </xf>
    <xf numFmtId="0" fontId="73" fillId="10" borderId="197" xfId="0" applyFont="1" applyFill="1" applyBorder="1" applyAlignment="1">
      <alignment horizontal="right"/>
    </xf>
    <xf numFmtId="0" fontId="75" fillId="0" borderId="5" xfId="0" applyFont="1" applyBorder="1" applyAlignment="1">
      <alignment horizontal="center" vertical="center" wrapText="1"/>
    </xf>
    <xf numFmtId="0" fontId="75" fillId="0" borderId="20" xfId="0" applyFont="1" applyBorder="1" applyAlignment="1">
      <alignment horizontal="center" vertical="center" wrapText="1"/>
    </xf>
    <xf numFmtId="0" fontId="75" fillId="0" borderId="149" xfId="0" applyFont="1" applyBorder="1" applyAlignment="1">
      <alignment horizontal="center" vertical="center" wrapText="1"/>
    </xf>
    <xf numFmtId="0" fontId="75" fillId="0" borderId="155" xfId="0" applyFont="1" applyBorder="1" applyAlignment="1">
      <alignment horizontal="center" vertical="center" wrapText="1"/>
    </xf>
    <xf numFmtId="0" fontId="75" fillId="0" borderId="0" xfId="0" applyFont="1" applyAlignment="1">
      <alignment horizontal="center" vertical="center" wrapText="1"/>
    </xf>
    <xf numFmtId="0" fontId="75" fillId="0" borderId="156" xfId="0" applyFont="1" applyBorder="1" applyAlignment="1">
      <alignment horizontal="center" vertical="center" wrapText="1"/>
    </xf>
    <xf numFmtId="0" fontId="75" fillId="0" borderId="9" xfId="0" applyFont="1" applyBorder="1" applyAlignment="1">
      <alignment horizontal="center" vertical="center" wrapText="1"/>
    </xf>
    <xf numFmtId="0" fontId="75" fillId="0" borderId="24" xfId="0" applyFont="1" applyBorder="1" applyAlignment="1">
      <alignment horizontal="center" vertical="center" wrapText="1"/>
    </xf>
    <xf numFmtId="0" fontId="75" fillId="0" borderId="158" xfId="0" applyFont="1" applyBorder="1" applyAlignment="1">
      <alignment horizontal="center" vertical="center" wrapText="1"/>
    </xf>
    <xf numFmtId="0" fontId="69" fillId="0" borderId="23" xfId="0" applyFont="1" applyBorder="1" applyAlignment="1">
      <alignment horizontal="center" wrapText="1"/>
    </xf>
    <xf numFmtId="0" fontId="69" fillId="0" borderId="119" xfId="0" applyFont="1" applyBorder="1" applyAlignment="1">
      <alignment horizontal="center" wrapText="1"/>
    </xf>
    <xf numFmtId="0" fontId="69" fillId="0" borderId="120" xfId="0" applyFont="1" applyBorder="1" applyAlignment="1">
      <alignment horizontal="center" wrapText="1"/>
    </xf>
    <xf numFmtId="0" fontId="71" fillId="0" borderId="184" xfId="0" applyFont="1" applyBorder="1" applyAlignment="1">
      <alignment horizontal="center" vertical="center"/>
    </xf>
    <xf numFmtId="0" fontId="71" fillId="0" borderId="185" xfId="0" applyFont="1" applyBorder="1" applyAlignment="1">
      <alignment horizontal="center" vertical="center"/>
    </xf>
    <xf numFmtId="0" fontId="71" fillId="0" borderId="187" xfId="0" applyFont="1" applyBorder="1" applyAlignment="1">
      <alignment horizontal="center" vertical="center"/>
    </xf>
    <xf numFmtId="0" fontId="71" fillId="0" borderId="188" xfId="0" applyFont="1" applyBorder="1" applyAlignment="1">
      <alignment horizontal="center" vertical="center"/>
    </xf>
    <xf numFmtId="0" fontId="71" fillId="0" borderId="190" xfId="0" applyFont="1" applyBorder="1" applyAlignment="1">
      <alignment horizontal="center" vertical="center"/>
    </xf>
    <xf numFmtId="0" fontId="71" fillId="0" borderId="191" xfId="0" applyFont="1" applyBorder="1" applyAlignment="1">
      <alignment horizontal="center" vertical="center"/>
    </xf>
    <xf numFmtId="0" fontId="72" fillId="0" borderId="0" xfId="0" applyFont="1" applyAlignment="1">
      <alignment horizontal="center" vertical="center"/>
    </xf>
    <xf numFmtId="0" fontId="63" fillId="0" borderId="0" xfId="7" applyFont="1" applyAlignment="1">
      <alignment horizontal="left" vertical="top" wrapText="1"/>
    </xf>
    <xf numFmtId="0" fontId="41" fillId="0" borderId="0" xfId="4" applyFont="1" applyAlignment="1">
      <alignment horizontal="left" vertical="top" wrapText="1"/>
    </xf>
    <xf numFmtId="0" fontId="57" fillId="0" borderId="0" xfId="4" applyFont="1" applyAlignment="1">
      <alignment horizontal="left" vertical="top" wrapText="1"/>
    </xf>
    <xf numFmtId="0" fontId="35" fillId="0" borderId="0" xfId="4" applyFont="1" applyAlignment="1">
      <alignment horizontal="left" vertical="top"/>
    </xf>
    <xf numFmtId="0" fontId="35" fillId="0" borderId="0" xfId="4" applyFont="1" applyAlignment="1">
      <alignment horizontal="left" vertical="top" wrapText="1"/>
    </xf>
    <xf numFmtId="0" fontId="34" fillId="0" borderId="0" xfId="4" applyFont="1" applyAlignment="1">
      <alignment horizontal="left" vertical="top" wrapText="1"/>
    </xf>
    <xf numFmtId="0" fontId="57" fillId="0" borderId="0" xfId="4" applyFont="1" applyAlignment="1">
      <alignment horizontal="center" vertical="top" wrapText="1"/>
    </xf>
    <xf numFmtId="0" fontId="57" fillId="0" borderId="0" xfId="4" applyFont="1" applyAlignment="1">
      <alignment horizontal="center" vertical="top"/>
    </xf>
    <xf numFmtId="0" fontId="41" fillId="0" borderId="0" xfId="4" applyFont="1" applyAlignment="1">
      <alignment horizontal="center" vertical="top"/>
    </xf>
    <xf numFmtId="0" fontId="34" fillId="0" borderId="50" xfId="4" applyFont="1" applyBorder="1" applyAlignment="1" applyProtection="1">
      <alignment horizontal="left" vertical="top" wrapText="1"/>
      <protection locked="0"/>
    </xf>
    <xf numFmtId="0" fontId="34" fillId="0" borderId="48" xfId="4" applyFont="1" applyBorder="1" applyAlignment="1" applyProtection="1">
      <alignment horizontal="left" vertical="top" wrapText="1"/>
      <protection locked="0"/>
    </xf>
    <xf numFmtId="168" fontId="34" fillId="0" borderId="50" xfId="1" applyNumberFormat="1" applyFont="1" applyBorder="1" applyAlignment="1" applyProtection="1">
      <alignment horizontal="left" vertical="top" wrapText="1"/>
      <protection locked="0"/>
    </xf>
    <xf numFmtId="168" fontId="34" fillId="0" borderId="51" xfId="1" applyNumberFormat="1" applyFont="1" applyBorder="1" applyAlignment="1" applyProtection="1">
      <alignment horizontal="left" vertical="top" wrapText="1"/>
      <protection locked="0"/>
    </xf>
    <xf numFmtId="168" fontId="34" fillId="0" borderId="133" xfId="1" applyNumberFormat="1" applyFont="1" applyBorder="1" applyAlignment="1" applyProtection="1">
      <alignment horizontal="left" vertical="top" wrapText="1"/>
      <protection locked="0"/>
    </xf>
    <xf numFmtId="0" fontId="34" fillId="0" borderId="143" xfId="4" applyFont="1" applyBorder="1" applyAlignment="1" applyProtection="1">
      <alignment horizontal="left" vertical="top" wrapText="1"/>
      <protection locked="0"/>
    </xf>
    <xf numFmtId="0" fontId="34" fillId="0" borderId="144" xfId="4" applyFont="1" applyBorder="1" applyAlignment="1" applyProtection="1">
      <alignment horizontal="left" vertical="top" wrapText="1"/>
      <protection locked="0"/>
    </xf>
    <xf numFmtId="168" fontId="34" fillId="0" borderId="143" xfId="1" applyNumberFormat="1" applyFont="1" applyBorder="1" applyAlignment="1" applyProtection="1">
      <alignment horizontal="left" vertical="top" wrapText="1"/>
      <protection locked="0"/>
    </xf>
    <xf numFmtId="168" fontId="34" fillId="0" borderId="146" xfId="1" applyNumberFormat="1" applyFont="1" applyBorder="1" applyAlignment="1" applyProtection="1">
      <alignment horizontal="left" vertical="top" wrapText="1"/>
      <protection locked="0"/>
    </xf>
    <xf numFmtId="168" fontId="34" fillId="0" borderId="147" xfId="1" applyNumberFormat="1" applyFont="1" applyBorder="1" applyAlignment="1" applyProtection="1">
      <alignment horizontal="left" vertical="top" wrapText="1"/>
      <protection locked="0"/>
    </xf>
    <xf numFmtId="0" fontId="37" fillId="0" borderId="0" xfId="4" applyFont="1" applyAlignment="1">
      <alignment horizontal="center" vertical="center"/>
    </xf>
    <xf numFmtId="0" fontId="0" fillId="0" borderId="48" xfId="0" applyBorder="1" applyAlignment="1" applyProtection="1">
      <alignment horizontal="left" vertical="top" wrapText="1"/>
      <protection locked="0"/>
    </xf>
    <xf numFmtId="0" fontId="38" fillId="0" borderId="0" xfId="4" applyFont="1" applyAlignment="1">
      <alignment horizontal="center" vertical="top"/>
    </xf>
    <xf numFmtId="0" fontId="38" fillId="11" borderId="135" xfId="4" applyFont="1" applyFill="1" applyBorder="1" applyAlignment="1">
      <alignment horizontal="center" wrapText="1"/>
    </xf>
    <xf numFmtId="0" fontId="38" fillId="11" borderId="136" xfId="4" applyFont="1" applyFill="1" applyBorder="1" applyAlignment="1">
      <alignment horizontal="center" wrapText="1"/>
    </xf>
    <xf numFmtId="0" fontId="34" fillId="11" borderId="135" xfId="4" applyFont="1" applyFill="1" applyBorder="1" applyAlignment="1">
      <alignment horizontal="center" wrapText="1"/>
    </xf>
    <xf numFmtId="0" fontId="34" fillId="11" borderId="138" xfId="4" applyFont="1" applyFill="1" applyBorder="1" applyAlignment="1">
      <alignment horizontal="center" wrapText="1"/>
    </xf>
    <xf numFmtId="0" fontId="34" fillId="11" borderId="139" xfId="4" applyFont="1" applyFill="1" applyBorder="1" applyAlignment="1">
      <alignment horizontal="center" wrapText="1"/>
    </xf>
    <xf numFmtId="0" fontId="38" fillId="12" borderId="50" xfId="4" applyFont="1" applyFill="1" applyBorder="1" applyAlignment="1">
      <alignment horizontal="center" vertical="top" wrapText="1"/>
    </xf>
    <xf numFmtId="0" fontId="38" fillId="12" borderId="48" xfId="4" applyFont="1" applyFill="1" applyBorder="1" applyAlignment="1">
      <alignment horizontal="center" vertical="top" wrapText="1"/>
    </xf>
    <xf numFmtId="0" fontId="38" fillId="12" borderId="51" xfId="4" applyFont="1" applyFill="1" applyBorder="1" applyAlignment="1">
      <alignment horizontal="center" vertical="top" wrapText="1"/>
    </xf>
    <xf numFmtId="0" fontId="38" fillId="12" borderId="133" xfId="4" applyFont="1" applyFill="1" applyBorder="1" applyAlignment="1">
      <alignment horizontal="center" vertical="top" wrapText="1"/>
    </xf>
    <xf numFmtId="0" fontId="54" fillId="0" borderId="2" xfId="4" applyFont="1" applyBorder="1" applyAlignment="1">
      <alignment horizontal="center" vertical="top" wrapText="1"/>
    </xf>
    <xf numFmtId="0" fontId="54" fillId="0" borderId="3" xfId="4" applyFont="1" applyBorder="1" applyAlignment="1">
      <alignment horizontal="center" vertical="top" wrapText="1"/>
    </xf>
    <xf numFmtId="0" fontId="54" fillId="0" borderId="4" xfId="4" applyFont="1" applyBorder="1" applyAlignment="1">
      <alignment horizontal="center" vertical="top" wrapText="1"/>
    </xf>
    <xf numFmtId="0" fontId="35" fillId="0" borderId="0" xfId="4" applyFont="1" applyAlignment="1">
      <alignment horizontal="center" vertical="center"/>
    </xf>
    <xf numFmtId="0" fontId="35" fillId="0" borderId="0" xfId="4" applyFont="1" applyAlignment="1">
      <alignment horizontal="left" wrapText="1"/>
    </xf>
    <xf numFmtId="0" fontId="34" fillId="0" borderId="21" xfId="4" applyFont="1" applyBorder="1" applyAlignment="1" applyProtection="1">
      <alignment horizontal="left"/>
      <protection locked="0"/>
    </xf>
    <xf numFmtId="0" fontId="34" fillId="0" borderId="0" xfId="4" applyFont="1" applyAlignment="1">
      <alignment horizontal="center" vertical="top"/>
    </xf>
    <xf numFmtId="0" fontId="35" fillId="0" borderId="0" xfId="4" applyFont="1" applyAlignment="1">
      <alignment horizontal="left"/>
    </xf>
    <xf numFmtId="0" fontId="34" fillId="0" borderId="0" xfId="4" applyFont="1" applyAlignment="1">
      <alignment horizontal="left"/>
    </xf>
    <xf numFmtId="0" fontId="33" fillId="0" borderId="3" xfId="4" applyFont="1" applyBorder="1" applyAlignment="1">
      <alignment horizontal="center" vertical="top" wrapText="1"/>
    </xf>
    <xf numFmtId="0" fontId="33" fillId="0" borderId="4" xfId="4" applyFont="1" applyBorder="1" applyAlignment="1">
      <alignment horizontal="center" vertical="top" wrapText="1"/>
    </xf>
    <xf numFmtId="0" fontId="34" fillId="0" borderId="12" xfId="4" applyFont="1" applyBorder="1" applyAlignment="1" applyProtection="1">
      <alignment horizontal="left" vertical="top" wrapText="1"/>
      <protection locked="0"/>
    </xf>
    <xf numFmtId="44" fontId="34" fillId="0" borderId="12" xfId="1" applyFont="1" applyBorder="1" applyAlignment="1" applyProtection="1">
      <alignment horizontal="left" vertical="top" wrapText="1"/>
      <protection locked="0"/>
    </xf>
    <xf numFmtId="0" fontId="10" fillId="0" borderId="0" xfId="4" applyFont="1" applyAlignment="1">
      <alignment horizontal="center" vertical="top"/>
    </xf>
    <xf numFmtId="0" fontId="34" fillId="0" borderId="0" xfId="4" applyFont="1" applyAlignment="1">
      <alignment horizontal="left" vertical="top"/>
    </xf>
    <xf numFmtId="0" fontId="0" fillId="0" borderId="0" xfId="0" applyAlignment="1">
      <alignment horizontal="left" vertical="top"/>
    </xf>
    <xf numFmtId="0" fontId="35" fillId="0" borderId="0" xfId="4" applyFont="1" applyAlignment="1">
      <alignment horizontal="left" vertical="center"/>
    </xf>
    <xf numFmtId="0" fontId="38" fillId="11" borderId="12" xfId="4" applyFont="1" applyFill="1" applyBorder="1" applyAlignment="1">
      <alignment horizontal="center" wrapText="1"/>
    </xf>
    <xf numFmtId="0" fontId="34" fillId="11" borderId="12" xfId="4" applyFont="1" applyFill="1" applyBorder="1" applyAlignment="1">
      <alignment horizontal="center" wrapText="1"/>
    </xf>
    <xf numFmtId="0" fontId="38" fillId="12" borderId="12" xfId="4" applyFont="1" applyFill="1" applyBorder="1" applyAlignment="1">
      <alignment horizontal="center" vertical="top" wrapText="1"/>
    </xf>
    <xf numFmtId="0" fontId="35" fillId="0" borderId="0" xfId="4" applyFont="1" applyAlignment="1">
      <alignment horizontal="center" vertical="top"/>
    </xf>
    <xf numFmtId="0" fontId="34" fillId="0" borderId="0" xfId="4" applyFont="1" applyAlignment="1">
      <alignment horizontal="center" vertical="top" wrapText="1"/>
    </xf>
    <xf numFmtId="0" fontId="67" fillId="0" borderId="0" xfId="7" applyFont="1" applyAlignment="1">
      <alignment horizontal="left" vertical="top" wrapText="1"/>
    </xf>
    <xf numFmtId="0" fontId="4" fillId="20" borderId="5" xfId="0" applyFont="1" applyFill="1" applyBorder="1" applyAlignment="1">
      <alignment horizontal="center" wrapText="1"/>
    </xf>
    <xf numFmtId="0" fontId="4" fillId="20" borderId="20" xfId="0" applyFont="1" applyFill="1" applyBorder="1" applyAlignment="1">
      <alignment horizontal="center"/>
    </xf>
    <xf numFmtId="0" fontId="4" fillId="20" borderId="149" xfId="0" applyFont="1" applyFill="1" applyBorder="1" applyAlignment="1">
      <alignment horizontal="center"/>
    </xf>
    <xf numFmtId="0" fontId="4" fillId="20" borderId="9" xfId="0" applyFont="1" applyFill="1" applyBorder="1" applyAlignment="1">
      <alignment horizontal="center"/>
    </xf>
    <xf numFmtId="0" fontId="45" fillId="20" borderId="24" xfId="0" applyFont="1" applyFill="1" applyBorder="1" applyAlignment="1">
      <alignment horizontal="center"/>
    </xf>
    <xf numFmtId="0" fontId="45" fillId="20" borderId="158" xfId="0" applyFont="1" applyFill="1" applyBorder="1" applyAlignment="1">
      <alignment horizontal="center"/>
    </xf>
    <xf numFmtId="0" fontId="0" fillId="28" borderId="198" xfId="0" applyFont="1" applyFill="1" applyBorder="1" applyAlignment="1">
      <alignment horizontal="left" vertical="top" wrapText="1"/>
    </xf>
    <xf numFmtId="0" fontId="0" fillId="28" borderId="198" xfId="0" applyFont="1" applyFill="1" applyBorder="1" applyAlignment="1">
      <alignment horizontal="center" vertical="top" wrapText="1"/>
    </xf>
    <xf numFmtId="0" fontId="0" fillId="28" borderId="199" xfId="0" applyFont="1" applyFill="1" applyBorder="1" applyAlignment="1">
      <alignment horizontal="center" vertical="top" wrapText="1"/>
    </xf>
    <xf numFmtId="0" fontId="0" fillId="0" borderId="200" xfId="0" applyFont="1" applyBorder="1" applyAlignment="1">
      <alignment horizontal="left" vertical="top" wrapText="1"/>
    </xf>
    <xf numFmtId="0" fontId="23" fillId="0" borderId="200" xfId="0" applyFont="1" applyBorder="1" applyAlignment="1">
      <alignment horizontal="left" vertical="top" wrapText="1"/>
    </xf>
    <xf numFmtId="0" fontId="0" fillId="0" borderId="200" xfId="0" applyFont="1" applyBorder="1" applyAlignment="1">
      <alignment horizontal="center" vertical="top" wrapText="1"/>
    </xf>
    <xf numFmtId="0" fontId="0" fillId="0" borderId="201" xfId="0" applyFont="1" applyBorder="1" applyAlignment="1">
      <alignment horizontal="center" vertical="top" wrapText="1"/>
    </xf>
    <xf numFmtId="0" fontId="0" fillId="28" borderId="200" xfId="0" applyFont="1" applyFill="1" applyBorder="1" applyAlignment="1">
      <alignment horizontal="left" vertical="top" wrapText="1"/>
    </xf>
    <xf numFmtId="0" fontId="0" fillId="28" borderId="200" xfId="0" applyFont="1" applyFill="1" applyBorder="1" applyAlignment="1">
      <alignment horizontal="center" vertical="top" wrapText="1"/>
    </xf>
    <xf numFmtId="0" fontId="0" fillId="28" borderId="201" xfId="0" applyFont="1" applyFill="1" applyBorder="1" applyAlignment="1">
      <alignment horizontal="center" vertical="top" wrapText="1"/>
    </xf>
    <xf numFmtId="0" fontId="12" fillId="0" borderId="200" xfId="0" applyFont="1" applyBorder="1" applyAlignment="1">
      <alignment horizontal="left" vertical="top" wrapText="1"/>
    </xf>
    <xf numFmtId="0" fontId="12" fillId="0" borderId="200" xfId="0" applyFont="1" applyBorder="1" applyAlignment="1">
      <alignment horizontal="center" vertical="top" wrapText="1"/>
    </xf>
    <xf numFmtId="0" fontId="0" fillId="28" borderId="200" xfId="0" applyFont="1" applyFill="1" applyBorder="1" applyAlignment="1">
      <alignment horizontal="left" wrapText="1"/>
    </xf>
    <xf numFmtId="0" fontId="0" fillId="28" borderId="200" xfId="0" applyFont="1" applyFill="1" applyBorder="1" applyAlignment="1">
      <alignment horizontal="center" wrapText="1"/>
    </xf>
    <xf numFmtId="0" fontId="0" fillId="0" borderId="200" xfId="0" applyFont="1" applyBorder="1" applyAlignment="1">
      <alignment horizontal="left" wrapText="1"/>
    </xf>
    <xf numFmtId="0" fontId="0" fillId="0" borderId="200" xfId="0" applyFont="1" applyBorder="1" applyAlignment="1">
      <alignment horizontal="center" wrapText="1"/>
    </xf>
    <xf numFmtId="0" fontId="33" fillId="5" borderId="112" xfId="0" applyFont="1" applyFill="1" applyBorder="1" applyAlignment="1">
      <alignment horizontal="center" wrapText="1"/>
    </xf>
    <xf numFmtId="0" fontId="41" fillId="5" borderId="112" xfId="0" applyFont="1" applyFill="1" applyBorder="1" applyAlignment="1">
      <alignment horizontal="center" wrapText="1"/>
    </xf>
    <xf numFmtId="0" fontId="10" fillId="5" borderId="112" xfId="0" applyFont="1" applyFill="1" applyBorder="1" applyAlignment="1">
      <alignment horizontal="center" wrapText="1"/>
    </xf>
    <xf numFmtId="0" fontId="41" fillId="5" borderId="202" xfId="0" applyFont="1" applyFill="1" applyBorder="1" applyAlignment="1">
      <alignment horizontal="center" wrapText="1"/>
    </xf>
  </cellXfs>
  <cellStyles count="8">
    <cellStyle name="Check Cell" xfId="6" builtinId="23"/>
    <cellStyle name="Currency" xfId="1" builtinId="4"/>
    <cellStyle name="Currency 2" xfId="3" xr:uid="{00000000-0005-0000-0000-000002000000}"/>
    <cellStyle name="Hyperlink" xfId="5" builtinId="8"/>
    <cellStyle name="Normal" xfId="0" builtinId="0"/>
    <cellStyle name="Normal 2" xfId="4" xr:uid="{00000000-0005-0000-0000-000005000000}"/>
    <cellStyle name="Normal 2 2" xfId="7" xr:uid="{00000000-0005-0000-0000-000006000000}"/>
    <cellStyle name="Percent" xfId="2" builtinId="5"/>
  </cellStyles>
  <dxfs count="14">
    <dxf>
      <font>
        <b/>
        <i val="0"/>
        <strike val="0"/>
        <condense val="0"/>
        <extend val="0"/>
        <outline val="0"/>
        <shadow val="0"/>
        <u val="none"/>
        <vertAlign val="baseline"/>
        <sz val="10"/>
        <color rgb="FF000000"/>
        <name val="Calibri"/>
        <family val="2"/>
        <scheme val="minor"/>
      </font>
      <fill>
        <patternFill patternType="solid">
          <fgColor indexed="64"/>
          <bgColor rgb="FF8EA9D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theme="4"/>
        </left>
        <right/>
        <top style="thin">
          <color theme="4"/>
        </top>
        <bottom/>
        <vertical/>
        <horizontal/>
      </border>
    </dxf>
    <dxf>
      <border outline="0">
        <top style="thin">
          <color indexed="64"/>
        </top>
        <bottom style="thin">
          <color theme="4"/>
        </bottom>
      </border>
    </dxf>
  </dxfs>
  <tableStyles count="0" defaultTableStyle="TableStyleMedium2" defaultPivotStyle="PivotStyleLight16"/>
  <colors>
    <mruColors>
      <color rgb="FF1EE82C"/>
      <color rgb="FFEEDBF9"/>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142875</xdr:rowOff>
    </xdr:from>
    <xdr:to>
      <xdr:col>12</xdr:col>
      <xdr:colOff>295275</xdr:colOff>
      <xdr:row>11</xdr:row>
      <xdr:rowOff>170537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42875"/>
          <a:ext cx="7429500" cy="20183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4" name="Picture 1" descr="FDOE Logo_Small (2)">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747" y="27858272"/>
          <a:ext cx="2152650" cy="457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5" name="Picture 1" descr="FDOE Logo_Small (2)">
          <a:extLst>
            <a:ext uri="{FF2B5EF4-FFF2-40B4-BE49-F238E27FC236}">
              <a16:creationId xmlns:a16="http://schemas.microsoft.com/office/drawing/2014/main" id="{00000000-0008-0000-0900-000005000000}"/>
            </a:ext>
            <a:ext uri="{147F2762-F138-4A5C-976F-8EAC2B608ADB}">
              <a16:predDERef xmlns:a16="http://schemas.microsoft.com/office/drawing/2014/main" pre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0" y="24987885"/>
          <a:ext cx="2152650" cy="45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383F30B4-7F78-41FE-8574-9D12CE7F0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597647</xdr:colOff>
      <xdr:row>69</xdr:row>
      <xdr:rowOff>22412</xdr:rowOff>
    </xdr:from>
    <xdr:to>
      <xdr:col>8</xdr:col>
      <xdr:colOff>502397</xdr:colOff>
      <xdr:row>70</xdr:row>
      <xdr:rowOff>228787</xdr:rowOff>
    </xdr:to>
    <xdr:pic>
      <xdr:nvPicPr>
        <xdr:cNvPr id="6" name="Picture 1" descr="FDOE Logo_Small (2)">
          <a:extLst>
            <a:ext uri="{FF2B5EF4-FFF2-40B4-BE49-F238E27FC236}">
              <a16:creationId xmlns:a16="http://schemas.microsoft.com/office/drawing/2014/main" id="{44A4B36A-C7EF-4223-8E67-0848B9D3E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0847" y="15186212"/>
          <a:ext cx="3308350" cy="46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54</xdr:row>
      <xdr:rowOff>47625</xdr:rowOff>
    </xdr:from>
    <xdr:to>
      <xdr:col>8</xdr:col>
      <xdr:colOff>342900</xdr:colOff>
      <xdr:row>55</xdr:row>
      <xdr:rowOff>285750</xdr:rowOff>
    </xdr:to>
    <xdr:pic>
      <xdr:nvPicPr>
        <xdr:cNvPr id="7" name="Picture 1" descr="FDOE Logo_Small (2)">
          <a:extLst>
            <a:ext uri="{FF2B5EF4-FFF2-40B4-BE49-F238E27FC236}">
              <a16:creationId xmlns:a16="http://schemas.microsoft.com/office/drawing/2014/main" id="{13F590A0-C382-4F26-8465-67471AA04437}"/>
            </a:ext>
            <a:ext uri="{147F2762-F138-4A5C-976F-8EAC2B608ADB}">
              <a16:predDERef xmlns:a16="http://schemas.microsoft.com/office/drawing/2014/main" pre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2093575"/>
          <a:ext cx="3308350" cy="46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A977BE74-B0EF-422F-A1A1-7413ED666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597647</xdr:colOff>
      <xdr:row>67</xdr:row>
      <xdr:rowOff>22412</xdr:rowOff>
    </xdr:from>
    <xdr:to>
      <xdr:col>8</xdr:col>
      <xdr:colOff>502397</xdr:colOff>
      <xdr:row>68</xdr:row>
      <xdr:rowOff>228787</xdr:rowOff>
    </xdr:to>
    <xdr:pic>
      <xdr:nvPicPr>
        <xdr:cNvPr id="2" name="Picture 1" descr="FDOE Logo_Small (2)">
          <a:extLst>
            <a:ext uri="{FF2B5EF4-FFF2-40B4-BE49-F238E27FC236}">
              <a16:creationId xmlns:a16="http://schemas.microsoft.com/office/drawing/2014/main" id="{D70D7A94-DF06-463A-9136-D082DACE8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6997" y="15948212"/>
          <a:ext cx="2095500" cy="45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438150</xdr:colOff>
      <xdr:row>53</xdr:row>
      <xdr:rowOff>47625</xdr:rowOff>
    </xdr:from>
    <xdr:to>
      <xdr:col>8</xdr:col>
      <xdr:colOff>342900</xdr:colOff>
      <xdr:row>54</xdr:row>
      <xdr:rowOff>285750</xdr:rowOff>
    </xdr:to>
    <xdr:pic>
      <xdr:nvPicPr>
        <xdr:cNvPr id="3" name="Picture 1" descr="FDOE Logo_Small (2)">
          <a:extLst>
            <a:ext uri="{FF2B5EF4-FFF2-40B4-BE49-F238E27FC236}">
              <a16:creationId xmlns:a16="http://schemas.microsoft.com/office/drawing/2014/main" id="{FD03A683-A75A-4E90-8A45-11530BCF0157}"/>
            </a:ext>
            <a:ext uri="{147F2762-F138-4A5C-976F-8EAC2B608ADB}">
              <a16:predDERef xmlns:a16="http://schemas.microsoft.com/office/drawing/2014/main" pred="{D70D7A94-DF06-463A-9136-D082DACE8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0" y="13115925"/>
          <a:ext cx="2095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47625</xdr:colOff>
      <xdr:row>27</xdr:row>
      <xdr:rowOff>57150</xdr:rowOff>
    </xdr:from>
    <xdr:to>
      <xdr:col>6</xdr:col>
      <xdr:colOff>981075</xdr:colOff>
      <xdr:row>29</xdr:row>
      <xdr:rowOff>247650</xdr:rowOff>
    </xdr:to>
    <xdr:pic>
      <xdr:nvPicPr>
        <xdr:cNvPr id="4" name="Picture 1" descr="FDOE Logo_Small (2)">
          <a:extLst>
            <a:ext uri="{FF2B5EF4-FFF2-40B4-BE49-F238E27FC236}">
              <a16:creationId xmlns:a16="http://schemas.microsoft.com/office/drawing/2014/main" id="{AA2A1B93-1542-438B-89FA-AC5CAE4E27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763905</xdr:colOff>
      <xdr:row>2</xdr:row>
      <xdr:rowOff>220980</xdr:rowOff>
    </xdr:from>
    <xdr:to>
      <xdr:col>8</xdr:col>
      <xdr:colOff>400050</xdr:colOff>
      <xdr:row>4</xdr:row>
      <xdr:rowOff>106680</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6412230" y="1583055"/>
          <a:ext cx="1636395" cy="476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b="1">
              <a:latin typeface="+mn-lt"/>
            </a:rPr>
            <a:t>TAPS Number : 24B022</a:t>
          </a:r>
          <a:r>
            <a:rPr lang="en-US">
              <a:latin typeface="+mn-lt"/>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xdr:colOff>
      <xdr:row>2</xdr:row>
      <xdr:rowOff>219075</xdr:rowOff>
    </xdr:from>
    <xdr:to>
      <xdr:col>7</xdr:col>
      <xdr:colOff>381000</xdr:colOff>
      <xdr:row>4</xdr:row>
      <xdr:rowOff>180974</xdr:rowOff>
    </xdr:to>
    <xdr:sp macro="" textlink="">
      <xdr:nvSpPr>
        <xdr:cNvPr id="3" name="TextBox 2">
          <a:extLst>
            <a:ext uri="{FF2B5EF4-FFF2-40B4-BE49-F238E27FC236}">
              <a16:creationId xmlns:a16="http://schemas.microsoft.com/office/drawing/2014/main" id="{EC666249-2B40-43CA-A934-27FACB6590F8}"/>
            </a:ext>
            <a:ext uri="{147F2762-F138-4A5C-976F-8EAC2B608ADB}">
              <a16:predDERef xmlns:a16="http://schemas.microsoft.com/office/drawing/2014/main" pred="{6035D87B-7571-43AA-9EE7-9B080C25F83A}"/>
            </a:ext>
          </a:extLst>
        </xdr:cNvPr>
        <xdr:cNvSpPr txBox="1"/>
      </xdr:nvSpPr>
      <xdr:spPr>
        <a:xfrm>
          <a:off x="5130800" y="1387475"/>
          <a:ext cx="1631950" cy="55244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a:t>
          </a:r>
          <a:r>
            <a:rPr lang="en-US" sz="1100" b="1">
              <a:solidFill>
                <a:schemeClr val="dk1"/>
              </a:solidFill>
              <a:latin typeface="+mn-lt"/>
              <a:ea typeface="+mn-ea"/>
              <a:cs typeface="+mn-cs"/>
            </a:rPr>
            <a:t>:</a:t>
          </a:r>
          <a:r>
            <a:rPr lang="en-US" sz="1100" b="1" baseline="0">
              <a:solidFill>
                <a:schemeClr val="dk1"/>
              </a:solidFill>
              <a:latin typeface="+mn-lt"/>
              <a:ea typeface="+mn-ea"/>
              <a:cs typeface="+mn-cs"/>
            </a:rPr>
            <a:t> 24B021</a:t>
          </a:r>
          <a:endParaRPr lang="en-US" sz="1000" b="1">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19050</xdr:colOff>
      <xdr:row>2</xdr:row>
      <xdr:rowOff>219075</xdr:rowOff>
    </xdr:from>
    <xdr:to>
      <xdr:col>7</xdr:col>
      <xdr:colOff>381000</xdr:colOff>
      <xdr:row>4</xdr:row>
      <xdr:rowOff>180974</xdr:rowOff>
    </xdr:to>
    <xdr:sp macro="" textlink="">
      <xdr:nvSpPr>
        <xdr:cNvPr id="6" name="TextBox 5">
          <a:extLst>
            <a:ext uri="{FF2B5EF4-FFF2-40B4-BE49-F238E27FC236}">
              <a16:creationId xmlns:a16="http://schemas.microsoft.com/office/drawing/2014/main" id="{AA03B45D-63A6-4DB8-8622-F71B9F052725}"/>
            </a:ext>
            <a:ext uri="{147F2762-F138-4A5C-976F-8EAC2B608ADB}">
              <a16:predDERef xmlns:a16="http://schemas.microsoft.com/office/drawing/2014/main" pred="{6035D87B-7571-43AA-9EE7-9B080C25F83A}"/>
            </a:ext>
          </a:extLst>
        </xdr:cNvPr>
        <xdr:cNvSpPr txBox="1"/>
      </xdr:nvSpPr>
      <xdr:spPr>
        <a:xfrm>
          <a:off x="6667500" y="1381125"/>
          <a:ext cx="1228725" cy="55244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 24B023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row r="3">
          <cell r="A3" t="str">
            <v>0615100103</v>
          </cell>
        </row>
        <row r="4">
          <cell r="A4" t="str">
            <v>0615130204</v>
          </cell>
        </row>
        <row r="5">
          <cell r="A5" t="str">
            <v>0647010305</v>
          </cell>
          <cell r="B5" t="str">
            <v>K200200</v>
          </cell>
        </row>
        <row r="6">
          <cell r="A6" t="str">
            <v>0450040807</v>
          </cell>
        </row>
        <row r="7">
          <cell r="A7" t="str">
            <v>0609049902</v>
          </cell>
        </row>
        <row r="8">
          <cell r="A8" t="str">
            <v>0609070209</v>
          </cell>
        </row>
        <row r="9">
          <cell r="A9" t="str">
            <v>0609070210</v>
          </cell>
        </row>
        <row r="10">
          <cell r="A10" t="str">
            <v>0609070211</v>
          </cell>
        </row>
        <row r="11">
          <cell r="A11" t="str">
            <v>0609070219</v>
          </cell>
        </row>
        <row r="12">
          <cell r="A12" t="str">
            <v>0610010507</v>
          </cell>
        </row>
        <row r="13">
          <cell r="A13" t="str">
            <v>0610010513</v>
          </cell>
        </row>
        <row r="14">
          <cell r="A14" t="str">
            <v>0610030414</v>
          </cell>
        </row>
        <row r="15">
          <cell r="A15" t="str">
            <v>0611080302</v>
          </cell>
        </row>
        <row r="16">
          <cell r="A16" t="str">
            <v>0615030508</v>
          </cell>
        </row>
        <row r="17">
          <cell r="A17" t="str">
            <v>0647010304</v>
          </cell>
        </row>
        <row r="18">
          <cell r="A18" t="str">
            <v>0650010203</v>
          </cell>
        </row>
        <row r="19">
          <cell r="A19" t="str">
            <v>0650010208</v>
          </cell>
        </row>
        <row r="20">
          <cell r="A20" t="str">
            <v>0650010215</v>
          </cell>
        </row>
        <row r="21">
          <cell r="A21" t="str">
            <v>0650050201</v>
          </cell>
        </row>
        <row r="22">
          <cell r="A22" t="str">
            <v>0650060204</v>
          </cell>
        </row>
        <row r="23">
          <cell r="A23" t="str">
            <v>0650060205</v>
          </cell>
        </row>
        <row r="24">
          <cell r="A24" t="str">
            <v>0650060206</v>
          </cell>
        </row>
        <row r="25">
          <cell r="A25" t="str">
            <v>0650060209</v>
          </cell>
        </row>
        <row r="26">
          <cell r="A26" t="str">
            <v>0650091302</v>
          </cell>
        </row>
        <row r="27">
          <cell r="A27" t="str">
            <v>0552020103</v>
          </cell>
        </row>
        <row r="28">
          <cell r="A28" t="str">
            <v>0552020104</v>
          </cell>
        </row>
        <row r="29">
          <cell r="A29" t="str">
            <v>0552020108</v>
          </cell>
        </row>
        <row r="30">
          <cell r="A30" t="str">
            <v>0552030203</v>
          </cell>
        </row>
        <row r="31">
          <cell r="A31" t="str">
            <v>0552030204</v>
          </cell>
        </row>
        <row r="32">
          <cell r="A32" t="str">
            <v>0419070905</v>
          </cell>
          <cell r="B32" t="str">
            <v>V200410</v>
          </cell>
        </row>
        <row r="33">
          <cell r="A33" t="str">
            <v>0419070914</v>
          </cell>
          <cell r="B33" t="str">
            <v>V200310</v>
          </cell>
        </row>
        <row r="34">
          <cell r="A34" t="str">
            <v>0419070907</v>
          </cell>
        </row>
        <row r="35">
          <cell r="A35" t="str">
            <v>0419070908</v>
          </cell>
        </row>
        <row r="36">
          <cell r="A36" t="str">
            <v>0615050304</v>
          </cell>
        </row>
        <row r="37">
          <cell r="A37" t="str">
            <v>0252190805</v>
          </cell>
          <cell r="B37" t="str">
            <v>M810014</v>
          </cell>
        </row>
        <row r="38">
          <cell r="A38" t="str">
            <v>0252190806</v>
          </cell>
          <cell r="B38" t="str">
            <v>M810015</v>
          </cell>
        </row>
        <row r="39">
          <cell r="A39" t="str">
            <v>0252190809</v>
          </cell>
          <cell r="B39" t="str">
            <v>M810017</v>
          </cell>
        </row>
        <row r="40">
          <cell r="A40" t="str">
            <v>0252190810</v>
          </cell>
          <cell r="B40" t="str">
            <v>M810021</v>
          </cell>
        </row>
        <row r="41">
          <cell r="A41" t="str">
            <v>0252080302</v>
          </cell>
        </row>
        <row r="42">
          <cell r="A42" t="str">
            <v>0252080303</v>
          </cell>
        </row>
        <row r="43">
          <cell r="A43" t="str">
            <v>0351090408</v>
          </cell>
        </row>
        <row r="44">
          <cell r="A44" t="str">
            <v>0351100901</v>
          </cell>
          <cell r="B44" t="str">
            <v>H170302</v>
          </cell>
        </row>
        <row r="45">
          <cell r="A45" t="str">
            <v>0351260200</v>
          </cell>
          <cell r="B45" t="str">
            <v>H170604</v>
          </cell>
        </row>
        <row r="46">
          <cell r="A46" t="str">
            <v>0351390200</v>
          </cell>
          <cell r="B46" t="str">
            <v>H170602</v>
          </cell>
        </row>
        <row r="47">
          <cell r="A47" t="str">
            <v>0351390202</v>
          </cell>
          <cell r="B47" t="str">
            <v>H170692</v>
          </cell>
        </row>
        <row r="48">
          <cell r="A48" t="str">
            <v>0351390203</v>
          </cell>
          <cell r="B48" t="str">
            <v>H170690</v>
          </cell>
        </row>
        <row r="49">
          <cell r="A49" t="str">
            <v>0351090413</v>
          </cell>
          <cell r="B49" t="str">
            <v>W170212</v>
          </cell>
        </row>
        <row r="50">
          <cell r="A50" t="str">
            <v>0351090415</v>
          </cell>
        </row>
        <row r="51">
          <cell r="A51" t="str">
            <v>0451159903</v>
          </cell>
        </row>
        <row r="52">
          <cell r="A52" t="str">
            <v>0511010307</v>
          </cell>
        </row>
        <row r="53">
          <cell r="A53" t="str">
            <v>0511010311</v>
          </cell>
        </row>
        <row r="54">
          <cell r="A54" t="str">
            <v>0511010313</v>
          </cell>
        </row>
        <row r="55">
          <cell r="A55" t="str">
            <v>0511020103</v>
          </cell>
        </row>
        <row r="56">
          <cell r="A56" t="str">
            <v>0511020307</v>
          </cell>
        </row>
        <row r="57">
          <cell r="A57" t="str">
            <v>0511020309</v>
          </cell>
        </row>
        <row r="58">
          <cell r="A58" t="str">
            <v>0511100311</v>
          </cell>
        </row>
        <row r="59">
          <cell r="A59" t="str">
            <v>0611050101</v>
          </cell>
        </row>
        <row r="60">
          <cell r="A60" t="str">
            <v>0743010907</v>
          </cell>
          <cell r="B60" t="str">
            <v>P430208</v>
          </cell>
        </row>
        <row r="61">
          <cell r="A61" t="str">
            <v>0722030203</v>
          </cell>
        </row>
        <row r="62">
          <cell r="A62" t="str">
            <v>0615000007</v>
          </cell>
        </row>
        <row r="63">
          <cell r="A63" t="str">
            <v>0615000012</v>
          </cell>
        </row>
        <row r="64">
          <cell r="A64" t="str">
            <v>0615000015</v>
          </cell>
        </row>
        <row r="65">
          <cell r="A65" t="str">
            <v>0615030310</v>
          </cell>
        </row>
        <row r="66">
          <cell r="A66" t="str">
            <v>0615030313</v>
          </cell>
        </row>
        <row r="67">
          <cell r="A67" t="str">
            <v>0615030411</v>
          </cell>
        </row>
        <row r="68">
          <cell r="A68" t="str">
            <v>0615040514</v>
          </cell>
        </row>
        <row r="69">
          <cell r="A69" t="str">
            <v>0615050303</v>
          </cell>
        </row>
        <row r="70">
          <cell r="A70" t="str">
            <v>0615050517</v>
          </cell>
        </row>
        <row r="71">
          <cell r="A71" t="str">
            <v>0615061203</v>
          </cell>
        </row>
        <row r="72">
          <cell r="A72" t="str">
            <v>0615070202</v>
          </cell>
        </row>
        <row r="73">
          <cell r="A73" t="str">
            <v>0615070203</v>
          </cell>
        </row>
        <row r="74">
          <cell r="A74" t="str">
            <v>0615080501</v>
          </cell>
        </row>
        <row r="75">
          <cell r="A75" t="str">
            <v>0615080503</v>
          </cell>
        </row>
        <row r="76">
          <cell r="A76" t="str">
            <v>0647010406</v>
          </cell>
        </row>
        <row r="77">
          <cell r="A77" t="str">
            <v>0648051002</v>
          </cell>
        </row>
        <row r="78">
          <cell r="A78" t="str">
            <v>0652020502</v>
          </cell>
        </row>
        <row r="79">
          <cell r="A79" t="str">
            <v>0252150101</v>
          </cell>
          <cell r="B79" t="str">
            <v>M200100</v>
          </cell>
        </row>
        <row r="80">
          <cell r="A80" t="str">
            <v>0252150107</v>
          </cell>
          <cell r="B80" t="str">
            <v>M807010</v>
          </cell>
        </row>
        <row r="81">
          <cell r="A81" t="str">
            <v>0252070100</v>
          </cell>
        </row>
        <row r="82">
          <cell r="A82" t="str">
            <v>0649020500</v>
          </cell>
          <cell r="B82" t="str">
            <v>I490205</v>
          </cell>
        </row>
        <row r="83">
          <cell r="A83" t="str">
            <v>0649020502</v>
          </cell>
          <cell r="B83" t="str">
            <v>I490251</v>
          </cell>
        </row>
        <row r="84">
          <cell r="A84" t="str">
            <v>0647060516</v>
          </cell>
        </row>
        <row r="85">
          <cell r="A85" t="str">
            <v>0649010403</v>
          </cell>
        </row>
        <row r="86">
          <cell r="A86" t="str">
            <v>0649010404</v>
          </cell>
        </row>
        <row r="87">
          <cell r="A87" t="str">
            <v>0649010405</v>
          </cell>
        </row>
        <row r="88">
          <cell r="A88" t="str">
            <v>0649010408</v>
          </cell>
        </row>
        <row r="89">
          <cell r="A89" t="str">
            <v>0652020302</v>
          </cell>
        </row>
        <row r="90">
          <cell r="A90" t="str">
            <v>0652020303</v>
          </cell>
        </row>
        <row r="91">
          <cell r="A91" t="str">
            <v>0652020901</v>
          </cell>
        </row>
        <row r="92">
          <cell r="A92" t="str">
            <v>0101010102</v>
          </cell>
        </row>
        <row r="93">
          <cell r="A93" t="str">
            <v>0101050703</v>
          </cell>
        </row>
        <row r="94">
          <cell r="A94" t="str">
            <v>0101060503</v>
          </cell>
        </row>
        <row r="95">
          <cell r="A95" t="str">
            <v>0101060504</v>
          </cell>
        </row>
        <row r="96">
          <cell r="A96" t="str">
            <v>0103060101</v>
          </cell>
        </row>
        <row r="97">
          <cell r="A97" t="str">
            <v>0703010403</v>
          </cell>
        </row>
        <row r="98">
          <cell r="A98" t="str">
            <v>0703010404</v>
          </cell>
        </row>
        <row r="99">
          <cell r="A99" t="str">
            <v>0615050101</v>
          </cell>
        </row>
        <row r="100">
          <cell r="A100" t="str">
            <v>0715020102</v>
          </cell>
        </row>
        <row r="101">
          <cell r="A101" t="str">
            <v>0552041102</v>
          </cell>
          <cell r="B101" t="str">
            <v>B079100</v>
          </cell>
        </row>
        <row r="102">
          <cell r="A102" t="str">
            <v>0552020403</v>
          </cell>
        </row>
        <row r="103">
          <cell r="A103" t="str">
            <v>0552040704</v>
          </cell>
        </row>
        <row r="104">
          <cell r="A104" t="str">
            <v>0552070308</v>
          </cell>
        </row>
        <row r="105">
          <cell r="A105" t="str">
            <v>0419070802</v>
          </cell>
          <cell r="B105" t="str">
            <v>V200206</v>
          </cell>
        </row>
        <row r="106">
          <cell r="A106" t="str">
            <v>0413030111</v>
          </cell>
        </row>
        <row r="107">
          <cell r="A107" t="str">
            <v>0413121000</v>
          </cell>
        </row>
        <row r="108">
          <cell r="A108" t="str">
            <v>0419070906</v>
          </cell>
        </row>
        <row r="109">
          <cell r="A109" t="str">
            <v>0713100306</v>
          </cell>
        </row>
        <row r="110">
          <cell r="A110" t="str">
            <v>0713150100</v>
          </cell>
        </row>
        <row r="111">
          <cell r="A111" t="str">
            <v>0252190807</v>
          </cell>
          <cell r="B111" t="str">
            <v>M810016</v>
          </cell>
        </row>
        <row r="112">
          <cell r="A112" t="str">
            <v>0615050600</v>
          </cell>
          <cell r="B112" t="str">
            <v>I470304</v>
          </cell>
        </row>
        <row r="113">
          <cell r="A113" t="str">
            <v>0249030401</v>
          </cell>
        </row>
        <row r="114">
          <cell r="A114" t="str">
            <v>0249030403</v>
          </cell>
        </row>
        <row r="115">
          <cell r="A115" t="str">
            <v>0249030404</v>
          </cell>
        </row>
        <row r="116">
          <cell r="A116" t="str">
            <v>0252090403</v>
          </cell>
        </row>
        <row r="117">
          <cell r="A117" t="str">
            <v>0252090405</v>
          </cell>
        </row>
        <row r="118">
          <cell r="A118" t="str">
            <v>0252090507</v>
          </cell>
        </row>
        <row r="119">
          <cell r="A119" t="str">
            <v>0252090508</v>
          </cell>
        </row>
        <row r="120">
          <cell r="A120" t="str">
            <v>0612050104</v>
          </cell>
        </row>
        <row r="121">
          <cell r="A121" t="str">
            <v>0612050105</v>
          </cell>
        </row>
        <row r="122">
          <cell r="A122" t="str">
            <v>0612050302</v>
          </cell>
        </row>
        <row r="123">
          <cell r="A123" t="str">
            <v>0612050401</v>
          </cell>
        </row>
        <row r="124">
          <cell r="A124" t="str">
            <v>0451159902</v>
          </cell>
        </row>
        <row r="125">
          <cell r="A125" t="str">
            <v>0451159904</v>
          </cell>
        </row>
        <row r="126">
          <cell r="A126" t="str">
            <v>0451159905</v>
          </cell>
        </row>
        <row r="127">
          <cell r="A127" t="str">
            <v>0451159906</v>
          </cell>
        </row>
        <row r="128">
          <cell r="A128" t="str">
            <v>0743010200</v>
          </cell>
          <cell r="B128" t="str">
            <v>P430102</v>
          </cell>
        </row>
        <row r="129">
          <cell r="A129" t="str">
            <v>0743010205</v>
          </cell>
          <cell r="B129" t="str">
            <v>P430152</v>
          </cell>
        </row>
        <row r="130">
          <cell r="A130" t="str">
            <v>0743010709</v>
          </cell>
          <cell r="B130" t="str">
            <v>P430116</v>
          </cell>
        </row>
        <row r="131">
          <cell r="A131" t="str">
            <v>0743010900</v>
          </cell>
          <cell r="B131" t="str">
            <v>P430109</v>
          </cell>
        </row>
        <row r="132">
          <cell r="A132" t="str">
            <v>0743019903</v>
          </cell>
          <cell r="B132" t="str">
            <v>P439991</v>
          </cell>
        </row>
        <row r="133">
          <cell r="A133" t="str">
            <v>0743020303</v>
          </cell>
          <cell r="B133" t="str">
            <v>P430210</v>
          </cell>
        </row>
        <row r="134">
          <cell r="A134" t="str">
            <v>0743039900</v>
          </cell>
          <cell r="B134" t="str">
            <v>P090101</v>
          </cell>
        </row>
        <row r="135">
          <cell r="A135" t="str">
            <v>0743010306</v>
          </cell>
        </row>
        <row r="136">
          <cell r="A136" t="str">
            <v>0743011202</v>
          </cell>
        </row>
        <row r="137">
          <cell r="A137" t="str">
            <v>0743020111</v>
          </cell>
        </row>
        <row r="138">
          <cell r="A138" t="str">
            <v>0615040601</v>
          </cell>
        </row>
        <row r="139">
          <cell r="A139" t="str">
            <v>0615061302</v>
          </cell>
        </row>
        <row r="140">
          <cell r="A140" t="str">
            <v>0615061303</v>
          </cell>
        </row>
        <row r="141">
          <cell r="A141" t="str">
            <v>0252140112</v>
          </cell>
        </row>
        <row r="142">
          <cell r="A142" t="str">
            <v>0647060506</v>
          </cell>
        </row>
        <row r="143">
          <cell r="A143" t="str">
            <v>0649010406</v>
          </cell>
        </row>
      </sheetData>
      <sheetData sheetId="12"/>
      <sheetData sheetId="13"/>
      <sheetData sheetId="14">
        <row r="2">
          <cell r="A2" t="str">
            <v>0351060108</v>
          </cell>
          <cell r="B2" t="str">
            <v/>
          </cell>
          <cell r="C2" t="str">
            <v>Dental Assisting Technology and Management--ATD</v>
          </cell>
          <cell r="D2" t="str">
            <v>ATD</v>
          </cell>
        </row>
        <row r="3">
          <cell r="A3" t="str">
            <v>0351070706</v>
          </cell>
          <cell r="B3" t="str">
            <v/>
          </cell>
          <cell r="C3" t="str">
            <v>Medical Record Transcribing--ATD</v>
          </cell>
          <cell r="D3" t="str">
            <v>ATD</v>
          </cell>
        </row>
        <row r="4">
          <cell r="A4" t="str">
            <v>0351070713</v>
          </cell>
          <cell r="B4" t="str">
            <v/>
          </cell>
          <cell r="C4" t="str">
            <v>Medical Coder/Biller--ATD</v>
          </cell>
          <cell r="D4" t="str">
            <v>ATD</v>
          </cell>
        </row>
        <row r="5">
          <cell r="A5" t="str">
            <v>0351080503</v>
          </cell>
          <cell r="B5" t="str">
            <v/>
          </cell>
          <cell r="C5" t="str">
            <v>Pharmacy Technician -ATD</v>
          </cell>
          <cell r="D5" t="str">
            <v>ATD</v>
          </cell>
        </row>
        <row r="6">
          <cell r="A6" t="str">
            <v>0351090408</v>
          </cell>
          <cell r="B6" t="str">
            <v/>
          </cell>
          <cell r="C6" t="str">
            <v>Emergency Medical Technician - ATD</v>
          </cell>
          <cell r="D6" t="str">
            <v>ATD</v>
          </cell>
        </row>
        <row r="7">
          <cell r="A7" t="str">
            <v>0351090417</v>
          </cell>
          <cell r="B7" t="str">
            <v/>
          </cell>
          <cell r="C7" t="str">
            <v>Paramedic</v>
          </cell>
          <cell r="D7" t="str">
            <v>ATD</v>
          </cell>
        </row>
        <row r="8">
          <cell r="A8" t="str">
            <v>0351100401</v>
          </cell>
          <cell r="B8" t="str">
            <v/>
          </cell>
          <cell r="C8" t="str">
            <v>Medical Clinical Laboratory Technician -ATD</v>
          </cell>
          <cell r="D8" t="str">
            <v>ATD</v>
          </cell>
        </row>
        <row r="9">
          <cell r="A9" t="str">
            <v>0101060602</v>
          </cell>
          <cell r="B9" t="str">
            <v>A010616</v>
          </cell>
          <cell r="C9" t="str">
            <v>Nursery Management</v>
          </cell>
          <cell r="D9" t="str">
            <v>CAR</v>
          </cell>
        </row>
        <row r="10">
          <cell r="A10" t="str">
            <v>0101060703</v>
          </cell>
          <cell r="B10" t="str">
            <v>A200100</v>
          </cell>
          <cell r="C10" t="str">
            <v>Landscape &amp; Turf Management</v>
          </cell>
          <cell r="D10" t="str">
            <v>CAR</v>
          </cell>
        </row>
        <row r="11">
          <cell r="A11" t="str">
            <v>0151080810</v>
          </cell>
          <cell r="B11" t="str">
            <v>A010512</v>
          </cell>
          <cell r="C11" t="str">
            <v>Veterinary Assisting</v>
          </cell>
          <cell r="D11" t="str">
            <v>CAR</v>
          </cell>
        </row>
        <row r="12">
          <cell r="A12" t="str">
            <v>0252040900</v>
          </cell>
          <cell r="B12" t="str">
            <v>M812040</v>
          </cell>
          <cell r="C12" t="str">
            <v>Distribution and Logistics Management</v>
          </cell>
          <cell r="D12" t="str">
            <v>CAR</v>
          </cell>
        </row>
        <row r="13">
          <cell r="A13" t="str">
            <v>0252080112</v>
          </cell>
          <cell r="B13" t="str">
            <v>F100300</v>
          </cell>
          <cell r="C13" t="str">
            <v>Loan Originator - Mortgage</v>
          </cell>
          <cell r="D13" t="str">
            <v>CAR</v>
          </cell>
        </row>
        <row r="14">
          <cell r="A14" t="str">
            <v>0252150101</v>
          </cell>
          <cell r="B14" t="str">
            <v>M200100</v>
          </cell>
          <cell r="C14" t="str">
            <v>Real Estate Sales Associate Post Licensing</v>
          </cell>
          <cell r="D14" t="str">
            <v>CAR</v>
          </cell>
        </row>
        <row r="15">
          <cell r="A15" t="str">
            <v>0252150107</v>
          </cell>
          <cell r="B15" t="str">
            <v>M807010</v>
          </cell>
          <cell r="C15" t="str">
            <v>Real Estate Sales Agent</v>
          </cell>
          <cell r="D15" t="str">
            <v>CAR</v>
          </cell>
        </row>
        <row r="16">
          <cell r="A16" t="str">
            <v>0252190803</v>
          </cell>
          <cell r="B16" t="str">
            <v>M810012</v>
          </cell>
          <cell r="C16" t="str">
            <v>Insurance Sales Agent - Life, Health and Annuities</v>
          </cell>
          <cell r="D16" t="str">
            <v>CAR</v>
          </cell>
        </row>
        <row r="17">
          <cell r="A17" t="str">
            <v>0252190805</v>
          </cell>
          <cell r="B17" t="str">
            <v>M810014</v>
          </cell>
          <cell r="C17" t="str">
            <v>Insurance General Lines Agent</v>
          </cell>
          <cell r="D17" t="str">
            <v>CAR</v>
          </cell>
        </row>
        <row r="18">
          <cell r="A18" t="str">
            <v>0252190806</v>
          </cell>
          <cell r="B18" t="str">
            <v>M810015</v>
          </cell>
          <cell r="C18" t="str">
            <v>Insurance Claims Adjuster</v>
          </cell>
          <cell r="D18" t="str">
            <v>CAR</v>
          </cell>
        </row>
        <row r="19">
          <cell r="A19" t="str">
            <v>0252190807</v>
          </cell>
          <cell r="B19" t="str">
            <v>M810016</v>
          </cell>
          <cell r="C19" t="str">
            <v>Insurance Customer Service Representative</v>
          </cell>
          <cell r="D19" t="str">
            <v>CAR</v>
          </cell>
        </row>
        <row r="20">
          <cell r="A20" t="str">
            <v>0252190809</v>
          </cell>
          <cell r="B20" t="str">
            <v>M810017</v>
          </cell>
          <cell r="C20" t="str">
            <v>Life Insurance Marketing</v>
          </cell>
          <cell r="D20" t="str">
            <v>CAR</v>
          </cell>
        </row>
        <row r="21">
          <cell r="A21" t="str">
            <v>0252190810</v>
          </cell>
          <cell r="B21" t="str">
            <v>M810021</v>
          </cell>
          <cell r="C21" t="str">
            <v>Personal Lines Insurance Agent (20-44)</v>
          </cell>
          <cell r="D21" t="str">
            <v>CAR</v>
          </cell>
        </row>
        <row r="22">
          <cell r="A22" t="str">
            <v>0252190811</v>
          </cell>
          <cell r="B22" t="str">
            <v>F100400</v>
          </cell>
          <cell r="C22" t="str">
            <v>Property Adjuster Estimating</v>
          </cell>
          <cell r="D22" t="str">
            <v>CAR</v>
          </cell>
        </row>
        <row r="23">
          <cell r="A23" t="str">
            <v>0351060112</v>
          </cell>
          <cell r="B23" t="str">
            <v>H170106</v>
          </cell>
          <cell r="C23" t="str">
            <v>Dental Assisting</v>
          </cell>
          <cell r="D23" t="str">
            <v>CAR</v>
          </cell>
        </row>
        <row r="24">
          <cell r="A24" t="str">
            <v>0351060306</v>
          </cell>
          <cell r="B24" t="str">
            <v>H170108</v>
          </cell>
          <cell r="C24" t="str">
            <v>Dental Laboratory Technology</v>
          </cell>
          <cell r="D24" t="str">
            <v>CAR</v>
          </cell>
        </row>
        <row r="25">
          <cell r="A25" t="str">
            <v>0351070302</v>
          </cell>
          <cell r="B25" t="str">
            <v>H170107</v>
          </cell>
          <cell r="C25" t="str">
            <v>Health Unit Coordinator/Monitor Technician</v>
          </cell>
          <cell r="D25" t="str">
            <v>CAR</v>
          </cell>
        </row>
        <row r="26">
          <cell r="A26" t="str">
            <v>0351070701</v>
          </cell>
          <cell r="B26" t="str">
            <v>H170506</v>
          </cell>
          <cell r="C26" t="str">
            <v>Medical Record Transcribing/Healthcare Documentation</v>
          </cell>
          <cell r="D26" t="str">
            <v>CAR</v>
          </cell>
        </row>
        <row r="27">
          <cell r="A27" t="str">
            <v>0351070716</v>
          </cell>
          <cell r="B27" t="str">
            <v>H170529</v>
          </cell>
          <cell r="C27" t="str">
            <v>Medical Coder/Biller</v>
          </cell>
          <cell r="D27" t="str">
            <v>CAR</v>
          </cell>
        </row>
        <row r="28">
          <cell r="A28" t="str">
            <v>0351080102</v>
          </cell>
          <cell r="B28" t="str">
            <v>H170515</v>
          </cell>
          <cell r="C28" t="str">
            <v>Medical Assisting</v>
          </cell>
          <cell r="D28" t="str">
            <v>CAR</v>
          </cell>
        </row>
        <row r="29">
          <cell r="A29" t="str">
            <v>0351080201</v>
          </cell>
          <cell r="B29" t="str">
            <v>H170306</v>
          </cell>
          <cell r="C29" t="str">
            <v>Medical Laboratory Assisting</v>
          </cell>
          <cell r="D29" t="str">
            <v>CAR</v>
          </cell>
        </row>
        <row r="30">
          <cell r="A30" t="str">
            <v>0351080506</v>
          </cell>
          <cell r="B30" t="str">
            <v>H170500</v>
          </cell>
          <cell r="C30" t="str">
            <v>Pharmacy Technician</v>
          </cell>
          <cell r="D30" t="str">
            <v>CAR</v>
          </cell>
        </row>
        <row r="31">
          <cell r="A31" t="str">
            <v>0351080605</v>
          </cell>
          <cell r="B31" t="str">
            <v>H170800</v>
          </cell>
          <cell r="C31" t="str">
            <v>Orthopedic Technology</v>
          </cell>
          <cell r="D31" t="str">
            <v>CAR</v>
          </cell>
        </row>
        <row r="32">
          <cell r="A32" t="str">
            <v>0351081000</v>
          </cell>
          <cell r="B32" t="str">
            <v>H171500</v>
          </cell>
          <cell r="C32" t="str">
            <v>Emergency Medical Responder</v>
          </cell>
          <cell r="D32" t="str">
            <v>CAR</v>
          </cell>
        </row>
        <row r="33">
          <cell r="A33" t="str">
            <v>0351089902</v>
          </cell>
          <cell r="B33" t="str">
            <v>H170222</v>
          </cell>
          <cell r="C33" t="str">
            <v>Central Sterile Processing Technology</v>
          </cell>
          <cell r="D33" t="str">
            <v>CAR</v>
          </cell>
        </row>
        <row r="34">
          <cell r="A34" t="str">
            <v>0351090203</v>
          </cell>
          <cell r="B34" t="str">
            <v>H170208</v>
          </cell>
          <cell r="C34" t="str">
            <v>Electrocardiograph Technology</v>
          </cell>
          <cell r="D34" t="str">
            <v>CAR</v>
          </cell>
        </row>
        <row r="35">
          <cell r="A35" t="str">
            <v>0351090414</v>
          </cell>
          <cell r="B35" t="str">
            <v>W170213</v>
          </cell>
          <cell r="C35" t="str">
            <v>Emergency Medical Technician</v>
          </cell>
          <cell r="D35" t="str">
            <v>CAR</v>
          </cell>
        </row>
        <row r="36">
          <cell r="A36" t="str">
            <v>0351090416</v>
          </cell>
          <cell r="B36" t="str">
            <v>W170211</v>
          </cell>
          <cell r="C36" t="str">
            <v>Paramedic</v>
          </cell>
          <cell r="D36" t="str">
            <v>CAR</v>
          </cell>
        </row>
        <row r="37">
          <cell r="A37" t="str">
            <v>0351090706</v>
          </cell>
          <cell r="B37" t="str">
            <v>W170210</v>
          </cell>
          <cell r="C37" t="str">
            <v>Radiologic Technology</v>
          </cell>
          <cell r="D37" t="str">
            <v>CAR</v>
          </cell>
        </row>
        <row r="38">
          <cell r="A38" t="str">
            <v>0351090905</v>
          </cell>
          <cell r="B38" t="str">
            <v>H170211</v>
          </cell>
          <cell r="C38" t="str">
            <v>Surgical Technology</v>
          </cell>
          <cell r="D38" t="str">
            <v>CAR</v>
          </cell>
        </row>
        <row r="39">
          <cell r="A39" t="str">
            <v>0351100901</v>
          </cell>
          <cell r="B39" t="str">
            <v>H170302</v>
          </cell>
          <cell r="C39" t="str">
            <v>Phlebotomy</v>
          </cell>
          <cell r="D39" t="str">
            <v>CAR</v>
          </cell>
        </row>
        <row r="40">
          <cell r="A40" t="str">
            <v>0351101100</v>
          </cell>
          <cell r="B40" t="str">
            <v>H170207</v>
          </cell>
          <cell r="C40" t="str">
            <v>Hemodialysis Technician</v>
          </cell>
          <cell r="D40" t="str">
            <v>CAR</v>
          </cell>
        </row>
        <row r="41">
          <cell r="A41" t="str">
            <v>0351150204</v>
          </cell>
          <cell r="B41" t="str">
            <v>H180100</v>
          </cell>
          <cell r="C41" t="str">
            <v>Mental Health Technician</v>
          </cell>
          <cell r="D41" t="str">
            <v>CAR</v>
          </cell>
        </row>
        <row r="42">
          <cell r="A42" t="str">
            <v>0351180203</v>
          </cell>
          <cell r="B42" t="str">
            <v>H170705</v>
          </cell>
          <cell r="C42" t="str">
            <v>Optometric Assisting</v>
          </cell>
          <cell r="D42" t="str">
            <v>CAR</v>
          </cell>
        </row>
        <row r="43">
          <cell r="A43" t="str">
            <v>0351260200</v>
          </cell>
          <cell r="B43" t="str">
            <v>H170604</v>
          </cell>
          <cell r="C43" t="str">
            <v>Home Health Aide</v>
          </cell>
          <cell r="D43" t="str">
            <v>CAR</v>
          </cell>
        </row>
        <row r="44">
          <cell r="A44" t="str">
            <v>0351310302</v>
          </cell>
          <cell r="B44" t="str">
            <v>N300100</v>
          </cell>
          <cell r="C44" t="str">
            <v>Nutrition and Dietetic Clerk</v>
          </cell>
          <cell r="D44" t="str">
            <v>CAR</v>
          </cell>
        </row>
        <row r="45">
          <cell r="A45" t="str">
            <v>0351310405</v>
          </cell>
          <cell r="B45" t="str">
            <v>N900100</v>
          </cell>
          <cell r="C45" t="str">
            <v>Dietetic Management and Supervision</v>
          </cell>
          <cell r="D45" t="str">
            <v>CAR</v>
          </cell>
        </row>
        <row r="46">
          <cell r="A46" t="str">
            <v>0351350102</v>
          </cell>
          <cell r="B46" t="str">
            <v>H120406</v>
          </cell>
          <cell r="C46" t="str">
            <v>Massage Therapy</v>
          </cell>
          <cell r="D46" t="str">
            <v>CAR</v>
          </cell>
        </row>
        <row r="47">
          <cell r="A47" t="str">
            <v>0351390101</v>
          </cell>
          <cell r="B47" t="str">
            <v>H170607</v>
          </cell>
          <cell r="C47" t="str">
            <v>Practical Nursing</v>
          </cell>
          <cell r="D47" t="str">
            <v>CAR</v>
          </cell>
        </row>
        <row r="48">
          <cell r="A48" t="str">
            <v>0351390200</v>
          </cell>
          <cell r="B48" t="str">
            <v>H170602</v>
          </cell>
          <cell r="C48" t="str">
            <v>Nursing Assistant (Long-Term Care)</v>
          </cell>
          <cell r="D48" t="str">
            <v>CAR</v>
          </cell>
        </row>
        <row r="49">
          <cell r="A49" t="str">
            <v>0351390202</v>
          </cell>
          <cell r="B49" t="str">
            <v>H170692</v>
          </cell>
          <cell r="C49" t="str">
            <v>Patient Care Assistant</v>
          </cell>
          <cell r="D49" t="str">
            <v>CAR</v>
          </cell>
        </row>
        <row r="50">
          <cell r="A50" t="str">
            <v>0351390203</v>
          </cell>
          <cell r="B50" t="str">
            <v>H170690</v>
          </cell>
          <cell r="C50" t="str">
            <v>Nursing Assistant (Articulated)</v>
          </cell>
          <cell r="D50" t="str">
            <v>CAR</v>
          </cell>
        </row>
        <row r="51">
          <cell r="A51" t="str">
            <v>0351390205</v>
          </cell>
          <cell r="B51" t="str">
            <v>H170694</v>
          </cell>
          <cell r="C51" t="str">
            <v>Patient Care Technician</v>
          </cell>
          <cell r="D51" t="str">
            <v>CAR</v>
          </cell>
        </row>
        <row r="52">
          <cell r="A52" t="str">
            <v>0412050312</v>
          </cell>
          <cell r="B52" t="str">
            <v>N100500</v>
          </cell>
          <cell r="C52" t="str">
            <v>Professional Culinary Arts &amp; Hospitality</v>
          </cell>
          <cell r="D52" t="str">
            <v>CAR</v>
          </cell>
        </row>
        <row r="53">
          <cell r="A53" t="str">
            <v>0419070802</v>
          </cell>
          <cell r="B53" t="str">
            <v>V200206</v>
          </cell>
          <cell r="C53" t="str">
            <v>Child Care Center Operations</v>
          </cell>
          <cell r="D53" t="str">
            <v>CAR</v>
          </cell>
        </row>
        <row r="54">
          <cell r="A54" t="str">
            <v>0419070905</v>
          </cell>
          <cell r="B54" t="str">
            <v>V200410</v>
          </cell>
          <cell r="C54" t="str">
            <v>Family Child Care Training</v>
          </cell>
          <cell r="D54" t="str">
            <v>CAR</v>
          </cell>
        </row>
        <row r="55">
          <cell r="A55" t="str">
            <v>0419070913</v>
          </cell>
          <cell r="B55" t="str">
            <v>E300100</v>
          </cell>
          <cell r="C55" t="str">
            <v>Early Childhood Education</v>
          </cell>
          <cell r="D55" t="str">
            <v>CAR</v>
          </cell>
        </row>
        <row r="56">
          <cell r="A56" t="str">
            <v>0419070914</v>
          </cell>
          <cell r="B56" t="str">
            <v>V200310</v>
          </cell>
          <cell r="C56" t="str">
            <v>School Age Professional Certificate</v>
          </cell>
          <cell r="D56" t="str">
            <v>CAR</v>
          </cell>
        </row>
        <row r="57">
          <cell r="A57" t="str">
            <v>0450040804</v>
          </cell>
          <cell r="B57" t="str">
            <v>V200600</v>
          </cell>
          <cell r="C57" t="str">
            <v>Interior Decorating Services</v>
          </cell>
          <cell r="D57" t="str">
            <v>CAR</v>
          </cell>
        </row>
        <row r="58">
          <cell r="A58" t="str">
            <v>0509070200</v>
          </cell>
          <cell r="B58" t="str">
            <v>Y500100</v>
          </cell>
          <cell r="C58" t="str">
            <v>Digital Media Technology</v>
          </cell>
          <cell r="D58" t="str">
            <v>CAR</v>
          </cell>
        </row>
        <row r="59">
          <cell r="A59" t="str">
            <v>0510030306</v>
          </cell>
          <cell r="B59" t="str">
            <v>B070600</v>
          </cell>
          <cell r="C59" t="str">
            <v>Digital Design</v>
          </cell>
          <cell r="D59" t="str">
            <v>CAR</v>
          </cell>
        </row>
        <row r="60">
          <cell r="A60" t="str">
            <v>0510030307</v>
          </cell>
          <cell r="B60" t="str">
            <v>K700100</v>
          </cell>
          <cell r="C60" t="str">
            <v>Digital Design 1</v>
          </cell>
          <cell r="D60" t="str">
            <v>CAR</v>
          </cell>
        </row>
        <row r="61">
          <cell r="A61" t="str">
            <v>0510030308</v>
          </cell>
          <cell r="B61" t="str">
            <v>K700200</v>
          </cell>
          <cell r="C61" t="str">
            <v>Digital Design 2</v>
          </cell>
          <cell r="D61" t="str">
            <v>CAR</v>
          </cell>
        </row>
        <row r="62">
          <cell r="A62" t="str">
            <v>0511010302</v>
          </cell>
          <cell r="B62" t="str">
            <v>Y300400</v>
          </cell>
          <cell r="C62" t="str">
            <v>Applied Information Technology</v>
          </cell>
          <cell r="D62" t="str">
            <v>CAR</v>
          </cell>
        </row>
        <row r="63">
          <cell r="A63" t="str">
            <v>0511020102</v>
          </cell>
          <cell r="B63" t="str">
            <v>Y700500</v>
          </cell>
          <cell r="C63" t="str">
            <v>Web Application Development &amp; Programming</v>
          </cell>
          <cell r="D63" t="str">
            <v>CAR</v>
          </cell>
        </row>
        <row r="64">
          <cell r="A64" t="str">
            <v>0511020202</v>
          </cell>
          <cell r="B64" t="str">
            <v>B070320</v>
          </cell>
          <cell r="C64" t="str">
            <v>Business Computer Programming</v>
          </cell>
          <cell r="D64" t="str">
            <v>CAR</v>
          </cell>
        </row>
        <row r="65">
          <cell r="A65" t="str">
            <v>0511020313</v>
          </cell>
          <cell r="B65" t="str">
            <v>Y700200</v>
          </cell>
          <cell r="C65" t="str">
            <v>Java Development &amp; Programming</v>
          </cell>
          <cell r="D65" t="str">
            <v>CAR</v>
          </cell>
        </row>
        <row r="66">
          <cell r="A66" t="str">
            <v>0511020314</v>
          </cell>
          <cell r="B66" t="str">
            <v>Y700400</v>
          </cell>
          <cell r="C66" t="str">
            <v>.NET Application Development and Programming</v>
          </cell>
          <cell r="D66" t="str">
            <v>CAR</v>
          </cell>
        </row>
        <row r="67">
          <cell r="A67" t="str">
            <v>0511020315</v>
          </cell>
          <cell r="B67" t="str">
            <v>Y700300</v>
          </cell>
          <cell r="C67" t="str">
            <v>Database Application Development &amp; Programming</v>
          </cell>
          <cell r="D67" t="str">
            <v>CAR</v>
          </cell>
        </row>
        <row r="68">
          <cell r="A68" t="str">
            <v>0511080100</v>
          </cell>
          <cell r="B68" t="str">
            <v>Y700100</v>
          </cell>
          <cell r="C68" t="str">
            <v>Web Development</v>
          </cell>
          <cell r="D68" t="str">
            <v>CAR</v>
          </cell>
        </row>
        <row r="69">
          <cell r="A69" t="str">
            <v>0511080207</v>
          </cell>
          <cell r="B69" t="str">
            <v>Y300100</v>
          </cell>
          <cell r="C69" t="str">
            <v>Database and Programming Essentials</v>
          </cell>
          <cell r="D69" t="str">
            <v>CAR</v>
          </cell>
        </row>
        <row r="70">
          <cell r="A70" t="str">
            <v>0511080402</v>
          </cell>
          <cell r="B70" t="str">
            <v>Y500200</v>
          </cell>
          <cell r="C70" t="str">
            <v>Modeling Simulation Production</v>
          </cell>
          <cell r="D70" t="str">
            <v>CAR</v>
          </cell>
        </row>
        <row r="71">
          <cell r="A71" t="str">
            <v>0511080403</v>
          </cell>
          <cell r="B71" t="str">
            <v>Y500300</v>
          </cell>
          <cell r="C71" t="str">
            <v>Modeling Simulation Design</v>
          </cell>
          <cell r="D71" t="str">
            <v>CAR</v>
          </cell>
        </row>
        <row r="72">
          <cell r="A72" t="str">
            <v>0511090102</v>
          </cell>
          <cell r="B72" t="str">
            <v>B078000</v>
          </cell>
          <cell r="C72" t="str">
            <v>Network Support Services</v>
          </cell>
          <cell r="D72" t="str">
            <v>CAR</v>
          </cell>
        </row>
        <row r="73">
          <cell r="A73" t="str">
            <v>0511090105</v>
          </cell>
          <cell r="B73" t="str">
            <v>B079300</v>
          </cell>
          <cell r="C73" t="str">
            <v>Network Systems Administration</v>
          </cell>
          <cell r="D73" t="str">
            <v>CAR</v>
          </cell>
        </row>
        <row r="74">
          <cell r="A74" t="str">
            <v>0511090107</v>
          </cell>
          <cell r="B74" t="str">
            <v>Y100200</v>
          </cell>
          <cell r="C74" t="str">
            <v>Computer Systems &amp; Information Technology (CSIT)</v>
          </cell>
          <cell r="D74" t="str">
            <v>CAR</v>
          </cell>
        </row>
        <row r="75">
          <cell r="A75" t="str">
            <v>0511100123</v>
          </cell>
          <cell r="B75" t="str">
            <v>Y300500</v>
          </cell>
          <cell r="C75" t="str">
            <v>Enterprise Network and Server Support Technology</v>
          </cell>
          <cell r="D75" t="str">
            <v>CAR</v>
          </cell>
        </row>
        <row r="76">
          <cell r="A76" t="str">
            <v>0511100124</v>
          </cell>
          <cell r="B76" t="str">
            <v>Y300600</v>
          </cell>
          <cell r="C76" t="str">
            <v>Enterprise Desktop and Mobile Support Technology</v>
          </cell>
          <cell r="D76" t="str">
            <v>CAR</v>
          </cell>
        </row>
        <row r="77">
          <cell r="A77" t="str">
            <v>0511100302</v>
          </cell>
          <cell r="B77" t="str">
            <v>Y100300</v>
          </cell>
          <cell r="C77" t="str">
            <v>Applied Cybersecurity</v>
          </cell>
          <cell r="D77" t="str">
            <v>CAR</v>
          </cell>
        </row>
        <row r="78">
          <cell r="A78" t="str">
            <v>0511100303</v>
          </cell>
          <cell r="B78" t="str">
            <v>Y100400</v>
          </cell>
          <cell r="C78" t="str">
            <v>Cloud Computing &amp; Virtualization</v>
          </cell>
          <cell r="D78" t="str">
            <v>CAR</v>
          </cell>
        </row>
        <row r="79">
          <cell r="A79" t="str">
            <v>0515120200</v>
          </cell>
          <cell r="B79" t="str">
            <v>Y100100</v>
          </cell>
          <cell r="C79" t="str">
            <v>Technology Support Services</v>
          </cell>
          <cell r="D79" t="str">
            <v>CAR</v>
          </cell>
        </row>
        <row r="80">
          <cell r="A80" t="str">
            <v>0522030103</v>
          </cell>
          <cell r="B80" t="str">
            <v>B072000</v>
          </cell>
          <cell r="C80" t="str">
            <v>Legal Administrative Specialist</v>
          </cell>
          <cell r="D80" t="str">
            <v>CAR</v>
          </cell>
        </row>
        <row r="81">
          <cell r="A81" t="str">
            <v>0522030305</v>
          </cell>
          <cell r="B81" t="str">
            <v>B700600</v>
          </cell>
          <cell r="C81" t="str">
            <v>Court Reporting 2</v>
          </cell>
          <cell r="D81" t="str">
            <v>CAR</v>
          </cell>
        </row>
        <row r="82">
          <cell r="A82" t="str">
            <v>0522030306</v>
          </cell>
          <cell r="B82" t="str">
            <v>B700700</v>
          </cell>
          <cell r="C82" t="str">
            <v>Court Reporting 3</v>
          </cell>
          <cell r="D82" t="str">
            <v>CAR</v>
          </cell>
        </row>
        <row r="83">
          <cell r="A83" t="str">
            <v>0522030311</v>
          </cell>
          <cell r="B83" t="str">
            <v>B600100</v>
          </cell>
          <cell r="C83" t="str">
            <v>Court Reporting Technology</v>
          </cell>
          <cell r="D83" t="str">
            <v>CAR</v>
          </cell>
        </row>
        <row r="84">
          <cell r="A84" t="str">
            <v>0545070214</v>
          </cell>
          <cell r="B84" t="str">
            <v>T860020</v>
          </cell>
          <cell r="C84" t="str">
            <v>Geospatial/Geographic Information System (GIS) Technology</v>
          </cell>
          <cell r="D84" t="str">
            <v>CAR</v>
          </cell>
        </row>
        <row r="85">
          <cell r="A85" t="str">
            <v>0550041114</v>
          </cell>
          <cell r="B85" t="str">
            <v>B082100</v>
          </cell>
          <cell r="C85" t="str">
            <v>Game/Simulation/Animation Visual Design</v>
          </cell>
          <cell r="D85" t="str">
            <v>CAR</v>
          </cell>
        </row>
        <row r="86">
          <cell r="A86" t="str">
            <v>0550041115</v>
          </cell>
          <cell r="B86" t="str">
            <v>B082200</v>
          </cell>
          <cell r="C86" t="str">
            <v>Game/Simulation/Animation Audio/Video Effects</v>
          </cell>
          <cell r="D86" t="str">
            <v>CAR</v>
          </cell>
        </row>
        <row r="87">
          <cell r="A87" t="str">
            <v>0550041116</v>
          </cell>
          <cell r="B87" t="str">
            <v>B082300</v>
          </cell>
          <cell r="C87" t="str">
            <v>Game/Simulation/Animation Programming</v>
          </cell>
          <cell r="D87" t="str">
            <v>CAR</v>
          </cell>
        </row>
        <row r="88">
          <cell r="A88" t="str">
            <v>0550041117</v>
          </cell>
          <cell r="B88" t="str">
            <v>B082400</v>
          </cell>
          <cell r="C88" t="str">
            <v>Game/Simulation/Animation Advanced Applications</v>
          </cell>
          <cell r="D88" t="str">
            <v>CAR</v>
          </cell>
        </row>
        <row r="89">
          <cell r="A89" t="str">
            <v>0551071603</v>
          </cell>
          <cell r="B89" t="str">
            <v>B070300</v>
          </cell>
          <cell r="C89" t="str">
            <v>Medical Administrative Specialist</v>
          </cell>
          <cell r="D89" t="str">
            <v>CAR</v>
          </cell>
        </row>
        <row r="90">
          <cell r="A90" t="str">
            <v>0552020101</v>
          </cell>
          <cell r="B90" t="str">
            <v>B060200</v>
          </cell>
          <cell r="C90" t="str">
            <v>Business Management and Analysis</v>
          </cell>
          <cell r="D90" t="str">
            <v>CAR</v>
          </cell>
        </row>
        <row r="91">
          <cell r="A91" t="str">
            <v>0552030202</v>
          </cell>
          <cell r="B91" t="str">
            <v>B070110</v>
          </cell>
          <cell r="C91" t="str">
            <v>Accounting Operations</v>
          </cell>
          <cell r="D91" t="str">
            <v>CAR</v>
          </cell>
        </row>
        <row r="92">
          <cell r="A92" t="str">
            <v>0552040103</v>
          </cell>
          <cell r="B92" t="str">
            <v>B070330</v>
          </cell>
          <cell r="C92" t="str">
            <v>Administrative Office Specialist</v>
          </cell>
          <cell r="D92" t="str">
            <v>CAR</v>
          </cell>
        </row>
        <row r="93">
          <cell r="A93" t="str">
            <v>0552041102</v>
          </cell>
          <cell r="B93" t="str">
            <v>B079100</v>
          </cell>
          <cell r="C93" t="str">
            <v>Customer Assistance Technology</v>
          </cell>
          <cell r="D93" t="str">
            <v>CAR</v>
          </cell>
        </row>
        <row r="94">
          <cell r="A94" t="str">
            <v>0609070208</v>
          </cell>
          <cell r="B94" t="str">
            <v>K100200</v>
          </cell>
          <cell r="C94" t="str">
            <v>Digital Media/Multimedia Design</v>
          </cell>
          <cell r="D94" t="str">
            <v>CAR</v>
          </cell>
        </row>
        <row r="95">
          <cell r="A95" t="str">
            <v>0610010524</v>
          </cell>
          <cell r="B95" t="str">
            <v>K100400</v>
          </cell>
          <cell r="C95" t="str">
            <v>Digital Video Technology</v>
          </cell>
          <cell r="D95" t="str">
            <v>CAR</v>
          </cell>
        </row>
        <row r="96">
          <cell r="A96" t="str">
            <v>0610020218</v>
          </cell>
          <cell r="B96" t="str">
            <v>K300300</v>
          </cell>
          <cell r="C96" t="str">
            <v>Television Production Technology</v>
          </cell>
          <cell r="D96" t="str">
            <v>CAR</v>
          </cell>
        </row>
        <row r="97">
          <cell r="A97" t="str">
            <v>0610030400</v>
          </cell>
          <cell r="B97" t="str">
            <v>I480200</v>
          </cell>
          <cell r="C97" t="str">
            <v>3 D Animation Technology</v>
          </cell>
          <cell r="D97" t="str">
            <v>CAR</v>
          </cell>
        </row>
        <row r="98">
          <cell r="A98" t="str">
            <v>0610030500</v>
          </cell>
          <cell r="B98" t="str">
            <v>I480201</v>
          </cell>
          <cell r="C98" t="str">
            <v>Printing and Graphic Communications</v>
          </cell>
          <cell r="D98" t="str">
            <v>CAR</v>
          </cell>
        </row>
        <row r="99">
          <cell r="A99" t="str">
            <v>0610030501</v>
          </cell>
          <cell r="B99" t="str">
            <v>I480205</v>
          </cell>
          <cell r="C99" t="str">
            <v>Digital Printing Technology</v>
          </cell>
          <cell r="D99" t="str">
            <v>CAR</v>
          </cell>
        </row>
        <row r="100">
          <cell r="A100" t="str">
            <v>0612040102</v>
          </cell>
          <cell r="B100" t="str">
            <v>D500100</v>
          </cell>
          <cell r="C100" t="str">
            <v>Cosmetology</v>
          </cell>
          <cell r="D100" t="str">
            <v>CAR</v>
          </cell>
        </row>
        <row r="101">
          <cell r="A101" t="str">
            <v>0612040200</v>
          </cell>
          <cell r="B101" t="str">
            <v>I120402</v>
          </cell>
          <cell r="C101" t="str">
            <v>Barbering</v>
          </cell>
          <cell r="D101" t="str">
            <v>CAR</v>
          </cell>
        </row>
        <row r="102">
          <cell r="A102" t="str">
            <v>0612040805</v>
          </cell>
          <cell r="B102" t="str">
            <v>I120424</v>
          </cell>
          <cell r="C102" t="str">
            <v>Facials Specialty</v>
          </cell>
          <cell r="D102" t="str">
            <v>CAR</v>
          </cell>
        </row>
        <row r="103">
          <cell r="A103" t="str">
            <v>0612040902</v>
          </cell>
          <cell r="B103" t="str">
            <v>D500200</v>
          </cell>
          <cell r="C103" t="str">
            <v>Advanced Esthetics</v>
          </cell>
          <cell r="D103" t="str">
            <v>CAR</v>
          </cell>
        </row>
        <row r="104">
          <cell r="A104" t="str">
            <v>0612041004</v>
          </cell>
          <cell r="B104" t="str">
            <v>I120414</v>
          </cell>
          <cell r="C104" t="str">
            <v>Nails Specialty</v>
          </cell>
          <cell r="D104" t="str">
            <v>CAR</v>
          </cell>
        </row>
        <row r="105">
          <cell r="A105" t="str">
            <v>0612050103</v>
          </cell>
          <cell r="B105" t="str">
            <v>N100600</v>
          </cell>
          <cell r="C105" t="str">
            <v>Baking and Pastry Arts</v>
          </cell>
          <cell r="D105" t="str">
            <v>CAR</v>
          </cell>
        </row>
        <row r="106">
          <cell r="A106" t="str">
            <v>0612050303</v>
          </cell>
          <cell r="B106" t="str">
            <v>N100510</v>
          </cell>
          <cell r="C106" t="str">
            <v>Culinary Vegetarian and Plant Based Specialty</v>
          </cell>
          <cell r="D106" t="str">
            <v>CAR</v>
          </cell>
        </row>
        <row r="107">
          <cell r="A107" t="str">
            <v>0612050304</v>
          </cell>
          <cell r="B107" t="str">
            <v>N100520</v>
          </cell>
          <cell r="C107" t="str">
            <v>Fundamental Foodservice Skills</v>
          </cell>
          <cell r="D107" t="str">
            <v>CAR</v>
          </cell>
        </row>
        <row r="108">
          <cell r="A108" t="str">
            <v>0615030315</v>
          </cell>
          <cell r="B108" t="str">
            <v>J540100</v>
          </cell>
          <cell r="C108" t="str">
            <v>Electronic Technology 1</v>
          </cell>
          <cell r="D108" t="str">
            <v>CAR</v>
          </cell>
        </row>
        <row r="109">
          <cell r="A109" t="str">
            <v>0615030316</v>
          </cell>
          <cell r="B109" t="str">
            <v>J540200</v>
          </cell>
          <cell r="C109" t="str">
            <v>Electronic Technology 2</v>
          </cell>
          <cell r="D109" t="str">
            <v>CAR</v>
          </cell>
        </row>
        <row r="110">
          <cell r="A110" t="str">
            <v>0615030332</v>
          </cell>
          <cell r="B110" t="str">
            <v>J540300</v>
          </cell>
          <cell r="C110" t="str">
            <v>Electronic Systems Technician</v>
          </cell>
          <cell r="D110" t="str">
            <v>CAR</v>
          </cell>
        </row>
        <row r="111">
          <cell r="A111" t="str">
            <v>0615040106</v>
          </cell>
          <cell r="B111" t="str">
            <v>J400100</v>
          </cell>
          <cell r="C111" t="str">
            <v>Biomedical Equipment Repair Technology</v>
          </cell>
          <cell r="D111" t="str">
            <v>CAR</v>
          </cell>
        </row>
        <row r="112">
          <cell r="A112" t="str">
            <v>0615040400</v>
          </cell>
          <cell r="B112" t="str">
            <v>I150404</v>
          </cell>
          <cell r="C112" t="str">
            <v>Electrical and Instrumentation Technology</v>
          </cell>
          <cell r="D112" t="str">
            <v>CAR</v>
          </cell>
        </row>
        <row r="113">
          <cell r="A113" t="str">
            <v>0615040401</v>
          </cell>
          <cell r="B113" t="str">
            <v>J110100</v>
          </cell>
          <cell r="C113" t="str">
            <v>Electrical and Instrumentation Technology 1</v>
          </cell>
          <cell r="D113" t="str">
            <v>CAR</v>
          </cell>
        </row>
        <row r="114">
          <cell r="A114" t="str">
            <v>0615040402</v>
          </cell>
          <cell r="B114" t="str">
            <v>J110200</v>
          </cell>
          <cell r="C114" t="str">
            <v>Electrical and Instrumentation Technology 2</v>
          </cell>
          <cell r="D114" t="str">
            <v>CAR</v>
          </cell>
        </row>
        <row r="115">
          <cell r="A115" t="str">
            <v>0615040606</v>
          </cell>
          <cell r="B115" t="str">
            <v>J100200</v>
          </cell>
          <cell r="C115" t="str">
            <v>Advanced Manufacturing and Production Technology</v>
          </cell>
          <cell r="D115" t="str">
            <v>CAR</v>
          </cell>
        </row>
        <row r="116">
          <cell r="A116" t="str">
            <v>0615049901</v>
          </cell>
          <cell r="B116" t="str">
            <v>J200200</v>
          </cell>
          <cell r="C116" t="str">
            <v>Mechatronics Technology</v>
          </cell>
          <cell r="D116" t="str">
            <v>CAR</v>
          </cell>
        </row>
        <row r="117">
          <cell r="A117" t="str">
            <v>0615050110</v>
          </cell>
          <cell r="B117" t="str">
            <v>C400410</v>
          </cell>
          <cell r="C117" t="str">
            <v>Heating. Ventilation, Air-Conditioning/Refrigeration (HVAC/R)1</v>
          </cell>
          <cell r="D117" t="str">
            <v>CAR</v>
          </cell>
        </row>
        <row r="118">
          <cell r="A118" t="str">
            <v>0615050111</v>
          </cell>
          <cell r="B118" t="str">
            <v>C400400</v>
          </cell>
          <cell r="C118" t="str">
            <v>Heating. Ventilation, Air-Conditioning/Refrigeration (HVAC/R)</v>
          </cell>
          <cell r="D118" t="str">
            <v>CAR</v>
          </cell>
        </row>
        <row r="119">
          <cell r="A119" t="str">
            <v>0615050112</v>
          </cell>
          <cell r="B119" t="str">
            <v>C400420</v>
          </cell>
          <cell r="C119" t="str">
            <v>Heating. Ventilation, Air-Conditioning/Refrigeration (HVAC/R)2</v>
          </cell>
          <cell r="D119" t="str">
            <v>CAR</v>
          </cell>
        </row>
        <row r="120">
          <cell r="A120" t="str">
            <v>0615050502</v>
          </cell>
          <cell r="B120" t="str">
            <v>X600400</v>
          </cell>
          <cell r="C120" t="str">
            <v>Solar Photovoltaic System Design, Installation and Maintenance - Entry Level</v>
          </cell>
          <cell r="D120" t="str">
            <v>CAR</v>
          </cell>
        </row>
        <row r="121">
          <cell r="A121" t="str">
            <v>0615050600</v>
          </cell>
          <cell r="B121" t="str">
            <v>I470304</v>
          </cell>
          <cell r="C121" t="str">
            <v>Public Works</v>
          </cell>
          <cell r="D121" t="str">
            <v>CAR</v>
          </cell>
        </row>
        <row r="122">
          <cell r="A122" t="str">
            <v>0615061200</v>
          </cell>
          <cell r="B122" t="str">
            <v>I150603</v>
          </cell>
          <cell r="C122" t="str">
            <v>Industrial Technology</v>
          </cell>
          <cell r="D122" t="str">
            <v>CAR</v>
          </cell>
        </row>
        <row r="123">
          <cell r="A123" t="str">
            <v>0615130100</v>
          </cell>
          <cell r="B123" t="str">
            <v>C100200</v>
          </cell>
          <cell r="C123" t="str">
            <v>Drafting</v>
          </cell>
          <cell r="D123" t="str">
            <v>CAR</v>
          </cell>
        </row>
        <row r="124">
          <cell r="A124" t="str">
            <v>0615130113</v>
          </cell>
          <cell r="B124" t="str">
            <v>C100300</v>
          </cell>
          <cell r="C124" t="str">
            <v>Computer Aided Drawing and Modeling</v>
          </cell>
          <cell r="D124" t="str">
            <v>CAR</v>
          </cell>
        </row>
        <row r="125">
          <cell r="A125" t="str">
            <v>0646010103</v>
          </cell>
          <cell r="B125" t="str">
            <v>I463112</v>
          </cell>
          <cell r="C125" t="str">
            <v>Brick and Block Masonry</v>
          </cell>
          <cell r="D125" t="str">
            <v>CAR</v>
          </cell>
        </row>
        <row r="126">
          <cell r="A126" t="str">
            <v>0646020117</v>
          </cell>
          <cell r="B126" t="str">
            <v>C510300</v>
          </cell>
          <cell r="C126" t="str">
            <v>Carpentry</v>
          </cell>
          <cell r="D126" t="str">
            <v>CAR</v>
          </cell>
        </row>
        <row r="127">
          <cell r="A127" t="str">
            <v>0646030202</v>
          </cell>
          <cell r="B127" t="str">
            <v>I460312</v>
          </cell>
          <cell r="C127" t="str">
            <v>Electricity</v>
          </cell>
          <cell r="D127" t="str">
            <v>CAR</v>
          </cell>
        </row>
        <row r="128">
          <cell r="A128" t="str">
            <v>0646030204</v>
          </cell>
          <cell r="B128" t="str">
            <v>I460314</v>
          </cell>
          <cell r="C128" t="str">
            <v>Electrician</v>
          </cell>
          <cell r="D128" t="str">
            <v>CAR</v>
          </cell>
        </row>
        <row r="129">
          <cell r="A129" t="str">
            <v>0646030300</v>
          </cell>
          <cell r="B129" t="str">
            <v>I460303</v>
          </cell>
          <cell r="C129" t="str">
            <v>Electrical Line Service and Repair</v>
          </cell>
          <cell r="D129" t="str">
            <v>CAR</v>
          </cell>
        </row>
        <row r="130">
          <cell r="A130" t="str">
            <v>0646030302</v>
          </cell>
          <cell r="B130" t="str">
            <v>X100100</v>
          </cell>
          <cell r="C130" t="str">
            <v>Electrical Lineworker</v>
          </cell>
          <cell r="D130" t="str">
            <v>CAR</v>
          </cell>
        </row>
        <row r="131">
          <cell r="A131" t="str">
            <v>0646041502</v>
          </cell>
          <cell r="B131" t="str">
            <v>I460401</v>
          </cell>
          <cell r="C131" t="str">
            <v>Building Construction Technologies</v>
          </cell>
          <cell r="D131" t="str">
            <v>CAR</v>
          </cell>
        </row>
        <row r="132">
          <cell r="A132" t="str">
            <v>0646041506</v>
          </cell>
          <cell r="B132" t="str">
            <v>C100100</v>
          </cell>
          <cell r="C132" t="str">
            <v>Building Trades and Construction Design Technology</v>
          </cell>
          <cell r="D132" t="str">
            <v>CAR</v>
          </cell>
        </row>
        <row r="133">
          <cell r="A133" t="str">
            <v>0646050303</v>
          </cell>
          <cell r="B133" t="str">
            <v>I460514</v>
          </cell>
          <cell r="C133" t="str">
            <v>Industrial Pipefitter</v>
          </cell>
          <cell r="D133" t="str">
            <v>CAR</v>
          </cell>
        </row>
        <row r="134">
          <cell r="A134" t="str">
            <v>0646050312</v>
          </cell>
          <cell r="B134" t="str">
            <v>C500500</v>
          </cell>
          <cell r="C134" t="str">
            <v>Plumbing</v>
          </cell>
          <cell r="D134" t="str">
            <v>CAR</v>
          </cell>
        </row>
        <row r="135">
          <cell r="A135" t="str">
            <v>0647000001</v>
          </cell>
          <cell r="B135" t="str">
            <v>J550100</v>
          </cell>
          <cell r="C135" t="str">
            <v>Gaming Machine Repair Technician</v>
          </cell>
          <cell r="D135" t="str">
            <v>CAR</v>
          </cell>
        </row>
        <row r="136">
          <cell r="A136" t="str">
            <v>0647000002</v>
          </cell>
          <cell r="B136" t="str">
            <v>X500200</v>
          </cell>
          <cell r="C136" t="str">
            <v>Natural Gas Operations and Distribution</v>
          </cell>
          <cell r="D136" t="str">
            <v>CAR</v>
          </cell>
        </row>
        <row r="137">
          <cell r="A137" t="str">
            <v>0647010106</v>
          </cell>
          <cell r="B137" t="str">
            <v>C700100</v>
          </cell>
          <cell r="C137" t="str">
            <v>Electronic Systems Integration and Automation</v>
          </cell>
          <cell r="D137" t="str">
            <v>CAR</v>
          </cell>
        </row>
        <row r="138">
          <cell r="A138" t="str">
            <v>0647010305</v>
          </cell>
          <cell r="B138" t="str">
            <v>K200200</v>
          </cell>
          <cell r="C138" t="str">
            <v>Stage Production</v>
          </cell>
          <cell r="D138" t="str">
            <v>CAR</v>
          </cell>
        </row>
        <row r="139">
          <cell r="A139" t="str">
            <v>0647010604</v>
          </cell>
          <cell r="B139" t="str">
            <v>J620300</v>
          </cell>
          <cell r="C139" t="str">
            <v>Major Appliance and Refrigeration Technician</v>
          </cell>
          <cell r="D139" t="str">
            <v>CAR</v>
          </cell>
        </row>
        <row r="140">
          <cell r="A140" t="str">
            <v>0647020106</v>
          </cell>
          <cell r="B140" t="str">
            <v>I470203</v>
          </cell>
          <cell r="C140" t="str">
            <v>Air Conditioning, Refrigeration and Heating Technology</v>
          </cell>
          <cell r="D140" t="str">
            <v>CAR</v>
          </cell>
        </row>
        <row r="141">
          <cell r="A141" t="str">
            <v>0647020107</v>
          </cell>
          <cell r="B141" t="str">
            <v>C400100</v>
          </cell>
          <cell r="C141" t="str">
            <v>Air Conditioning, Refrigeration and Heating  Technology 1</v>
          </cell>
          <cell r="D141" t="str">
            <v>CAR</v>
          </cell>
        </row>
        <row r="142">
          <cell r="A142" t="str">
            <v>0647020108</v>
          </cell>
          <cell r="B142" t="str">
            <v>C400200</v>
          </cell>
          <cell r="C142" t="str">
            <v>Air Conditioning, Refrigeration and Heating  Technology 2</v>
          </cell>
          <cell r="D142" t="str">
            <v>CAR</v>
          </cell>
        </row>
        <row r="143">
          <cell r="A143" t="str">
            <v>0647030201</v>
          </cell>
          <cell r="B143" t="str">
            <v>T440100</v>
          </cell>
          <cell r="C143" t="str">
            <v>Heavy Equipment Service Technician</v>
          </cell>
          <cell r="D143" t="str">
            <v>CAR</v>
          </cell>
        </row>
        <row r="144">
          <cell r="A144" t="str">
            <v>0647030300</v>
          </cell>
          <cell r="B144" t="str">
            <v>I470303</v>
          </cell>
          <cell r="C144" t="str">
            <v>Industrial Machinery Maintenance &amp; Repair</v>
          </cell>
          <cell r="D144" t="str">
            <v>CAR</v>
          </cell>
        </row>
        <row r="145">
          <cell r="A145" t="str">
            <v>0647030302</v>
          </cell>
          <cell r="B145" t="str">
            <v>I470313</v>
          </cell>
          <cell r="C145" t="str">
            <v>Millwright</v>
          </cell>
          <cell r="D145" t="str">
            <v>CAR</v>
          </cell>
        </row>
        <row r="146">
          <cell r="A146" t="str">
            <v>0647030303</v>
          </cell>
          <cell r="B146" t="str">
            <v>J590100</v>
          </cell>
          <cell r="C146" t="str">
            <v>Industrial Machinery Maintenance 1</v>
          </cell>
          <cell r="D146" t="str">
            <v>CAR</v>
          </cell>
        </row>
        <row r="147">
          <cell r="A147" t="str">
            <v>0647030304</v>
          </cell>
          <cell r="B147" t="str">
            <v>J590200</v>
          </cell>
          <cell r="C147" t="str">
            <v>Industrial Machinery Maintenance 2</v>
          </cell>
          <cell r="D147" t="str">
            <v>CAR</v>
          </cell>
        </row>
        <row r="148">
          <cell r="A148" t="str">
            <v>0647030305</v>
          </cell>
          <cell r="B148" t="str">
            <v>J590400</v>
          </cell>
          <cell r="C148" t="str">
            <v>Millwright 1</v>
          </cell>
          <cell r="D148" t="str">
            <v>CAR</v>
          </cell>
        </row>
        <row r="149">
          <cell r="A149" t="str">
            <v>0647030306</v>
          </cell>
          <cell r="B149" t="str">
            <v>J590500</v>
          </cell>
          <cell r="C149" t="str">
            <v>Millwright 2</v>
          </cell>
          <cell r="D149" t="str">
            <v>CAR</v>
          </cell>
        </row>
        <row r="150">
          <cell r="A150" t="str">
            <v>0647040804</v>
          </cell>
          <cell r="B150" t="str">
            <v>J450400</v>
          </cell>
          <cell r="C150" t="str">
            <v>Jewelry Making and Repair 1</v>
          </cell>
          <cell r="D150" t="str">
            <v>CAR</v>
          </cell>
        </row>
        <row r="151">
          <cell r="A151" t="str">
            <v>0647040805</v>
          </cell>
          <cell r="B151" t="str">
            <v>J450500</v>
          </cell>
          <cell r="C151" t="str">
            <v>Jewelry Making and Repair 2</v>
          </cell>
          <cell r="D151" t="str">
            <v>CAR</v>
          </cell>
        </row>
        <row r="152">
          <cell r="A152" t="str">
            <v>0647040808</v>
          </cell>
          <cell r="B152" t="str">
            <v>J450600</v>
          </cell>
          <cell r="C152" t="str">
            <v>Jewelry Design and Repair 1</v>
          </cell>
          <cell r="D152" t="str">
            <v>CAR</v>
          </cell>
        </row>
        <row r="153">
          <cell r="A153" t="str">
            <v>0647040809</v>
          </cell>
          <cell r="B153" t="str">
            <v>J450700</v>
          </cell>
          <cell r="C153" t="str">
            <v>Jewelry Design and Repair 2</v>
          </cell>
          <cell r="D153" t="str">
            <v>CAR</v>
          </cell>
        </row>
        <row r="154">
          <cell r="A154" t="str">
            <v>0647060306</v>
          </cell>
          <cell r="B154" t="str">
            <v>T401300</v>
          </cell>
          <cell r="C154" t="str">
            <v>Automotive Collision Technology Technician</v>
          </cell>
          <cell r="D154" t="str">
            <v>CAR</v>
          </cell>
        </row>
        <row r="155">
          <cell r="A155" t="str">
            <v>0647060406</v>
          </cell>
          <cell r="B155" t="str">
            <v>I470604</v>
          </cell>
          <cell r="C155" t="str">
            <v>Advanced Automotive Service Technology</v>
          </cell>
          <cell r="D155" t="str">
            <v>CAR</v>
          </cell>
        </row>
        <row r="156">
          <cell r="A156" t="str">
            <v>0647060411</v>
          </cell>
          <cell r="B156" t="str">
            <v>T400700</v>
          </cell>
          <cell r="C156" t="str">
            <v>Automotive Service Technology 1</v>
          </cell>
          <cell r="D156" t="str">
            <v>CAR</v>
          </cell>
        </row>
        <row r="157">
          <cell r="A157" t="str">
            <v>0647060412</v>
          </cell>
          <cell r="B157" t="str">
            <v>T400800</v>
          </cell>
          <cell r="C157" t="str">
            <v>Automotive Service Technology 2</v>
          </cell>
          <cell r="D157" t="str">
            <v>CAR</v>
          </cell>
        </row>
        <row r="158">
          <cell r="A158" t="str">
            <v>0647060413</v>
          </cell>
          <cell r="B158" t="str">
            <v>T600100</v>
          </cell>
          <cell r="C158" t="str">
            <v>Advanced Automotive Service Technology 1</v>
          </cell>
          <cell r="D158" t="str">
            <v>CAR</v>
          </cell>
        </row>
        <row r="159">
          <cell r="A159" t="str">
            <v>0647060414</v>
          </cell>
          <cell r="B159" t="str">
            <v>T600200</v>
          </cell>
          <cell r="C159" t="str">
            <v>Advanced Automotive Service Technology 2</v>
          </cell>
          <cell r="D159" t="str">
            <v>CAR</v>
          </cell>
        </row>
        <row r="160">
          <cell r="A160" t="str">
            <v>0647060420</v>
          </cell>
          <cell r="B160" t="str">
            <v>T401100</v>
          </cell>
          <cell r="C160" t="str">
            <v>Automotive CNG/LPG Technology</v>
          </cell>
          <cell r="D160" t="str">
            <v>CAR</v>
          </cell>
        </row>
        <row r="161">
          <cell r="A161" t="str">
            <v>0647060421</v>
          </cell>
          <cell r="B161" t="str">
            <v>T401200</v>
          </cell>
          <cell r="C161" t="str">
            <v>Alternative Fuels Technology</v>
          </cell>
          <cell r="D161" t="str">
            <v>CAR</v>
          </cell>
        </row>
        <row r="162">
          <cell r="A162" t="str">
            <v>0647060422</v>
          </cell>
          <cell r="B162" t="str">
            <v>T404100</v>
          </cell>
          <cell r="C162" t="str">
            <v>Automotive Maintenance and Light Repair Technician</v>
          </cell>
          <cell r="D162" t="str">
            <v>CAR</v>
          </cell>
        </row>
        <row r="163">
          <cell r="A163" t="str">
            <v>0647060423</v>
          </cell>
          <cell r="B163" t="str">
            <v>T400710</v>
          </cell>
          <cell r="C163" t="str">
            <v>Automotive Drivetrain Technician</v>
          </cell>
          <cell r="D163" t="str">
            <v>CAR</v>
          </cell>
        </row>
        <row r="164">
          <cell r="A164" t="str">
            <v>0647060424</v>
          </cell>
          <cell r="B164" t="str">
            <v>T400720</v>
          </cell>
          <cell r="C164" t="str">
            <v>Automotive Electrical Technician</v>
          </cell>
          <cell r="D164" t="str">
            <v>CAR</v>
          </cell>
        </row>
        <row r="165">
          <cell r="A165" t="str">
            <v>0647060425</v>
          </cell>
          <cell r="B165" t="str">
            <v>T400730</v>
          </cell>
          <cell r="C165" t="str">
            <v>Automotive General Service Technician</v>
          </cell>
          <cell r="D165" t="str">
            <v>CAR</v>
          </cell>
        </row>
        <row r="166">
          <cell r="A166" t="str">
            <v>0647060426</v>
          </cell>
          <cell r="B166" t="str">
            <v>T400740</v>
          </cell>
          <cell r="C166" t="str">
            <v>Automotive Performance Technician</v>
          </cell>
          <cell r="D166" t="str">
            <v>CAR</v>
          </cell>
        </row>
        <row r="167">
          <cell r="A167" t="str">
            <v>0647060427</v>
          </cell>
          <cell r="B167" t="str">
            <v>T400910</v>
          </cell>
          <cell r="C167" t="str">
            <v>Automotive Customer Service Advisor</v>
          </cell>
          <cell r="D167" t="str">
            <v>CAR</v>
          </cell>
        </row>
        <row r="168">
          <cell r="A168" t="str">
            <v>0647060515</v>
          </cell>
          <cell r="B168" t="str">
            <v>T440400</v>
          </cell>
          <cell r="C168" t="str">
            <v>Diesel Maintenance Technician</v>
          </cell>
          <cell r="D168" t="str">
            <v>CAR</v>
          </cell>
        </row>
        <row r="169">
          <cell r="A169" t="str">
            <v>0647060604</v>
          </cell>
          <cell r="B169" t="str">
            <v>T410300</v>
          </cell>
          <cell r="C169" t="str">
            <v>Power Equipment Technologies</v>
          </cell>
          <cell r="D169" t="str">
            <v>CAR</v>
          </cell>
        </row>
        <row r="170">
          <cell r="A170" t="str">
            <v>0647060703</v>
          </cell>
          <cell r="B170" t="str">
            <v>T640300</v>
          </cell>
          <cell r="C170" t="str">
            <v>Aviation Airframe Mechanics</v>
          </cell>
          <cell r="D170" t="str">
            <v>CAR</v>
          </cell>
        </row>
        <row r="171">
          <cell r="A171" t="str">
            <v>0647060801</v>
          </cell>
          <cell r="B171" t="str">
            <v>T640400</v>
          </cell>
          <cell r="C171" t="str">
            <v>Aviation Powerplant Mechanics</v>
          </cell>
          <cell r="D171" t="str">
            <v>CAR</v>
          </cell>
        </row>
        <row r="172">
          <cell r="A172" t="str">
            <v>0647060900</v>
          </cell>
          <cell r="B172" t="str">
            <v>T640100</v>
          </cell>
          <cell r="C172" t="str">
            <v>Avionics 1</v>
          </cell>
          <cell r="D172" t="str">
            <v>CAR</v>
          </cell>
        </row>
        <row r="173">
          <cell r="A173" t="str">
            <v>0647060905</v>
          </cell>
          <cell r="B173" t="str">
            <v>T400310</v>
          </cell>
          <cell r="C173" t="str">
            <v>Avionics Systems Technician</v>
          </cell>
          <cell r="D173" t="str">
            <v>CAR</v>
          </cell>
        </row>
        <row r="174">
          <cell r="A174" t="str">
            <v>0647061305</v>
          </cell>
          <cell r="B174" t="str">
            <v>T650100</v>
          </cell>
          <cell r="C174" t="str">
            <v>Diesel Systems Technician 1</v>
          </cell>
          <cell r="D174" t="str">
            <v>CAR</v>
          </cell>
        </row>
        <row r="175">
          <cell r="A175" t="str">
            <v>0647061306</v>
          </cell>
          <cell r="B175" t="str">
            <v>T650200</v>
          </cell>
          <cell r="C175" t="str">
            <v>Diesel Systems Technician 2</v>
          </cell>
          <cell r="D175" t="str">
            <v>CAR</v>
          </cell>
        </row>
        <row r="176">
          <cell r="A176" t="str">
            <v>0647061307</v>
          </cell>
          <cell r="B176" t="str">
            <v>T660100</v>
          </cell>
          <cell r="C176" t="str">
            <v>Transit Technician 1</v>
          </cell>
          <cell r="D176" t="str">
            <v>CAR</v>
          </cell>
        </row>
        <row r="177">
          <cell r="A177" t="str">
            <v>0647061308</v>
          </cell>
          <cell r="B177" t="str">
            <v>T660200</v>
          </cell>
          <cell r="C177" t="str">
            <v>Transit Technician 2</v>
          </cell>
          <cell r="D177" t="str">
            <v>CAR</v>
          </cell>
        </row>
        <row r="178">
          <cell r="A178" t="str">
            <v>0647061309</v>
          </cell>
          <cell r="B178" t="str">
            <v>T660300</v>
          </cell>
          <cell r="C178" t="str">
            <v>Transit Technician 3</v>
          </cell>
          <cell r="D178" t="str">
            <v>CAR</v>
          </cell>
        </row>
        <row r="179">
          <cell r="A179" t="str">
            <v>0647061611</v>
          </cell>
          <cell r="B179" t="str">
            <v>T400210</v>
          </cell>
          <cell r="C179" t="str">
            <v>Marine Service Technologies</v>
          </cell>
          <cell r="D179" t="str">
            <v>CAR</v>
          </cell>
        </row>
        <row r="180">
          <cell r="A180" t="str">
            <v>0648050305</v>
          </cell>
          <cell r="B180" t="str">
            <v>J200100</v>
          </cell>
          <cell r="C180" t="str">
            <v>Machining Technologies</v>
          </cell>
          <cell r="D180" t="str">
            <v>CAR</v>
          </cell>
        </row>
        <row r="181">
          <cell r="A181" t="str">
            <v>0648050307</v>
          </cell>
          <cell r="B181" t="str">
            <v>J200300</v>
          </cell>
          <cell r="C181" t="str">
            <v>CNC Production Specialist</v>
          </cell>
          <cell r="D181" t="str">
            <v>CAR</v>
          </cell>
        </row>
        <row r="182">
          <cell r="A182" t="str">
            <v>0648050805</v>
          </cell>
          <cell r="B182" t="str">
            <v>J400400</v>
          </cell>
          <cell r="C182" t="str">
            <v>Welding Technology</v>
          </cell>
          <cell r="D182" t="str">
            <v>CAR</v>
          </cell>
        </row>
        <row r="183">
          <cell r="A183" t="str">
            <v>0648050806</v>
          </cell>
          <cell r="B183" t="str">
            <v>J400410</v>
          </cell>
          <cell r="C183" t="str">
            <v>Welding Technology - Advanced</v>
          </cell>
          <cell r="D183" t="str">
            <v>CAR</v>
          </cell>
        </row>
        <row r="184">
          <cell r="A184" t="str">
            <v>0648070303</v>
          </cell>
          <cell r="B184" t="str">
            <v>C410400</v>
          </cell>
          <cell r="C184" t="str">
            <v>Cabinetmaking</v>
          </cell>
          <cell r="D184" t="str">
            <v>CAR</v>
          </cell>
        </row>
        <row r="185">
          <cell r="A185" t="str">
            <v>0649020201</v>
          </cell>
          <cell r="B185" t="str">
            <v>T440200</v>
          </cell>
          <cell r="C185" t="str">
            <v>Heavy Equipment Operations Technician</v>
          </cell>
          <cell r="D185" t="str">
            <v>CAR</v>
          </cell>
        </row>
        <row r="186">
          <cell r="A186" t="str">
            <v>0649020202</v>
          </cell>
          <cell r="B186" t="str">
            <v>T650500</v>
          </cell>
          <cell r="C186" t="str">
            <v>Construction Vehicle Technician</v>
          </cell>
          <cell r="D186" t="str">
            <v>CAR</v>
          </cell>
        </row>
        <row r="187">
          <cell r="A187" t="str">
            <v>0649020500</v>
          </cell>
          <cell r="B187" t="str">
            <v>I490205</v>
          </cell>
          <cell r="C187" t="str">
            <v>Commercial Vehicle Driving</v>
          </cell>
          <cell r="D187" t="str">
            <v>CAR</v>
          </cell>
        </row>
        <row r="188">
          <cell r="A188" t="str">
            <v>0649020502</v>
          </cell>
          <cell r="B188" t="str">
            <v>I490251</v>
          </cell>
          <cell r="C188" t="str">
            <v>Commercial Class B Driving</v>
          </cell>
          <cell r="D188" t="str">
            <v>CAR</v>
          </cell>
        </row>
        <row r="189">
          <cell r="A189" t="str">
            <v>0650040208</v>
          </cell>
          <cell r="B189" t="str">
            <v>I480203</v>
          </cell>
          <cell r="C189" t="str">
            <v>Commercial Art Technology</v>
          </cell>
          <cell r="D189" t="str">
            <v>CAR</v>
          </cell>
        </row>
        <row r="190">
          <cell r="A190" t="str">
            <v>0650040217</v>
          </cell>
          <cell r="B190" t="str">
            <v>K300100</v>
          </cell>
          <cell r="C190" t="str">
            <v>Graphic Communications and Printing Technology</v>
          </cell>
          <cell r="D190" t="str">
            <v>CAR</v>
          </cell>
        </row>
        <row r="191">
          <cell r="A191" t="str">
            <v>0650040605</v>
          </cell>
          <cell r="B191" t="str">
            <v>K610100</v>
          </cell>
          <cell r="C191" t="str">
            <v>Commercial Photography Technology 1</v>
          </cell>
          <cell r="D191" t="str">
            <v>CAR</v>
          </cell>
        </row>
        <row r="192">
          <cell r="A192" t="str">
            <v>0650040606</v>
          </cell>
          <cell r="B192" t="str">
            <v>K610200</v>
          </cell>
          <cell r="C192" t="str">
            <v>Commercial Photography Technology 2</v>
          </cell>
          <cell r="D192" t="str">
            <v>CAR</v>
          </cell>
        </row>
        <row r="193">
          <cell r="A193" t="str">
            <v>0650040701</v>
          </cell>
          <cell r="B193" t="str">
            <v>K500100</v>
          </cell>
          <cell r="C193" t="str">
            <v>Fashion Technology and Production Services</v>
          </cell>
          <cell r="D193" t="str">
            <v>CAR</v>
          </cell>
        </row>
        <row r="194">
          <cell r="A194" t="str">
            <v>0650060211</v>
          </cell>
          <cell r="B194" t="str">
            <v>K100100</v>
          </cell>
          <cell r="C194" t="str">
            <v>Digital Cinema Production</v>
          </cell>
          <cell r="D194" t="str">
            <v>CAR</v>
          </cell>
        </row>
        <row r="195">
          <cell r="A195" t="str">
            <v>0650060223</v>
          </cell>
          <cell r="B195" t="str">
            <v>I100230</v>
          </cell>
          <cell r="C195" t="str">
            <v>Digital Audio Production</v>
          </cell>
          <cell r="D195" t="str">
            <v>CAR</v>
          </cell>
        </row>
        <row r="196">
          <cell r="A196" t="str">
            <v>0650060502</v>
          </cell>
          <cell r="B196" t="str">
            <v>K100300</v>
          </cell>
          <cell r="C196" t="str">
            <v>Digital Photography Technology</v>
          </cell>
          <cell r="D196" t="str">
            <v>CAR</v>
          </cell>
        </row>
        <row r="197">
          <cell r="A197" t="str">
            <v>0652020300</v>
          </cell>
          <cell r="B197" t="str">
            <v>T300100</v>
          </cell>
          <cell r="C197" t="str">
            <v>Global Logistics and Supply Chain Technology</v>
          </cell>
          <cell r="D197" t="str">
            <v>CAR</v>
          </cell>
        </row>
        <row r="198">
          <cell r="A198" t="str">
            <v>0713129902</v>
          </cell>
          <cell r="B198" t="str">
            <v>P131299</v>
          </cell>
          <cell r="C198" t="str">
            <v>Principles of Teaching</v>
          </cell>
          <cell r="D198" t="str">
            <v>CAR</v>
          </cell>
        </row>
        <row r="199">
          <cell r="A199" t="str">
            <v>0715050304</v>
          </cell>
          <cell r="B199" t="str">
            <v>X600500</v>
          </cell>
          <cell r="C199" t="str">
            <v>Turbine Generator Maintenance, Inspection and Repair</v>
          </cell>
          <cell r="D199" t="str">
            <v>CAR</v>
          </cell>
        </row>
        <row r="200">
          <cell r="A200" t="str">
            <v>0715050320</v>
          </cell>
          <cell r="B200" t="str">
            <v>X600600</v>
          </cell>
          <cell r="C200" t="str">
            <v>Energy Technician</v>
          </cell>
          <cell r="D200" t="str">
            <v>CAR</v>
          </cell>
        </row>
        <row r="201">
          <cell r="A201" t="str">
            <v>0715050603</v>
          </cell>
          <cell r="B201" t="str">
            <v>P150507</v>
          </cell>
          <cell r="C201" t="str">
            <v>Water Treatment Technologies</v>
          </cell>
          <cell r="D201" t="str">
            <v>CAR</v>
          </cell>
        </row>
        <row r="202">
          <cell r="A202" t="str">
            <v>0715050604</v>
          </cell>
          <cell r="B202" t="str">
            <v>P150527</v>
          </cell>
          <cell r="C202" t="str">
            <v>Wastewater Treatment Technologies</v>
          </cell>
          <cell r="D202" t="str">
            <v>CAR</v>
          </cell>
        </row>
        <row r="203">
          <cell r="A203" t="str">
            <v>0715050606</v>
          </cell>
          <cell r="B203" t="str">
            <v>P150509</v>
          </cell>
          <cell r="C203" t="str">
            <v>Advanced Water Treatment Technologies</v>
          </cell>
          <cell r="D203" t="str">
            <v>CAR</v>
          </cell>
        </row>
        <row r="204">
          <cell r="A204" t="str">
            <v>0743010200</v>
          </cell>
          <cell r="B204" t="str">
            <v>P430102</v>
          </cell>
          <cell r="C204" t="str">
            <v>Correctional Officer (Traditional Correctional BRTP)</v>
          </cell>
          <cell r="D204" t="str">
            <v>CAR</v>
          </cell>
        </row>
        <row r="205">
          <cell r="A205" t="str">
            <v>0743010203</v>
          </cell>
          <cell r="B205" t="str">
            <v>P430132</v>
          </cell>
          <cell r="C205" t="str">
            <v>Crossover from Correctional Officer to Correctional Probation Officer</v>
          </cell>
          <cell r="D205" t="str">
            <v>CAR</v>
          </cell>
        </row>
        <row r="206">
          <cell r="A206" t="str">
            <v>0743010204</v>
          </cell>
          <cell r="B206" t="str">
            <v>P430142</v>
          </cell>
          <cell r="C206" t="str">
            <v>Crossover from Correctional Probation Officer to CMS Correctional BRTP</v>
          </cell>
          <cell r="D206" t="str">
            <v>CAR</v>
          </cell>
        </row>
        <row r="207">
          <cell r="A207" t="str">
            <v>0743010205</v>
          </cell>
          <cell r="B207" t="str">
            <v>P430152</v>
          </cell>
          <cell r="C207" t="str">
            <v>Crossover from Law Enforcement Officer to Correctional Officer</v>
          </cell>
          <cell r="D207" t="str">
            <v>CAR</v>
          </cell>
        </row>
        <row r="208">
          <cell r="A208" t="str">
            <v>0743010207</v>
          </cell>
          <cell r="B208" t="str">
            <v>P430123</v>
          </cell>
          <cell r="C208" t="str">
            <v>Correctional Probation Officer</v>
          </cell>
          <cell r="D208" t="str">
            <v>CAR</v>
          </cell>
        </row>
        <row r="209">
          <cell r="A209" t="str">
            <v>0743010209</v>
          </cell>
          <cell r="B209" t="str">
            <v>P430232</v>
          </cell>
          <cell r="C209" t="str">
            <v>FBRTP: Correctional Probation Basic Recruit Training for Special Operations</v>
          </cell>
          <cell r="D209" t="str">
            <v>CAR</v>
          </cell>
        </row>
        <row r="210">
          <cell r="A210" t="str">
            <v>0743010210</v>
          </cell>
          <cell r="B210" t="str">
            <v>P430255</v>
          </cell>
          <cell r="C210" t="str">
            <v>FBRTP: Corrections Basic Recruit Training for Special Operations Recruits</v>
          </cell>
          <cell r="D210" t="str">
            <v>CAR</v>
          </cell>
        </row>
        <row r="211">
          <cell r="A211" t="str">
            <v>0743010700</v>
          </cell>
          <cell r="B211" t="str">
            <v>P430105</v>
          </cell>
          <cell r="C211" t="str">
            <v>Florida Law Enforcement Academy</v>
          </cell>
          <cell r="D211" t="str">
            <v>CAR</v>
          </cell>
        </row>
        <row r="212">
          <cell r="A212" t="str">
            <v>0743010702</v>
          </cell>
          <cell r="B212" t="str">
            <v>P430125</v>
          </cell>
          <cell r="C212" t="str">
            <v>Crossover from Correctional Officer to Law Enforcement Officer</v>
          </cell>
          <cell r="D212" t="str">
            <v>CAR</v>
          </cell>
        </row>
        <row r="213">
          <cell r="A213" t="str">
            <v>0743010703</v>
          </cell>
          <cell r="B213" t="str">
            <v>P430107</v>
          </cell>
          <cell r="C213" t="str">
            <v>Crossover from Correctional Probation Officer to Law Enforcement Officer</v>
          </cell>
          <cell r="D213" t="str">
            <v>CAR</v>
          </cell>
        </row>
        <row r="214">
          <cell r="A214" t="str">
            <v>0743010709</v>
          </cell>
          <cell r="B214" t="str">
            <v>P430116</v>
          </cell>
          <cell r="C214" t="str">
            <v>Auxiliary Law Enforcement Officer</v>
          </cell>
          <cell r="D214" t="str">
            <v>CAR</v>
          </cell>
        </row>
        <row r="215">
          <cell r="A215" t="str">
            <v>0743010710</v>
          </cell>
          <cell r="B215" t="str">
            <v>P430225</v>
          </cell>
          <cell r="C215" t="str">
            <v>FBRTP: Law Enforcement Basic Training for Special Operations Forces Recruits</v>
          </cell>
          <cell r="D215" t="str">
            <v>CAR</v>
          </cell>
        </row>
        <row r="216">
          <cell r="A216" t="str">
            <v>0743010900</v>
          </cell>
          <cell r="B216" t="str">
            <v>P430109</v>
          </cell>
          <cell r="C216" t="str">
            <v>Private Security Officer</v>
          </cell>
          <cell r="D216" t="str">
            <v>CAR</v>
          </cell>
        </row>
        <row r="217">
          <cell r="A217" t="str">
            <v>0743010907</v>
          </cell>
          <cell r="B217" t="str">
            <v>P430208</v>
          </cell>
          <cell r="C217" t="str">
            <v>Private Investigator Intern</v>
          </cell>
          <cell r="D217" t="str">
            <v>CAR</v>
          </cell>
        </row>
        <row r="218">
          <cell r="A218" t="str">
            <v>0743019902</v>
          </cell>
          <cell r="B218" t="str">
            <v>P430135</v>
          </cell>
          <cell r="C218" t="str">
            <v>Bail Bond Agent</v>
          </cell>
          <cell r="D218" t="str">
            <v>CAR</v>
          </cell>
        </row>
        <row r="219">
          <cell r="A219" t="str">
            <v>0743019903</v>
          </cell>
          <cell r="B219" t="str">
            <v>P439991</v>
          </cell>
          <cell r="C219" t="str">
            <v>Police Service Aide</v>
          </cell>
          <cell r="D219" t="str">
            <v>CAR</v>
          </cell>
        </row>
        <row r="220">
          <cell r="A220" t="str">
            <v>0743020303</v>
          </cell>
          <cell r="B220" t="str">
            <v>P430210</v>
          </cell>
          <cell r="C220" t="str">
            <v>Fire Fighter I/II</v>
          </cell>
          <cell r="D220" t="str">
            <v>CAR</v>
          </cell>
        </row>
        <row r="221">
          <cell r="A221" t="str">
            <v>0743020304</v>
          </cell>
          <cell r="B221" t="str">
            <v>P430211</v>
          </cell>
          <cell r="C221" t="str">
            <v>Firefighter</v>
          </cell>
          <cell r="D221" t="str">
            <v>CAR</v>
          </cell>
        </row>
        <row r="222">
          <cell r="A222" t="str">
            <v>0743020312</v>
          </cell>
          <cell r="B222" t="str">
            <v>P430216</v>
          </cell>
          <cell r="C222" t="str">
            <v>Fire Fighter/Emergency Medical Technician-Combined</v>
          </cell>
          <cell r="D222" t="str">
            <v>CAR</v>
          </cell>
        </row>
        <row r="223">
          <cell r="A223" t="str">
            <v>0743020313</v>
          </cell>
          <cell r="B223" t="str">
            <v>P430217</v>
          </cell>
          <cell r="C223" t="str">
            <v>Firefighter/Emergency Medical Technician-Combined</v>
          </cell>
          <cell r="D223" t="str">
            <v>CAR</v>
          </cell>
        </row>
        <row r="224">
          <cell r="A224" t="str">
            <v>0743039900</v>
          </cell>
          <cell r="B224" t="str">
            <v>P090101</v>
          </cell>
          <cell r="C224" t="str">
            <v>Public Safety Telecommunication</v>
          </cell>
          <cell r="D224" t="str">
            <v>CAR</v>
          </cell>
        </row>
        <row r="225">
          <cell r="A225" t="str">
            <v>13990005SN</v>
          </cell>
          <cell r="B225" t="str">
            <v>S990005</v>
          </cell>
          <cell r="C225" t="str">
            <v>Specialized Career Education, Basic</v>
          </cell>
          <cell r="D225" t="str">
            <v>CAR</v>
          </cell>
        </row>
        <row r="226">
          <cell r="A226" t="str">
            <v>13990006SN</v>
          </cell>
          <cell r="B226" t="str">
            <v>S990006</v>
          </cell>
          <cell r="C226" t="str">
            <v>Specialized Career Education, Advanced</v>
          </cell>
          <cell r="D226" t="str">
            <v>CAR</v>
          </cell>
        </row>
        <row r="227">
          <cell r="A227" t="str">
            <v>0351060113</v>
          </cell>
          <cell r="B227" t="str">
            <v>H170113</v>
          </cell>
          <cell r="C227" t="str">
            <v>Dental Assisting Technology and Management - ATD</v>
          </cell>
          <cell r="D227" t="str">
            <v>CAR-ATD</v>
          </cell>
        </row>
        <row r="228">
          <cell r="A228" t="str">
            <v>0351070704</v>
          </cell>
          <cell r="B228" t="str">
            <v>H170508</v>
          </cell>
          <cell r="C228" t="str">
            <v>Medical Record Transcribing/Healthcare Documentation - ATD</v>
          </cell>
          <cell r="D228" t="str">
            <v>CAR-ATD</v>
          </cell>
        </row>
        <row r="229">
          <cell r="A229" t="str">
            <v>0351070715</v>
          </cell>
          <cell r="B229" t="str">
            <v>H170530</v>
          </cell>
          <cell r="C229" t="str">
            <v>Medical Coder/Biller--ATD</v>
          </cell>
          <cell r="D229" t="str">
            <v>CAR-ATD</v>
          </cell>
        </row>
        <row r="230">
          <cell r="A230" t="str">
            <v>0351080507</v>
          </cell>
          <cell r="B230" t="str">
            <v>H170700</v>
          </cell>
          <cell r="C230" t="str">
            <v>Pharmacy Technician  ATD</v>
          </cell>
          <cell r="D230" t="str">
            <v>CAR-ATD</v>
          </cell>
        </row>
        <row r="231">
          <cell r="A231" t="str">
            <v>0351090413</v>
          </cell>
          <cell r="B231" t="str">
            <v>W170212</v>
          </cell>
          <cell r="C231" t="str">
            <v>Emergency Medical Technician - ATD</v>
          </cell>
          <cell r="D231" t="str">
            <v>CAR-ATD</v>
          </cell>
        </row>
        <row r="232">
          <cell r="A232" t="str">
            <v>0351090418</v>
          </cell>
          <cell r="B232" t="str">
            <v>H170212</v>
          </cell>
          <cell r="C232" t="str">
            <v>Paramedic</v>
          </cell>
          <cell r="D232" t="str">
            <v>CAR-ATD</v>
          </cell>
        </row>
        <row r="233">
          <cell r="A233" t="str">
            <v>0351100404</v>
          </cell>
          <cell r="B233" t="str">
            <v>H170600</v>
          </cell>
          <cell r="C233" t="str">
            <v>Medical Clinical Laboratory Technician - ATD</v>
          </cell>
          <cell r="D233" t="str">
            <v>CAR-ATD</v>
          </cell>
        </row>
        <row r="234">
          <cell r="A234" t="str">
            <v>0101000001</v>
          </cell>
          <cell r="B234" t="str">
            <v/>
          </cell>
          <cell r="C234" t="str">
            <v>Skilled Cattle Worker</v>
          </cell>
          <cell r="D234" t="str">
            <v>CCC</v>
          </cell>
        </row>
        <row r="235">
          <cell r="A235" t="str">
            <v>0101010102</v>
          </cell>
          <cell r="B235" t="str">
            <v/>
          </cell>
          <cell r="C235" t="str">
            <v>Horticulture Specialist</v>
          </cell>
          <cell r="D235" t="str">
            <v>CCC</v>
          </cell>
        </row>
        <row r="236">
          <cell r="A236" t="str">
            <v>0101030302</v>
          </cell>
          <cell r="B236" t="str">
            <v/>
          </cell>
          <cell r="C236" t="str">
            <v>Aquaculture Technology</v>
          </cell>
          <cell r="D236" t="str">
            <v>CCC</v>
          </cell>
        </row>
        <row r="237">
          <cell r="A237" t="str">
            <v>0101050701</v>
          </cell>
          <cell r="B237" t="str">
            <v/>
          </cell>
          <cell r="C237" t="str">
            <v>Equine Assistant Management</v>
          </cell>
          <cell r="D237" t="str">
            <v>CCC</v>
          </cell>
        </row>
        <row r="238">
          <cell r="A238" t="str">
            <v>0101050703</v>
          </cell>
          <cell r="B238" t="str">
            <v/>
          </cell>
          <cell r="C238" t="str">
            <v>Equine Technician</v>
          </cell>
          <cell r="D238" t="str">
            <v>CCC</v>
          </cell>
        </row>
        <row r="239">
          <cell r="A239" t="str">
            <v>0101060503</v>
          </cell>
          <cell r="B239" t="str">
            <v/>
          </cell>
          <cell r="C239" t="str">
            <v>Landscape &amp; Horticulture Specialist</v>
          </cell>
          <cell r="D239" t="str">
            <v>CCC</v>
          </cell>
        </row>
        <row r="240">
          <cell r="A240" t="str">
            <v>0101060504</v>
          </cell>
          <cell r="B240" t="str">
            <v/>
          </cell>
          <cell r="C240" t="str">
            <v>Landscape &amp; Horticulture Professional</v>
          </cell>
          <cell r="D240" t="str">
            <v>CCC</v>
          </cell>
        </row>
        <row r="241">
          <cell r="A241" t="str">
            <v>0101060505</v>
          </cell>
          <cell r="B241" t="str">
            <v/>
          </cell>
          <cell r="C241" t="str">
            <v>Landscape &amp; Horticulture Technician</v>
          </cell>
          <cell r="D241" t="str">
            <v>CCC</v>
          </cell>
        </row>
        <row r="242">
          <cell r="A242" t="str">
            <v>0103060101</v>
          </cell>
          <cell r="B242" t="str">
            <v/>
          </cell>
          <cell r="C242" t="str">
            <v>Marine Mammal Behavior and Training</v>
          </cell>
          <cell r="D242" t="str">
            <v>CCC</v>
          </cell>
        </row>
        <row r="243">
          <cell r="A243" t="str">
            <v>0103060102</v>
          </cell>
          <cell r="B243" t="str">
            <v/>
          </cell>
          <cell r="C243" t="str">
            <v>Tropical Ornamental Mariculture Technician</v>
          </cell>
          <cell r="D243" t="str">
            <v>CCC</v>
          </cell>
        </row>
        <row r="244">
          <cell r="A244" t="str">
            <v>0249030401</v>
          </cell>
          <cell r="B244" t="str">
            <v/>
          </cell>
          <cell r="C244" t="str">
            <v>Professional Research Diving</v>
          </cell>
          <cell r="D244" t="str">
            <v>CCC</v>
          </cell>
        </row>
        <row r="245">
          <cell r="A245" t="str">
            <v>0249030402</v>
          </cell>
          <cell r="B245" t="str">
            <v/>
          </cell>
          <cell r="C245" t="str">
            <v>Diving Medical Technician</v>
          </cell>
          <cell r="D245" t="str">
            <v>CCC</v>
          </cell>
        </row>
        <row r="246">
          <cell r="A246" t="str">
            <v>0249030403</v>
          </cell>
          <cell r="B246" t="str">
            <v/>
          </cell>
          <cell r="C246" t="str">
            <v>Professional Dive Instructor</v>
          </cell>
          <cell r="D246" t="str">
            <v>CCC</v>
          </cell>
        </row>
        <row r="247">
          <cell r="A247" t="str">
            <v>0249030404</v>
          </cell>
          <cell r="B247" t="str">
            <v/>
          </cell>
          <cell r="C247" t="str">
            <v>Fundamentals of Professional Diving</v>
          </cell>
          <cell r="D247" t="str">
            <v>CCC</v>
          </cell>
        </row>
        <row r="248">
          <cell r="A248" t="str">
            <v>0249030405</v>
          </cell>
          <cell r="B248" t="str">
            <v/>
          </cell>
          <cell r="C248" t="str">
            <v>Introduction to Commercial Work/Diving</v>
          </cell>
          <cell r="D248" t="str">
            <v>CCC</v>
          </cell>
        </row>
        <row r="249">
          <cell r="A249" t="str">
            <v>0252070100</v>
          </cell>
          <cell r="B249" t="str">
            <v/>
          </cell>
          <cell r="C249" t="str">
            <v>Entrepreneurship</v>
          </cell>
          <cell r="D249" t="str">
            <v>CCC</v>
          </cell>
        </row>
        <row r="250">
          <cell r="A250" t="str">
            <v>0252070103</v>
          </cell>
          <cell r="B250" t="str">
            <v/>
          </cell>
          <cell r="C250" t="str">
            <v>Digital Marketing Strategy</v>
          </cell>
          <cell r="D250" t="str">
            <v>CCC</v>
          </cell>
        </row>
        <row r="251">
          <cell r="A251" t="str">
            <v>0252080102</v>
          </cell>
          <cell r="B251" t="str">
            <v/>
          </cell>
          <cell r="C251" t="str">
            <v>Financial Para-planner-Financial Services</v>
          </cell>
          <cell r="D251" t="str">
            <v>CCC</v>
          </cell>
        </row>
        <row r="252">
          <cell r="A252" t="str">
            <v>0252080103</v>
          </cell>
          <cell r="B252" t="str">
            <v/>
          </cell>
          <cell r="C252" t="str">
            <v>Mortgage Finance Management-Financial Services</v>
          </cell>
          <cell r="D252" t="str">
            <v>CCC</v>
          </cell>
        </row>
        <row r="253">
          <cell r="A253" t="str">
            <v>0252080105</v>
          </cell>
          <cell r="B253" t="str">
            <v/>
          </cell>
          <cell r="C253" t="str">
            <v>Mortgage Finance Specialist-Financial Services</v>
          </cell>
          <cell r="D253" t="str">
            <v>CCC</v>
          </cell>
        </row>
        <row r="254">
          <cell r="A254" t="str">
            <v>0252080301</v>
          </cell>
          <cell r="B254" t="str">
            <v/>
          </cell>
          <cell r="C254" t="str">
            <v>Banking Management-Financial Services</v>
          </cell>
          <cell r="D254" t="str">
            <v>CCC</v>
          </cell>
        </row>
        <row r="255">
          <cell r="A255" t="str">
            <v>0252080302</v>
          </cell>
          <cell r="B255" t="str">
            <v/>
          </cell>
          <cell r="C255" t="str">
            <v>Banking Operations-Financial Services</v>
          </cell>
          <cell r="D255" t="str">
            <v>CCC</v>
          </cell>
        </row>
        <row r="256">
          <cell r="A256" t="str">
            <v>0252080303</v>
          </cell>
          <cell r="B256" t="str">
            <v/>
          </cell>
          <cell r="C256" t="str">
            <v>Banking Specialist-Financial Services</v>
          </cell>
          <cell r="D256" t="str">
            <v>CCC</v>
          </cell>
        </row>
        <row r="257">
          <cell r="A257" t="str">
            <v>0252090102</v>
          </cell>
          <cell r="B257" t="str">
            <v/>
          </cell>
          <cell r="C257" t="str">
            <v>Cruise Line Operations</v>
          </cell>
          <cell r="D257" t="str">
            <v>CCC</v>
          </cell>
        </row>
        <row r="258">
          <cell r="A258" t="str">
            <v>0252090402</v>
          </cell>
          <cell r="B258" t="str">
            <v/>
          </cell>
          <cell r="C258" t="str">
            <v>Rooms Division Management</v>
          </cell>
          <cell r="D258" t="str">
            <v>CCC</v>
          </cell>
        </row>
        <row r="259">
          <cell r="A259" t="str">
            <v>0252090403</v>
          </cell>
          <cell r="B259" t="str">
            <v/>
          </cell>
          <cell r="C259" t="str">
            <v>Guest Services Specialist</v>
          </cell>
          <cell r="D259" t="str">
            <v>CCC</v>
          </cell>
        </row>
        <row r="260">
          <cell r="A260" t="str">
            <v>0252090405</v>
          </cell>
          <cell r="B260" t="str">
            <v/>
          </cell>
          <cell r="C260" t="str">
            <v>Rooms Division Specialist</v>
          </cell>
          <cell r="D260" t="str">
            <v>CCC</v>
          </cell>
        </row>
        <row r="261">
          <cell r="A261" t="str">
            <v>0252090406</v>
          </cell>
          <cell r="B261" t="str">
            <v/>
          </cell>
          <cell r="C261" t="str">
            <v>Rooms Division Operations</v>
          </cell>
          <cell r="D261" t="str">
            <v>CCC</v>
          </cell>
        </row>
        <row r="262">
          <cell r="A262" t="str">
            <v>0252090503</v>
          </cell>
          <cell r="B262" t="str">
            <v/>
          </cell>
          <cell r="C262" t="str">
            <v>Food and Beverage Management</v>
          </cell>
          <cell r="D262" t="str">
            <v>CCC</v>
          </cell>
        </row>
        <row r="263">
          <cell r="A263" t="str">
            <v>0252090507</v>
          </cell>
          <cell r="B263" t="str">
            <v/>
          </cell>
          <cell r="C263" t="str">
            <v>Food and Beverage Specialist</v>
          </cell>
          <cell r="D263" t="str">
            <v>CCC</v>
          </cell>
        </row>
        <row r="264">
          <cell r="A264" t="str">
            <v>0252090508</v>
          </cell>
          <cell r="B264" t="str">
            <v/>
          </cell>
          <cell r="C264" t="str">
            <v>Food and Beverage Operations</v>
          </cell>
          <cell r="D264" t="str">
            <v>CCC</v>
          </cell>
        </row>
        <row r="265">
          <cell r="A265" t="str">
            <v>0252090905</v>
          </cell>
          <cell r="B265" t="str">
            <v/>
          </cell>
          <cell r="C265" t="str">
            <v>Event Planning Management</v>
          </cell>
          <cell r="D265" t="str">
            <v>CCC</v>
          </cell>
        </row>
        <row r="266">
          <cell r="A266" t="str">
            <v>0252140111</v>
          </cell>
          <cell r="B266" t="str">
            <v/>
          </cell>
          <cell r="C266" t="str">
            <v>Marketing Operations</v>
          </cell>
          <cell r="D266" t="str">
            <v>CCC</v>
          </cell>
        </row>
        <row r="267">
          <cell r="A267" t="str">
            <v>0252140112</v>
          </cell>
          <cell r="B267" t="str">
            <v/>
          </cell>
          <cell r="C267" t="str">
            <v>Digital Marketing Management</v>
          </cell>
          <cell r="D267" t="str">
            <v>CCC</v>
          </cell>
        </row>
        <row r="268">
          <cell r="A268" t="str">
            <v>0312030102</v>
          </cell>
          <cell r="B268" t="str">
            <v/>
          </cell>
          <cell r="C268" t="str">
            <v>Florida Funeral Director</v>
          </cell>
          <cell r="D268" t="str">
            <v>CCC</v>
          </cell>
        </row>
        <row r="269">
          <cell r="A269" t="str">
            <v>0341010101</v>
          </cell>
          <cell r="B269" t="str">
            <v/>
          </cell>
          <cell r="C269" t="str">
            <v>Biotechnology Laboratory Specialist</v>
          </cell>
          <cell r="D269" t="str">
            <v>CCC</v>
          </cell>
        </row>
        <row r="270">
          <cell r="A270" t="str">
            <v>0351070102</v>
          </cell>
          <cell r="B270" t="str">
            <v/>
          </cell>
          <cell r="C270" t="str">
            <v>Health Care Services Specialist</v>
          </cell>
          <cell r="D270" t="str">
            <v>CCC</v>
          </cell>
        </row>
        <row r="271">
          <cell r="A271" t="str">
            <v>0351070711</v>
          </cell>
          <cell r="B271" t="str">
            <v/>
          </cell>
          <cell r="C271" t="str">
            <v>Healthcare Informatics Specialist</v>
          </cell>
          <cell r="D271" t="str">
            <v>CCC</v>
          </cell>
        </row>
        <row r="272">
          <cell r="A272" t="str">
            <v>0351070712</v>
          </cell>
          <cell r="B272" t="str">
            <v/>
          </cell>
          <cell r="C272" t="str">
            <v>Healthcare Informatics Specialist</v>
          </cell>
          <cell r="D272" t="str">
            <v>CCC</v>
          </cell>
        </row>
        <row r="273">
          <cell r="A273" t="str">
            <v>0351070714</v>
          </cell>
          <cell r="B273" t="str">
            <v/>
          </cell>
          <cell r="C273" t="str">
            <v>Medical Information Coder/Biller</v>
          </cell>
          <cell r="D273" t="str">
            <v>CCC</v>
          </cell>
        </row>
        <row r="274">
          <cell r="A274" t="str">
            <v>0351071901</v>
          </cell>
          <cell r="B274" t="str">
            <v/>
          </cell>
          <cell r="C274" t="str">
            <v>Clinical Research Coordinator</v>
          </cell>
          <cell r="D274" t="str">
            <v>CCC</v>
          </cell>
        </row>
        <row r="275">
          <cell r="A275" t="str">
            <v>0351080104</v>
          </cell>
          <cell r="B275" t="str">
            <v/>
          </cell>
          <cell r="C275" t="str">
            <v>Medical Assisting Specialist</v>
          </cell>
          <cell r="D275" t="str">
            <v>CCC</v>
          </cell>
        </row>
        <row r="276">
          <cell r="A276" t="str">
            <v>0351080801</v>
          </cell>
          <cell r="B276" t="str">
            <v/>
          </cell>
          <cell r="C276" t="str">
            <v>Veterinary Assisting</v>
          </cell>
          <cell r="D276" t="str">
            <v>CCC</v>
          </cell>
        </row>
        <row r="277">
          <cell r="A277" t="str">
            <v>0351090405</v>
          </cell>
          <cell r="B277" t="str">
            <v/>
          </cell>
          <cell r="C277" t="str">
            <v>Paramedic</v>
          </cell>
          <cell r="D277" t="str">
            <v>CCC</v>
          </cell>
        </row>
        <row r="278">
          <cell r="A278" t="str">
            <v>0351090415</v>
          </cell>
          <cell r="B278" t="str">
            <v/>
          </cell>
          <cell r="C278" t="str">
            <v>Emergency Medical Technician</v>
          </cell>
          <cell r="D278" t="str">
            <v>CCC</v>
          </cell>
        </row>
        <row r="279">
          <cell r="A279" t="str">
            <v>0351090503</v>
          </cell>
          <cell r="B279" t="str">
            <v/>
          </cell>
          <cell r="C279" t="str">
            <v>Nuclear Medicine Technology Specialist</v>
          </cell>
          <cell r="D279" t="str">
            <v>CCC</v>
          </cell>
        </row>
        <row r="280">
          <cell r="A280" t="str">
            <v>0351090703</v>
          </cell>
          <cell r="B280" t="str">
            <v/>
          </cell>
          <cell r="C280" t="str">
            <v>Radiation Therapy Specialist</v>
          </cell>
          <cell r="D280" t="str">
            <v>CCC</v>
          </cell>
        </row>
        <row r="281">
          <cell r="A281" t="str">
            <v>0351090903</v>
          </cell>
          <cell r="B281" t="str">
            <v/>
          </cell>
          <cell r="C281" t="str">
            <v>Central Sterile Processing Technologist</v>
          </cell>
          <cell r="D281" t="str">
            <v>CCC</v>
          </cell>
        </row>
        <row r="282">
          <cell r="A282" t="str">
            <v>0351090904</v>
          </cell>
          <cell r="B282" t="str">
            <v/>
          </cell>
          <cell r="C282" t="str">
            <v>Surgical Technology Specialist</v>
          </cell>
          <cell r="D282" t="str">
            <v>CCC</v>
          </cell>
        </row>
        <row r="283">
          <cell r="A283" t="str">
            <v>0351090908</v>
          </cell>
          <cell r="B283" t="str">
            <v/>
          </cell>
          <cell r="C283" t="str">
            <v>Surgical First Assistant</v>
          </cell>
          <cell r="D283" t="str">
            <v>CCC</v>
          </cell>
        </row>
        <row r="284">
          <cell r="A284" t="str">
            <v>0351091005</v>
          </cell>
          <cell r="B284" t="str">
            <v/>
          </cell>
          <cell r="C284" t="str">
            <v>Diagnostic Medical Sonography Specialist</v>
          </cell>
          <cell r="D284" t="str">
            <v>CCC</v>
          </cell>
        </row>
        <row r="285">
          <cell r="A285" t="str">
            <v>0351099902</v>
          </cell>
          <cell r="B285" t="str">
            <v/>
          </cell>
          <cell r="C285" t="str">
            <v>Endoscopic Technician</v>
          </cell>
          <cell r="D285" t="str">
            <v>CCC</v>
          </cell>
        </row>
        <row r="286">
          <cell r="A286" t="str">
            <v>0351100600</v>
          </cell>
          <cell r="B286" t="str">
            <v/>
          </cell>
          <cell r="C286" t="str">
            <v>Ophthalmic Laboratory Technician</v>
          </cell>
          <cell r="D286" t="str">
            <v>CCC</v>
          </cell>
        </row>
        <row r="287">
          <cell r="A287" t="str">
            <v>0351180302</v>
          </cell>
          <cell r="B287" t="str">
            <v/>
          </cell>
          <cell r="C287" t="str">
            <v>Eye Care Technician</v>
          </cell>
          <cell r="D287" t="str">
            <v>CCC</v>
          </cell>
        </row>
        <row r="288">
          <cell r="A288" t="str">
            <v>0351221100</v>
          </cell>
          <cell r="B288" t="str">
            <v/>
          </cell>
          <cell r="C288" t="str">
            <v>Health Navigator Specialist</v>
          </cell>
          <cell r="D288" t="str">
            <v>CCC</v>
          </cell>
        </row>
        <row r="289">
          <cell r="A289" t="str">
            <v>0413121000</v>
          </cell>
          <cell r="B289" t="str">
            <v/>
          </cell>
          <cell r="C289" t="str">
            <v>Early Childhood Inclusion Specialization</v>
          </cell>
          <cell r="D289" t="str">
            <v>CCC</v>
          </cell>
        </row>
        <row r="290">
          <cell r="A290" t="str">
            <v>0419070904</v>
          </cell>
          <cell r="B290" t="str">
            <v/>
          </cell>
          <cell r="C290" t="str">
            <v>Early Childhood Development Specialization</v>
          </cell>
          <cell r="D290" t="str">
            <v>CCC</v>
          </cell>
        </row>
        <row r="291">
          <cell r="A291" t="str">
            <v>0419070906</v>
          </cell>
          <cell r="B291" t="str">
            <v/>
          </cell>
          <cell r="C291" t="str">
            <v>Child Care Center Management Specialization</v>
          </cell>
          <cell r="D291" t="str">
            <v>CCC</v>
          </cell>
        </row>
        <row r="292">
          <cell r="A292" t="str">
            <v>0419070907</v>
          </cell>
          <cell r="B292" t="str">
            <v/>
          </cell>
          <cell r="C292" t="str">
            <v>Infant/Toddler Specialization</v>
          </cell>
          <cell r="D292" t="str">
            <v>CCC</v>
          </cell>
        </row>
        <row r="293">
          <cell r="A293" t="str">
            <v>0419070908</v>
          </cell>
          <cell r="B293" t="str">
            <v/>
          </cell>
          <cell r="C293" t="str">
            <v>Preschool Specialization</v>
          </cell>
          <cell r="D293" t="str">
            <v>CCC</v>
          </cell>
        </row>
        <row r="294">
          <cell r="A294" t="str">
            <v>0450040805</v>
          </cell>
          <cell r="B294" t="str">
            <v/>
          </cell>
          <cell r="C294" t="str">
            <v>Kitchen and Bath Specialization</v>
          </cell>
          <cell r="D294" t="str">
            <v>CCC</v>
          </cell>
        </row>
        <row r="295">
          <cell r="A295" t="str">
            <v>0450040807</v>
          </cell>
          <cell r="B295" t="str">
            <v/>
          </cell>
          <cell r="C295" t="str">
            <v>Home Staging Specialist</v>
          </cell>
          <cell r="D295" t="str">
            <v>CCC</v>
          </cell>
        </row>
        <row r="296">
          <cell r="A296" t="str">
            <v>0451159901</v>
          </cell>
          <cell r="B296" t="str">
            <v/>
          </cell>
          <cell r="C296" t="str">
            <v>Addiction Services</v>
          </cell>
          <cell r="D296" t="str">
            <v>CCC</v>
          </cell>
        </row>
        <row r="297">
          <cell r="A297" t="str">
            <v>0451159902</v>
          </cell>
          <cell r="B297" t="str">
            <v/>
          </cell>
          <cell r="C297" t="str">
            <v>Aging Services</v>
          </cell>
          <cell r="D297" t="str">
            <v>CCC</v>
          </cell>
        </row>
        <row r="298">
          <cell r="A298" t="str">
            <v>0451159903</v>
          </cell>
          <cell r="B298" t="str">
            <v/>
          </cell>
          <cell r="C298" t="str">
            <v>Community Health Worker</v>
          </cell>
          <cell r="D298" t="str">
            <v>CCC</v>
          </cell>
        </row>
        <row r="299">
          <cell r="A299" t="str">
            <v>0451159904</v>
          </cell>
          <cell r="B299" t="str">
            <v/>
          </cell>
          <cell r="C299" t="str">
            <v>Domestic Violence Services</v>
          </cell>
          <cell r="D299" t="str">
            <v>CCC</v>
          </cell>
        </row>
        <row r="300">
          <cell r="A300" t="str">
            <v>0451159905</v>
          </cell>
          <cell r="B300" t="str">
            <v/>
          </cell>
          <cell r="C300" t="str">
            <v>Human Services Generalist</v>
          </cell>
          <cell r="D300" t="str">
            <v>CCC</v>
          </cell>
        </row>
        <row r="301">
          <cell r="A301" t="str">
            <v>0451159906</v>
          </cell>
          <cell r="B301" t="str">
            <v/>
          </cell>
          <cell r="C301" t="str">
            <v>Youth Development Services</v>
          </cell>
          <cell r="D301" t="str">
            <v>CCC</v>
          </cell>
        </row>
        <row r="302">
          <cell r="A302" t="str">
            <v>0511010307</v>
          </cell>
          <cell r="B302" t="str">
            <v/>
          </cell>
          <cell r="C302" t="str">
            <v>Information Technology Administration</v>
          </cell>
          <cell r="D302" t="str">
            <v>CCC</v>
          </cell>
        </row>
        <row r="303">
          <cell r="A303" t="str">
            <v>0511010309</v>
          </cell>
          <cell r="B303" t="str">
            <v/>
          </cell>
          <cell r="C303" t="str">
            <v>Mobile Device Technology</v>
          </cell>
          <cell r="D303" t="str">
            <v>CCC</v>
          </cell>
        </row>
        <row r="304">
          <cell r="A304" t="str">
            <v>0511010311</v>
          </cell>
          <cell r="B304" t="str">
            <v/>
          </cell>
          <cell r="C304" t="str">
            <v>Information Technology Support Specialist</v>
          </cell>
          <cell r="D304" t="str">
            <v>CCC</v>
          </cell>
        </row>
        <row r="305">
          <cell r="A305" t="str">
            <v>0511010312</v>
          </cell>
          <cell r="B305" t="str">
            <v/>
          </cell>
          <cell r="C305" t="str">
            <v>Information Technology Analysis</v>
          </cell>
          <cell r="D305" t="str">
            <v>CCC</v>
          </cell>
        </row>
        <row r="306">
          <cell r="A306" t="str">
            <v>0511010313</v>
          </cell>
          <cell r="B306" t="str">
            <v/>
          </cell>
          <cell r="C306" t="str">
            <v>Help Desk Support Technician</v>
          </cell>
          <cell r="D306" t="str">
            <v>CCC</v>
          </cell>
        </row>
        <row r="307">
          <cell r="A307" t="str">
            <v>0511020103</v>
          </cell>
          <cell r="B307" t="str">
            <v/>
          </cell>
          <cell r="C307" t="str">
            <v>Computer Programming Specialist</v>
          </cell>
          <cell r="D307" t="str">
            <v>CCC</v>
          </cell>
        </row>
        <row r="308">
          <cell r="A308" t="str">
            <v>0511020110</v>
          </cell>
          <cell r="B308" t="str">
            <v/>
          </cell>
          <cell r="C308" t="str">
            <v>Internet of Things Applications</v>
          </cell>
          <cell r="D308" t="str">
            <v>CCC</v>
          </cell>
        </row>
        <row r="309">
          <cell r="A309" t="str">
            <v>0511020200</v>
          </cell>
          <cell r="B309" t="str">
            <v/>
          </cell>
          <cell r="C309" t="str">
            <v>Computer Programmer</v>
          </cell>
          <cell r="D309" t="str">
            <v>CCC</v>
          </cell>
        </row>
        <row r="310">
          <cell r="A310" t="str">
            <v>0511020307</v>
          </cell>
          <cell r="B310" t="str">
            <v/>
          </cell>
          <cell r="C310" t="str">
            <v>Oracle Certified Database Administrator</v>
          </cell>
          <cell r="D310" t="str">
            <v>CCC</v>
          </cell>
        </row>
        <row r="311">
          <cell r="A311" t="str">
            <v>0511020308</v>
          </cell>
          <cell r="B311" t="str">
            <v/>
          </cell>
          <cell r="C311" t="str">
            <v>Oracle Certified Database Developer</v>
          </cell>
          <cell r="D311" t="str">
            <v>CCC</v>
          </cell>
        </row>
        <row r="312">
          <cell r="A312" t="str">
            <v>0511020309</v>
          </cell>
          <cell r="B312" t="str">
            <v/>
          </cell>
          <cell r="C312" t="str">
            <v>Microsoft Certified Database Administrator Certificate</v>
          </cell>
          <cell r="D312" t="str">
            <v>CCC</v>
          </cell>
        </row>
        <row r="313">
          <cell r="A313" t="str">
            <v>0511080103</v>
          </cell>
          <cell r="B313" t="str">
            <v/>
          </cell>
          <cell r="C313" t="str">
            <v>Web Development Specialist</v>
          </cell>
          <cell r="D313" t="str">
            <v>CCC</v>
          </cell>
        </row>
        <row r="314">
          <cell r="A314" t="str">
            <v>0511100112</v>
          </cell>
          <cell r="B314" t="str">
            <v/>
          </cell>
          <cell r="C314" t="str">
            <v>Network Server Administration</v>
          </cell>
          <cell r="D314" t="str">
            <v>CCC</v>
          </cell>
        </row>
        <row r="315">
          <cell r="A315" t="str">
            <v>0511100113</v>
          </cell>
          <cell r="B315" t="str">
            <v/>
          </cell>
          <cell r="C315" t="str">
            <v>Network Enterprise Administration</v>
          </cell>
          <cell r="D315" t="str">
            <v>CCC</v>
          </cell>
        </row>
        <row r="316">
          <cell r="A316" t="str">
            <v>0511100114</v>
          </cell>
          <cell r="B316" t="str">
            <v/>
          </cell>
          <cell r="C316" t="str">
            <v>Network Infrastructure</v>
          </cell>
          <cell r="D316" t="str">
            <v>CCC</v>
          </cell>
        </row>
        <row r="317">
          <cell r="A317" t="str">
            <v>0511100115</v>
          </cell>
          <cell r="B317" t="str">
            <v/>
          </cell>
          <cell r="C317" t="str">
            <v>Advanced Network Infrastructure</v>
          </cell>
          <cell r="D317" t="str">
            <v>CCC</v>
          </cell>
        </row>
        <row r="318">
          <cell r="A318" t="str">
            <v>0511100116</v>
          </cell>
          <cell r="B318" t="str">
            <v/>
          </cell>
          <cell r="C318" t="str">
            <v>Network Virtualization</v>
          </cell>
          <cell r="D318" t="str">
            <v>CCC</v>
          </cell>
        </row>
        <row r="319">
          <cell r="A319" t="str">
            <v>0511100117</v>
          </cell>
          <cell r="B319" t="str">
            <v/>
          </cell>
          <cell r="C319" t="str">
            <v>Advanced Network Virtualization</v>
          </cell>
          <cell r="D319" t="str">
            <v>CCC</v>
          </cell>
        </row>
        <row r="320">
          <cell r="A320" t="str">
            <v>0511100118</v>
          </cell>
          <cell r="B320" t="str">
            <v/>
          </cell>
          <cell r="C320" t="str">
            <v>Network Security</v>
          </cell>
          <cell r="D320" t="str">
            <v>CCC</v>
          </cell>
        </row>
        <row r="321">
          <cell r="A321" t="str">
            <v>0511100119</v>
          </cell>
          <cell r="B321" t="str">
            <v/>
          </cell>
          <cell r="C321" t="str">
            <v>Digital Forensics</v>
          </cell>
          <cell r="D321" t="str">
            <v>CCC</v>
          </cell>
        </row>
        <row r="322">
          <cell r="A322" t="str">
            <v>0511100120</v>
          </cell>
          <cell r="B322" t="str">
            <v/>
          </cell>
          <cell r="C322" t="str">
            <v>IP Communications</v>
          </cell>
          <cell r="D322" t="str">
            <v>CCC</v>
          </cell>
        </row>
        <row r="323">
          <cell r="A323" t="str">
            <v>0511100121</v>
          </cell>
          <cell r="B323" t="str">
            <v/>
          </cell>
          <cell r="C323" t="str">
            <v>Network Support Technician</v>
          </cell>
          <cell r="D323" t="str">
            <v>CCC</v>
          </cell>
        </row>
        <row r="324">
          <cell r="A324" t="str">
            <v>0511100122</v>
          </cell>
          <cell r="B324" t="str">
            <v/>
          </cell>
          <cell r="C324" t="str">
            <v>Linux System Administrator</v>
          </cell>
          <cell r="D324" t="str">
            <v>CCC</v>
          </cell>
        </row>
        <row r="325">
          <cell r="A325" t="str">
            <v>0511100311</v>
          </cell>
          <cell r="B325" t="str">
            <v/>
          </cell>
          <cell r="C325" t="str">
            <v>Database &amp; E-Commerce Security</v>
          </cell>
          <cell r="D325" t="str">
            <v>CCC</v>
          </cell>
        </row>
        <row r="326">
          <cell r="A326" t="str">
            <v>0511100501</v>
          </cell>
          <cell r="B326" t="str">
            <v/>
          </cell>
          <cell r="C326" t="str">
            <v>Project Management Associate</v>
          </cell>
          <cell r="D326" t="str">
            <v>CCC</v>
          </cell>
        </row>
        <row r="327">
          <cell r="A327" t="str">
            <v>0511100502</v>
          </cell>
          <cell r="B327" t="str">
            <v/>
          </cell>
          <cell r="C327" t="str">
            <v>Technology Project Manager</v>
          </cell>
          <cell r="D327" t="str">
            <v>CCC</v>
          </cell>
        </row>
        <row r="328">
          <cell r="A328" t="str">
            <v>0545070213</v>
          </cell>
          <cell r="B328" t="str">
            <v/>
          </cell>
          <cell r="C328" t="str">
            <v>Geographic Information System</v>
          </cell>
          <cell r="D328" t="str">
            <v>CCC</v>
          </cell>
        </row>
        <row r="329">
          <cell r="A329" t="str">
            <v>0550041118</v>
          </cell>
          <cell r="B329" t="str">
            <v/>
          </cell>
          <cell r="C329" t="str">
            <v>Visual &amp; Augmented Reality Technologies</v>
          </cell>
          <cell r="D329" t="str">
            <v>CCC</v>
          </cell>
        </row>
        <row r="330">
          <cell r="A330" t="str">
            <v>0551071001</v>
          </cell>
          <cell r="B330" t="str">
            <v/>
          </cell>
          <cell r="C330" t="str">
            <v>Medical Office Specialist</v>
          </cell>
          <cell r="D330" t="str">
            <v>CCC</v>
          </cell>
        </row>
        <row r="331">
          <cell r="A331" t="str">
            <v>0551071605</v>
          </cell>
          <cell r="B331" t="str">
            <v/>
          </cell>
          <cell r="C331" t="str">
            <v>Medical Office Management</v>
          </cell>
          <cell r="D331" t="str">
            <v>CCC</v>
          </cell>
        </row>
        <row r="332">
          <cell r="A332" t="str">
            <v>0552020103</v>
          </cell>
          <cell r="B332" t="str">
            <v/>
          </cell>
          <cell r="C332" t="str">
            <v>Business Specialist</v>
          </cell>
          <cell r="D332" t="str">
            <v>CCC</v>
          </cell>
        </row>
        <row r="333">
          <cell r="A333" t="str">
            <v>0552020104</v>
          </cell>
          <cell r="B333" t="str">
            <v/>
          </cell>
          <cell r="C333" t="str">
            <v>Business Operations</v>
          </cell>
          <cell r="D333" t="str">
            <v>CCC</v>
          </cell>
        </row>
        <row r="334">
          <cell r="A334" t="str">
            <v>0552020105</v>
          </cell>
          <cell r="B334" t="str">
            <v/>
          </cell>
          <cell r="C334" t="str">
            <v>Human Resources Administrator</v>
          </cell>
          <cell r="D334" t="str">
            <v>CCC</v>
          </cell>
        </row>
        <row r="335">
          <cell r="A335" t="str">
            <v>0552020108</v>
          </cell>
          <cell r="B335" t="str">
            <v/>
          </cell>
          <cell r="C335" t="str">
            <v>Risk Management and Insurance Operations</v>
          </cell>
          <cell r="D335" t="str">
            <v>CCC</v>
          </cell>
        </row>
        <row r="336">
          <cell r="A336" t="str">
            <v>0552020109</v>
          </cell>
          <cell r="B336" t="str">
            <v/>
          </cell>
          <cell r="C336" t="str">
            <v>Risk Management and Insurance Management</v>
          </cell>
          <cell r="D336" t="str">
            <v>CCC</v>
          </cell>
        </row>
        <row r="337">
          <cell r="A337" t="str">
            <v>0552020113</v>
          </cell>
          <cell r="B337" t="str">
            <v/>
          </cell>
          <cell r="C337" t="str">
            <v>Real Estate Specialist</v>
          </cell>
          <cell r="D337" t="str">
            <v>CCC</v>
          </cell>
        </row>
        <row r="338">
          <cell r="A338" t="str">
            <v>0552020401</v>
          </cell>
          <cell r="B338" t="str">
            <v/>
          </cell>
          <cell r="C338" t="str">
            <v>Office Management</v>
          </cell>
          <cell r="D338" t="str">
            <v>CCC</v>
          </cell>
        </row>
        <row r="339">
          <cell r="A339" t="str">
            <v>0552020403</v>
          </cell>
          <cell r="B339" t="str">
            <v/>
          </cell>
          <cell r="C339" t="str">
            <v>Office Support</v>
          </cell>
          <cell r="D339" t="str">
            <v>CCC</v>
          </cell>
        </row>
        <row r="340">
          <cell r="A340" t="str">
            <v>0552020404</v>
          </cell>
          <cell r="B340" t="str">
            <v/>
          </cell>
          <cell r="C340" t="str">
            <v>Legal Office Management</v>
          </cell>
          <cell r="D340" t="str">
            <v>CCC</v>
          </cell>
        </row>
        <row r="341">
          <cell r="A341" t="str">
            <v>0552030203</v>
          </cell>
          <cell r="B341" t="str">
            <v/>
          </cell>
          <cell r="C341" t="str">
            <v>Accounting Technology Operations</v>
          </cell>
          <cell r="D341" t="str">
            <v>CCC</v>
          </cell>
        </row>
        <row r="342">
          <cell r="A342" t="str">
            <v>0552030204</v>
          </cell>
          <cell r="B342" t="str">
            <v/>
          </cell>
          <cell r="C342" t="str">
            <v>Accounting Technology Specialist</v>
          </cell>
          <cell r="D342" t="str">
            <v>CCC</v>
          </cell>
        </row>
        <row r="343">
          <cell r="A343" t="str">
            <v>0552030205</v>
          </cell>
          <cell r="B343" t="str">
            <v/>
          </cell>
          <cell r="C343" t="str">
            <v>Accounting Technology Management</v>
          </cell>
          <cell r="D343" t="str">
            <v>CCC</v>
          </cell>
        </row>
        <row r="344">
          <cell r="A344" t="str">
            <v>0552040704</v>
          </cell>
          <cell r="B344" t="str">
            <v/>
          </cell>
          <cell r="C344" t="str">
            <v>Office Specialist</v>
          </cell>
          <cell r="D344" t="str">
            <v>CCC</v>
          </cell>
        </row>
        <row r="345">
          <cell r="A345" t="str">
            <v>0552070101</v>
          </cell>
          <cell r="B345" t="str">
            <v/>
          </cell>
          <cell r="C345" t="str">
            <v>Business Management</v>
          </cell>
          <cell r="D345" t="str">
            <v>CCC</v>
          </cell>
        </row>
        <row r="346">
          <cell r="A346" t="str">
            <v>0552070306</v>
          </cell>
          <cell r="B346" t="str">
            <v/>
          </cell>
          <cell r="C346" t="str">
            <v>Business Development and Entrepreneurship</v>
          </cell>
          <cell r="D346" t="str">
            <v>CCC</v>
          </cell>
        </row>
        <row r="347">
          <cell r="A347" t="str">
            <v>0552070308</v>
          </cell>
          <cell r="B347" t="str">
            <v/>
          </cell>
          <cell r="C347" t="str">
            <v>Business Entrepreneurship</v>
          </cell>
          <cell r="D347" t="str">
            <v>CCC</v>
          </cell>
        </row>
        <row r="348">
          <cell r="A348" t="str">
            <v>0552070309</v>
          </cell>
          <cell r="B348" t="str">
            <v/>
          </cell>
          <cell r="C348" t="str">
            <v>Entrepreneurship Operations</v>
          </cell>
          <cell r="D348" t="str">
            <v>CCC</v>
          </cell>
        </row>
        <row r="349">
          <cell r="A349" t="str">
            <v>0552120101</v>
          </cell>
          <cell r="B349" t="str">
            <v/>
          </cell>
          <cell r="C349" t="str">
            <v>E-Business Technical Certificate</v>
          </cell>
          <cell r="D349" t="str">
            <v>CCC</v>
          </cell>
        </row>
        <row r="350">
          <cell r="A350" t="str">
            <v>0552120102</v>
          </cell>
          <cell r="B350" t="str">
            <v/>
          </cell>
          <cell r="C350" t="str">
            <v>E-Business Security Technical Certificate</v>
          </cell>
          <cell r="D350" t="str">
            <v>CCC</v>
          </cell>
        </row>
        <row r="351">
          <cell r="A351" t="str">
            <v>0552120103</v>
          </cell>
          <cell r="B351" t="str">
            <v/>
          </cell>
          <cell r="C351" t="str">
            <v>E-Business Software Technical Certificate</v>
          </cell>
          <cell r="D351" t="str">
            <v>CCC</v>
          </cell>
        </row>
        <row r="352">
          <cell r="A352" t="str">
            <v>0552120104</v>
          </cell>
          <cell r="B352" t="str">
            <v/>
          </cell>
          <cell r="C352" t="str">
            <v>E-Business Technology Technical Certificate</v>
          </cell>
          <cell r="D352" t="str">
            <v>CCC</v>
          </cell>
        </row>
        <row r="353">
          <cell r="A353" t="str">
            <v>0552120105</v>
          </cell>
          <cell r="B353" t="str">
            <v/>
          </cell>
          <cell r="C353" t="str">
            <v>E-Business Ventures Technical Certificate</v>
          </cell>
          <cell r="D353" t="str">
            <v>CCC</v>
          </cell>
        </row>
        <row r="354">
          <cell r="A354" t="str">
            <v>0552130101</v>
          </cell>
          <cell r="B354" t="str">
            <v/>
          </cell>
          <cell r="C354" t="str">
            <v>Business Intelligence Professional</v>
          </cell>
          <cell r="D354" t="str">
            <v>CCC</v>
          </cell>
        </row>
        <row r="355">
          <cell r="A355" t="str">
            <v>0609040205</v>
          </cell>
          <cell r="B355" t="str">
            <v/>
          </cell>
          <cell r="C355" t="str">
            <v>Television System Support</v>
          </cell>
          <cell r="D355" t="str">
            <v>CCC</v>
          </cell>
        </row>
        <row r="356">
          <cell r="A356" t="str">
            <v>0609040217</v>
          </cell>
          <cell r="B356" t="str">
            <v/>
          </cell>
          <cell r="C356" t="str">
            <v>Video Editing &amp; Post Production</v>
          </cell>
          <cell r="D356" t="str">
            <v>CCC</v>
          </cell>
        </row>
        <row r="357">
          <cell r="A357" t="str">
            <v>0609049902</v>
          </cell>
          <cell r="B357" t="str">
            <v/>
          </cell>
          <cell r="C357" t="str">
            <v>Communication Leadership</v>
          </cell>
          <cell r="D357" t="str">
            <v>CCC</v>
          </cell>
        </row>
        <row r="358">
          <cell r="A358" t="str">
            <v>0609070209</v>
          </cell>
          <cell r="B358" t="str">
            <v/>
          </cell>
          <cell r="C358" t="str">
            <v>Digital Media/Multimedia Authoring</v>
          </cell>
          <cell r="D358" t="str">
            <v>CCC</v>
          </cell>
        </row>
        <row r="359">
          <cell r="A359" t="str">
            <v>0609070210</v>
          </cell>
          <cell r="B359" t="str">
            <v/>
          </cell>
          <cell r="C359" t="str">
            <v>Digital Media/Multimedia Video Production</v>
          </cell>
          <cell r="D359" t="str">
            <v>CCC</v>
          </cell>
        </row>
        <row r="360">
          <cell r="A360" t="str">
            <v>0609070211</v>
          </cell>
          <cell r="B360" t="str">
            <v/>
          </cell>
          <cell r="C360" t="str">
            <v>Digital Media/Multimedia Instructional Technology</v>
          </cell>
          <cell r="D360" t="str">
            <v>CCC</v>
          </cell>
        </row>
        <row r="361">
          <cell r="A361" t="str">
            <v>0609070219</v>
          </cell>
          <cell r="B361" t="str">
            <v/>
          </cell>
          <cell r="C361" t="str">
            <v>Digital Media/Multimedia Presentation</v>
          </cell>
          <cell r="D361" t="str">
            <v>CCC</v>
          </cell>
        </row>
        <row r="362">
          <cell r="A362" t="str">
            <v>0610010507</v>
          </cell>
          <cell r="B362" t="str">
            <v/>
          </cell>
          <cell r="C362" t="str">
            <v>Digital Media/Multimedia Production</v>
          </cell>
          <cell r="D362" t="str">
            <v>CCC</v>
          </cell>
        </row>
        <row r="363">
          <cell r="A363" t="str">
            <v>0610010513</v>
          </cell>
          <cell r="B363" t="str">
            <v/>
          </cell>
          <cell r="C363" t="str">
            <v>Television Studio Production</v>
          </cell>
          <cell r="D363" t="str">
            <v>CCC</v>
          </cell>
        </row>
        <row r="364">
          <cell r="A364" t="str">
            <v>0610020216</v>
          </cell>
          <cell r="B364" t="str">
            <v/>
          </cell>
          <cell r="C364" t="str">
            <v>Broadcast Production</v>
          </cell>
          <cell r="D364" t="str">
            <v>CCC</v>
          </cell>
        </row>
        <row r="365">
          <cell r="A365" t="str">
            <v>0610030414</v>
          </cell>
          <cell r="B365" t="str">
            <v/>
          </cell>
          <cell r="C365" t="str">
            <v>Digital Video Fundamentals</v>
          </cell>
          <cell r="D365" t="str">
            <v>CCC</v>
          </cell>
        </row>
        <row r="366">
          <cell r="A366" t="str">
            <v>0611050101</v>
          </cell>
          <cell r="B366" t="str">
            <v/>
          </cell>
          <cell r="C366" t="str">
            <v>Computer Information Data Specialist</v>
          </cell>
          <cell r="D366" t="str">
            <v>CCC</v>
          </cell>
        </row>
        <row r="367">
          <cell r="A367" t="str">
            <v>0611080302</v>
          </cell>
          <cell r="B367" t="str">
            <v/>
          </cell>
          <cell r="C367" t="str">
            <v>Graphic Design Support</v>
          </cell>
          <cell r="D367" t="str">
            <v>CCC</v>
          </cell>
        </row>
        <row r="368">
          <cell r="A368" t="str">
            <v>0611080303</v>
          </cell>
          <cell r="B368" t="str">
            <v/>
          </cell>
          <cell r="C368" t="str">
            <v>Graphic Design Production</v>
          </cell>
          <cell r="D368" t="str">
            <v>CCC</v>
          </cell>
        </row>
        <row r="369">
          <cell r="A369" t="str">
            <v>0611080304</v>
          </cell>
          <cell r="B369" t="str">
            <v/>
          </cell>
          <cell r="C369" t="str">
            <v>Interactive Media Production</v>
          </cell>
          <cell r="D369" t="str">
            <v>CCC</v>
          </cell>
        </row>
        <row r="370">
          <cell r="A370" t="str">
            <v>0611090104</v>
          </cell>
          <cell r="B370" t="str">
            <v/>
          </cell>
          <cell r="C370" t="str">
            <v>Network Systems Developer</v>
          </cell>
          <cell r="D370" t="str">
            <v>CCC</v>
          </cell>
        </row>
        <row r="371">
          <cell r="A371" t="str">
            <v>0611100206</v>
          </cell>
          <cell r="B371" t="str">
            <v/>
          </cell>
          <cell r="C371" t="str">
            <v>Network Communications (LAN)</v>
          </cell>
          <cell r="D371" t="str">
            <v>CCC</v>
          </cell>
        </row>
        <row r="372">
          <cell r="A372" t="str">
            <v>0611100207</v>
          </cell>
          <cell r="B372" t="str">
            <v/>
          </cell>
          <cell r="C372" t="str">
            <v>Network Communications (WAN)</v>
          </cell>
          <cell r="D372" t="str">
            <v>CCC</v>
          </cell>
        </row>
        <row r="373">
          <cell r="A373" t="str">
            <v>0612050102</v>
          </cell>
          <cell r="B373" t="str">
            <v/>
          </cell>
          <cell r="C373" t="str">
            <v>Baking &amp; Pastry Arts</v>
          </cell>
          <cell r="D373" t="str">
            <v>CCC</v>
          </cell>
        </row>
        <row r="374">
          <cell r="A374" t="str">
            <v>0612050104</v>
          </cell>
          <cell r="B374" t="str">
            <v/>
          </cell>
          <cell r="C374" t="str">
            <v>Pastry Chef Assistant</v>
          </cell>
          <cell r="D374" t="str">
            <v>CCC</v>
          </cell>
        </row>
        <row r="375">
          <cell r="A375" t="str">
            <v>0612050105</v>
          </cell>
          <cell r="B375" t="str">
            <v/>
          </cell>
          <cell r="C375" t="str">
            <v>Baking and Pastry Specialist</v>
          </cell>
          <cell r="D375" t="str">
            <v>CCC</v>
          </cell>
        </row>
        <row r="376">
          <cell r="A376" t="str">
            <v>0612050301</v>
          </cell>
          <cell r="B376" t="str">
            <v/>
          </cell>
          <cell r="C376" t="str">
            <v>Culinary Arts</v>
          </cell>
          <cell r="D376" t="str">
            <v>CCC</v>
          </cell>
        </row>
        <row r="377">
          <cell r="A377" t="str">
            <v>0612050302</v>
          </cell>
          <cell r="B377" t="str">
            <v/>
          </cell>
          <cell r="C377" t="str">
            <v>Chefs Apprentice</v>
          </cell>
          <cell r="D377" t="str">
            <v>CCC</v>
          </cell>
        </row>
        <row r="378">
          <cell r="A378" t="str">
            <v>0612050401</v>
          </cell>
          <cell r="B378" t="str">
            <v/>
          </cell>
          <cell r="C378" t="str">
            <v>Culinary Arts Management Operations</v>
          </cell>
          <cell r="D378" t="str">
            <v>CCC</v>
          </cell>
        </row>
        <row r="379">
          <cell r="A379" t="str">
            <v>0615000007</v>
          </cell>
          <cell r="B379" t="str">
            <v/>
          </cell>
          <cell r="C379" t="str">
            <v>Engineering Technology Support Specialist</v>
          </cell>
          <cell r="D379" t="str">
            <v>CCC</v>
          </cell>
        </row>
        <row r="380">
          <cell r="A380" t="str">
            <v>0615000009</v>
          </cell>
          <cell r="B380" t="str">
            <v/>
          </cell>
          <cell r="C380" t="str">
            <v>Digital Manufacturing Specialist</v>
          </cell>
          <cell r="D380" t="str">
            <v>CCC</v>
          </cell>
        </row>
        <row r="381">
          <cell r="A381" t="str">
            <v>0615000012</v>
          </cell>
          <cell r="B381" t="str">
            <v/>
          </cell>
          <cell r="C381" t="str">
            <v>Rapid Prototyping Specialist</v>
          </cell>
          <cell r="D381" t="str">
            <v>CCC</v>
          </cell>
        </row>
        <row r="382">
          <cell r="A382" t="str">
            <v>0615000013</v>
          </cell>
          <cell r="B382" t="str">
            <v/>
          </cell>
          <cell r="C382" t="str">
            <v>Mechatronics</v>
          </cell>
          <cell r="D382" t="str">
            <v>CCC</v>
          </cell>
        </row>
        <row r="383">
          <cell r="A383" t="str">
            <v>0615000015</v>
          </cell>
          <cell r="B383" t="str">
            <v/>
          </cell>
          <cell r="C383" t="str">
            <v>CNC Machinist Operator/Programmer</v>
          </cell>
          <cell r="D383" t="str">
            <v>CCC</v>
          </cell>
        </row>
        <row r="384">
          <cell r="A384" t="str">
            <v>0615030309</v>
          </cell>
          <cell r="B384" t="str">
            <v/>
          </cell>
          <cell r="C384" t="str">
            <v>Electronics Technician</v>
          </cell>
          <cell r="D384" t="str">
            <v>CCC</v>
          </cell>
        </row>
        <row r="385">
          <cell r="A385" t="str">
            <v>0615030310</v>
          </cell>
          <cell r="B385" t="str">
            <v/>
          </cell>
          <cell r="C385" t="str">
            <v>Basic Electronics Technician</v>
          </cell>
          <cell r="D385" t="str">
            <v>CCC</v>
          </cell>
        </row>
        <row r="386">
          <cell r="A386" t="str">
            <v>0615030313</v>
          </cell>
          <cell r="B386" t="str">
            <v/>
          </cell>
          <cell r="C386" t="str">
            <v>Electronics Aide</v>
          </cell>
          <cell r="D386" t="str">
            <v>CCC</v>
          </cell>
        </row>
        <row r="387">
          <cell r="A387" t="str">
            <v>0615030411</v>
          </cell>
          <cell r="B387" t="str">
            <v/>
          </cell>
          <cell r="C387" t="str">
            <v>Laser and Photonics Technician</v>
          </cell>
          <cell r="D387" t="str">
            <v>CCC</v>
          </cell>
        </row>
        <row r="388">
          <cell r="A388" t="str">
            <v>0615030508</v>
          </cell>
          <cell r="B388" t="str">
            <v/>
          </cell>
          <cell r="C388" t="str">
            <v>Wireless Communications</v>
          </cell>
          <cell r="D388" t="str">
            <v>CCC</v>
          </cell>
        </row>
        <row r="389">
          <cell r="A389" t="str">
            <v>0615040107</v>
          </cell>
          <cell r="B389" t="str">
            <v/>
          </cell>
          <cell r="C389" t="str">
            <v>Medical Equipment Repair</v>
          </cell>
          <cell r="D389" t="str">
            <v>CCC</v>
          </cell>
        </row>
        <row r="390">
          <cell r="A390" t="str">
            <v>0615040108</v>
          </cell>
          <cell r="B390" t="str">
            <v/>
          </cell>
          <cell r="C390" t="str">
            <v>Medical Device Design and Manufacturing</v>
          </cell>
          <cell r="D390" t="str">
            <v>CCC</v>
          </cell>
        </row>
        <row r="391">
          <cell r="A391" t="str">
            <v>0615040514</v>
          </cell>
          <cell r="B391" t="str">
            <v/>
          </cell>
          <cell r="C391" t="str">
            <v>Robotics and Simulation Technician</v>
          </cell>
          <cell r="D391" t="str">
            <v>CCC</v>
          </cell>
        </row>
        <row r="392">
          <cell r="A392" t="str">
            <v>0615040601</v>
          </cell>
          <cell r="B392" t="str">
            <v/>
          </cell>
          <cell r="C392" t="str">
            <v>Automation</v>
          </cell>
          <cell r="D392" t="str">
            <v>CCC</v>
          </cell>
        </row>
        <row r="393">
          <cell r="A393" t="str">
            <v>0615050101</v>
          </cell>
          <cell r="B393" t="str">
            <v/>
          </cell>
          <cell r="C393" t="str">
            <v>Residential Air Conditioning, Refrigeration &amp; Heating Systems Assistant</v>
          </cell>
          <cell r="D393" t="str">
            <v>CCC</v>
          </cell>
        </row>
        <row r="394">
          <cell r="A394" t="str">
            <v>0615050102</v>
          </cell>
          <cell r="B394" t="str">
            <v/>
          </cell>
          <cell r="C394" t="str">
            <v>Residential Air Conditioning, Refrigeration &amp; Heating Systems Technician</v>
          </cell>
          <cell r="D394" t="str">
            <v>CCC</v>
          </cell>
        </row>
        <row r="395">
          <cell r="A395" t="str">
            <v>0615050303</v>
          </cell>
          <cell r="B395" t="str">
            <v/>
          </cell>
          <cell r="C395" t="str">
            <v>Alternative Energy Systems Specialist</v>
          </cell>
          <cell r="D395" t="str">
            <v>CCC</v>
          </cell>
        </row>
        <row r="396">
          <cell r="A396" t="str">
            <v>0615050304</v>
          </cell>
          <cell r="B396" t="str">
            <v/>
          </cell>
          <cell r="C396" t="str">
            <v>Alternative Energy Engineering Technology</v>
          </cell>
          <cell r="D396" t="str">
            <v>CCC</v>
          </cell>
        </row>
        <row r="397">
          <cell r="A397" t="str">
            <v>0615050517</v>
          </cell>
          <cell r="B397" t="str">
            <v/>
          </cell>
          <cell r="C397" t="str">
            <v>Solar Energy Technician</v>
          </cell>
          <cell r="D397" t="str">
            <v>CCC</v>
          </cell>
        </row>
        <row r="398">
          <cell r="A398" t="str">
            <v>0615061203</v>
          </cell>
          <cell r="B398" t="str">
            <v/>
          </cell>
          <cell r="C398" t="str">
            <v>Applied Technology Specialist</v>
          </cell>
          <cell r="D398" t="str">
            <v>CCC</v>
          </cell>
        </row>
        <row r="399">
          <cell r="A399" t="str">
            <v>0615061302</v>
          </cell>
          <cell r="B399" t="str">
            <v/>
          </cell>
          <cell r="C399" t="str">
            <v>Lean Manufacturing</v>
          </cell>
          <cell r="D399" t="str">
            <v>CCC</v>
          </cell>
        </row>
        <row r="400">
          <cell r="A400" t="str">
            <v>0615061303</v>
          </cell>
          <cell r="B400" t="str">
            <v/>
          </cell>
          <cell r="C400" t="str">
            <v>Pneumatics, Hydraulics &amp; Motors for Manufacturing</v>
          </cell>
          <cell r="D400" t="str">
            <v>CCC</v>
          </cell>
        </row>
        <row r="401">
          <cell r="A401" t="str">
            <v>0615070202</v>
          </cell>
          <cell r="B401" t="str">
            <v/>
          </cell>
          <cell r="C401" t="str">
            <v>Six Sigma Black Belt Certificate</v>
          </cell>
          <cell r="D401" t="str">
            <v>CCC</v>
          </cell>
        </row>
        <row r="402">
          <cell r="A402" t="str">
            <v>0615070203</v>
          </cell>
          <cell r="B402" t="str">
            <v/>
          </cell>
          <cell r="C402" t="str">
            <v>Lean Six Sigma Green Belt Certificate</v>
          </cell>
          <cell r="D402" t="str">
            <v>CCC</v>
          </cell>
        </row>
        <row r="403">
          <cell r="A403" t="str">
            <v>0615080102</v>
          </cell>
          <cell r="B403" t="str">
            <v/>
          </cell>
          <cell r="C403" t="str">
            <v>Structural Assembly Technician</v>
          </cell>
          <cell r="D403" t="str">
            <v>CCC</v>
          </cell>
        </row>
        <row r="404">
          <cell r="A404" t="str">
            <v>0615080103</v>
          </cell>
          <cell r="B404" t="str">
            <v/>
          </cell>
          <cell r="C404" t="str">
            <v>Aerospace Technician</v>
          </cell>
          <cell r="D404" t="str">
            <v>CCC</v>
          </cell>
        </row>
        <row r="405">
          <cell r="A405" t="str">
            <v>0615080301</v>
          </cell>
          <cell r="B405" t="str">
            <v/>
          </cell>
          <cell r="C405" t="str">
            <v>Automotive Service Technician</v>
          </cell>
          <cell r="D405" t="str">
            <v>CCC</v>
          </cell>
        </row>
        <row r="406">
          <cell r="A406" t="str">
            <v>0615080302</v>
          </cell>
          <cell r="B406" t="str">
            <v/>
          </cell>
          <cell r="C406" t="str">
            <v>General Automotive Technician</v>
          </cell>
          <cell r="D406" t="str">
            <v>CCC</v>
          </cell>
        </row>
        <row r="407">
          <cell r="A407" t="str">
            <v>0615080501</v>
          </cell>
          <cell r="B407" t="str">
            <v/>
          </cell>
          <cell r="C407" t="str">
            <v>CNC Composite Fabricator/Programmer</v>
          </cell>
          <cell r="D407" t="str">
            <v>CCC</v>
          </cell>
        </row>
        <row r="408">
          <cell r="A408" t="str">
            <v>0615080503</v>
          </cell>
          <cell r="B408" t="str">
            <v/>
          </cell>
          <cell r="C408" t="str">
            <v>Mechanical Designer and Programmer</v>
          </cell>
          <cell r="D408" t="str">
            <v>CCC</v>
          </cell>
        </row>
        <row r="409">
          <cell r="A409" t="str">
            <v>0615100103</v>
          </cell>
          <cell r="B409" t="str">
            <v/>
          </cell>
          <cell r="C409" t="str">
            <v>Building Construction Specialist</v>
          </cell>
          <cell r="D409" t="str">
            <v>CCC</v>
          </cell>
        </row>
        <row r="410">
          <cell r="A410" t="str">
            <v>0615130101</v>
          </cell>
          <cell r="B410" t="str">
            <v/>
          </cell>
          <cell r="C410" t="str">
            <v>Advanced Computer-Aided Design Technical Certificate</v>
          </cell>
          <cell r="D410" t="str">
            <v>CCC</v>
          </cell>
        </row>
        <row r="411">
          <cell r="A411" t="str">
            <v>0615130204</v>
          </cell>
          <cell r="B411" t="str">
            <v/>
          </cell>
          <cell r="C411" t="str">
            <v>Computer-Aided Design Technical Certificate</v>
          </cell>
          <cell r="D411" t="str">
            <v>CCC</v>
          </cell>
        </row>
        <row r="412">
          <cell r="A412" t="str">
            <v>0615130304</v>
          </cell>
          <cell r="B412" t="str">
            <v/>
          </cell>
          <cell r="C412" t="str">
            <v>Computer-Aided Design and Drafting</v>
          </cell>
          <cell r="D412" t="str">
            <v>CCC</v>
          </cell>
        </row>
        <row r="413">
          <cell r="A413" t="str">
            <v>0626120101</v>
          </cell>
          <cell r="B413" t="str">
            <v/>
          </cell>
          <cell r="C413" t="str">
            <v>Biotechnology Specialist</v>
          </cell>
          <cell r="D413" t="str">
            <v>CCC</v>
          </cell>
        </row>
        <row r="414">
          <cell r="A414" t="str">
            <v>0630330106</v>
          </cell>
          <cell r="B414" t="str">
            <v/>
          </cell>
          <cell r="C414" t="str">
            <v>Sustainable Design</v>
          </cell>
          <cell r="D414" t="str">
            <v>CCC</v>
          </cell>
        </row>
        <row r="415">
          <cell r="A415" t="str">
            <v>0641010105</v>
          </cell>
          <cell r="B415" t="str">
            <v/>
          </cell>
          <cell r="C415" t="str">
            <v>Medical Quality Systems</v>
          </cell>
          <cell r="D415" t="str">
            <v>CCC</v>
          </cell>
        </row>
        <row r="416">
          <cell r="A416" t="str">
            <v>0641030101</v>
          </cell>
          <cell r="B416" t="str">
            <v/>
          </cell>
          <cell r="C416" t="str">
            <v>Chemical Laboratory Specialist</v>
          </cell>
          <cell r="D416" t="str">
            <v>CCC</v>
          </cell>
        </row>
        <row r="417">
          <cell r="A417" t="str">
            <v>0641030102</v>
          </cell>
          <cell r="B417" t="str">
            <v/>
          </cell>
          <cell r="C417" t="str">
            <v>Scientific Workplace Preparation</v>
          </cell>
          <cell r="D417" t="str">
            <v>CCC</v>
          </cell>
        </row>
        <row r="418">
          <cell r="A418" t="str">
            <v>0646030103</v>
          </cell>
          <cell r="B418" t="str">
            <v/>
          </cell>
          <cell r="C418" t="str">
            <v>Electrical Utility Lineworker Basic</v>
          </cell>
          <cell r="D418" t="str">
            <v>CCC</v>
          </cell>
        </row>
        <row r="419">
          <cell r="A419" t="str">
            <v>0646030105</v>
          </cell>
          <cell r="B419" t="str">
            <v/>
          </cell>
          <cell r="C419" t="str">
            <v>Electrical Utility Lineworker Fundamentals</v>
          </cell>
          <cell r="D419" t="str">
            <v>CCC</v>
          </cell>
        </row>
        <row r="420">
          <cell r="A420" t="str">
            <v>0646030301</v>
          </cell>
          <cell r="B420" t="str">
            <v/>
          </cell>
          <cell r="C420" t="str">
            <v>Electrical Utility Lineworker Advanced</v>
          </cell>
          <cell r="D420" t="str">
            <v>CCC</v>
          </cell>
        </row>
        <row r="421">
          <cell r="A421" t="str">
            <v>0647010304</v>
          </cell>
          <cell r="B421" t="str">
            <v/>
          </cell>
          <cell r="C421" t="str">
            <v>Cable Installation</v>
          </cell>
          <cell r="D421" t="str">
            <v>CCC</v>
          </cell>
        </row>
        <row r="422">
          <cell r="A422" t="str">
            <v>0647010406</v>
          </cell>
          <cell r="B422" t="str">
            <v/>
          </cell>
          <cell r="C422" t="str">
            <v>Microcomputer Repairer/Installer</v>
          </cell>
          <cell r="D422" t="str">
            <v>CCC</v>
          </cell>
        </row>
        <row r="423">
          <cell r="A423" t="str">
            <v>0647060418</v>
          </cell>
          <cell r="B423" t="str">
            <v/>
          </cell>
          <cell r="C423" t="str">
            <v>Dealer Line Technician</v>
          </cell>
          <cell r="D423" t="str">
            <v>CCC</v>
          </cell>
        </row>
        <row r="424">
          <cell r="A424" t="str">
            <v>0647060419</v>
          </cell>
          <cell r="B424" t="str">
            <v/>
          </cell>
          <cell r="C424" t="str">
            <v>Dealer Service Technician</v>
          </cell>
          <cell r="D424" t="str">
            <v>CCC</v>
          </cell>
        </row>
        <row r="425">
          <cell r="A425" t="str">
            <v>0647060505</v>
          </cell>
          <cell r="B425" t="str">
            <v/>
          </cell>
          <cell r="C425" t="str">
            <v>Marine Propulsion Technician</v>
          </cell>
          <cell r="D425" t="str">
            <v>CCC</v>
          </cell>
        </row>
        <row r="426">
          <cell r="A426" t="str">
            <v>0647060506</v>
          </cell>
          <cell r="B426" t="str">
            <v/>
          </cell>
          <cell r="C426" t="str">
            <v>Marine Electrician</v>
          </cell>
          <cell r="D426" t="str">
            <v>CCC</v>
          </cell>
        </row>
        <row r="427">
          <cell r="A427" t="str">
            <v>0647060512</v>
          </cell>
          <cell r="B427" t="str">
            <v/>
          </cell>
          <cell r="C427" t="str">
            <v>Marine Technology</v>
          </cell>
          <cell r="D427" t="str">
            <v>CCC</v>
          </cell>
        </row>
        <row r="428">
          <cell r="A428" t="str">
            <v>0647060513</v>
          </cell>
          <cell r="B428" t="str">
            <v/>
          </cell>
          <cell r="C428" t="str">
            <v>Marine Systems Technician</v>
          </cell>
          <cell r="D428" t="str">
            <v>CCC</v>
          </cell>
        </row>
        <row r="429">
          <cell r="A429" t="str">
            <v>0647060516</v>
          </cell>
          <cell r="B429" t="str">
            <v/>
          </cell>
          <cell r="C429" t="str">
            <v>Professional Welder</v>
          </cell>
          <cell r="D429" t="str">
            <v>CCC</v>
          </cell>
        </row>
        <row r="430">
          <cell r="A430" t="str">
            <v>0647060908</v>
          </cell>
          <cell r="B430" t="str">
            <v/>
          </cell>
          <cell r="C430" t="str">
            <v>Avionics Specialist</v>
          </cell>
          <cell r="D430" t="str">
            <v>CCC</v>
          </cell>
        </row>
        <row r="431">
          <cell r="A431" t="str">
            <v>0647061608</v>
          </cell>
          <cell r="B431" t="str">
            <v/>
          </cell>
          <cell r="C431" t="str">
            <v>Composite Fabrication and Testing</v>
          </cell>
          <cell r="D431" t="str">
            <v>CCC</v>
          </cell>
        </row>
        <row r="432">
          <cell r="A432" t="str">
            <v>0648051002</v>
          </cell>
          <cell r="B432" t="str">
            <v/>
          </cell>
          <cell r="C432" t="str">
            <v>CNC Machinist/Fabricator</v>
          </cell>
          <cell r="D432" t="str">
            <v>CCC</v>
          </cell>
        </row>
        <row r="433">
          <cell r="A433" t="str">
            <v>0649010202</v>
          </cell>
          <cell r="B433" t="str">
            <v/>
          </cell>
          <cell r="C433" t="str">
            <v>Commercial Pilot</v>
          </cell>
          <cell r="D433" t="str">
            <v>CCC</v>
          </cell>
        </row>
        <row r="434">
          <cell r="A434" t="str">
            <v>0649010403</v>
          </cell>
          <cell r="B434" t="str">
            <v/>
          </cell>
          <cell r="C434" t="str">
            <v>Airline/Aviation Management</v>
          </cell>
          <cell r="D434" t="str">
            <v>CCC</v>
          </cell>
        </row>
        <row r="435">
          <cell r="A435" t="str">
            <v>0649010404</v>
          </cell>
          <cell r="B435" t="str">
            <v/>
          </cell>
          <cell r="C435" t="str">
            <v>Air Cargo Management</v>
          </cell>
          <cell r="D435" t="str">
            <v>CCC</v>
          </cell>
        </row>
        <row r="436">
          <cell r="A436" t="str">
            <v>0649010405</v>
          </cell>
          <cell r="B436" t="str">
            <v/>
          </cell>
          <cell r="C436" t="str">
            <v>Airport Management</v>
          </cell>
          <cell r="D436" t="str">
            <v>CCC</v>
          </cell>
        </row>
        <row r="437">
          <cell r="A437" t="str">
            <v>0649010406</v>
          </cell>
          <cell r="B437" t="str">
            <v/>
          </cell>
          <cell r="C437" t="str">
            <v>Passenger Service Agent</v>
          </cell>
          <cell r="D437" t="str">
            <v>CCC</v>
          </cell>
        </row>
        <row r="438">
          <cell r="A438" t="str">
            <v>0649010408</v>
          </cell>
          <cell r="B438" t="str">
            <v/>
          </cell>
          <cell r="C438" t="str">
            <v>Aviation Mechanic</v>
          </cell>
          <cell r="D438" t="str">
            <v>CCC</v>
          </cell>
        </row>
        <row r="439">
          <cell r="A439" t="str">
            <v>0649010409</v>
          </cell>
          <cell r="B439" t="str">
            <v/>
          </cell>
          <cell r="C439" t="str">
            <v>Aviation Airframe Mechanics</v>
          </cell>
          <cell r="D439" t="str">
            <v>CCC</v>
          </cell>
        </row>
        <row r="440">
          <cell r="A440" t="str">
            <v>0649010410</v>
          </cell>
          <cell r="B440" t="str">
            <v/>
          </cell>
          <cell r="C440" t="str">
            <v>Aviation Powerplant Mechanics</v>
          </cell>
          <cell r="D440" t="str">
            <v>CCC</v>
          </cell>
        </row>
        <row r="441">
          <cell r="A441" t="str">
            <v>0649010411</v>
          </cell>
          <cell r="B441" t="str">
            <v/>
          </cell>
          <cell r="C441" t="str">
            <v>Airline Maintenance Procedures and Records Management</v>
          </cell>
          <cell r="D441" t="str">
            <v>CCC</v>
          </cell>
        </row>
        <row r="442">
          <cell r="A442" t="str">
            <v>0650010203</v>
          </cell>
          <cell r="B442" t="str">
            <v/>
          </cell>
          <cell r="C442" t="str">
            <v>Interactive Media Support</v>
          </cell>
          <cell r="D442" t="str">
            <v>CCC</v>
          </cell>
        </row>
        <row r="443">
          <cell r="A443" t="str">
            <v>0650010208</v>
          </cell>
          <cell r="B443" t="str">
            <v/>
          </cell>
          <cell r="C443" t="str">
            <v>Digital Media/Multimedia Web Production</v>
          </cell>
          <cell r="D443" t="str">
            <v>CCC</v>
          </cell>
        </row>
        <row r="444">
          <cell r="A444" t="str">
            <v>0650010215</v>
          </cell>
          <cell r="B444" t="str">
            <v/>
          </cell>
          <cell r="C444" t="str">
            <v>Webcast Media</v>
          </cell>
          <cell r="D444" t="str">
            <v>CCC</v>
          </cell>
        </row>
        <row r="445">
          <cell r="A445" t="str">
            <v>0650010218</v>
          </cell>
          <cell r="B445" t="str">
            <v/>
          </cell>
          <cell r="C445" t="str">
            <v>Webcast Technology</v>
          </cell>
          <cell r="D445" t="str">
            <v>CCC</v>
          </cell>
        </row>
        <row r="446">
          <cell r="A446" t="str">
            <v>0650050201</v>
          </cell>
          <cell r="B446" t="str">
            <v/>
          </cell>
          <cell r="C446" t="str">
            <v>Stage Technology</v>
          </cell>
          <cell r="D446" t="str">
            <v>CCC</v>
          </cell>
        </row>
        <row r="447">
          <cell r="A447" t="str">
            <v>0650060203</v>
          </cell>
          <cell r="B447" t="str">
            <v/>
          </cell>
          <cell r="C447" t="str">
            <v>Film Production Fundamentals</v>
          </cell>
          <cell r="D447" t="str">
            <v>CCC</v>
          </cell>
        </row>
        <row r="448">
          <cell r="A448" t="str">
            <v>0650060204</v>
          </cell>
          <cell r="B448" t="str">
            <v/>
          </cell>
          <cell r="C448" t="str">
            <v>Motion Picture Production</v>
          </cell>
          <cell r="D448" t="str">
            <v>CCC</v>
          </cell>
        </row>
        <row r="449">
          <cell r="A449" t="str">
            <v>0650060205</v>
          </cell>
          <cell r="B449" t="str">
            <v/>
          </cell>
          <cell r="C449" t="str">
            <v>Motion Picture Post Production</v>
          </cell>
          <cell r="D449" t="str">
            <v>CCC</v>
          </cell>
        </row>
        <row r="450">
          <cell r="A450" t="str">
            <v>0650060206</v>
          </cell>
          <cell r="B450" t="str">
            <v/>
          </cell>
          <cell r="C450" t="str">
            <v>Motion Picture Production Management</v>
          </cell>
          <cell r="D450" t="str">
            <v>CCC</v>
          </cell>
        </row>
        <row r="451">
          <cell r="A451" t="str">
            <v>0650060209</v>
          </cell>
          <cell r="B451" t="str">
            <v/>
          </cell>
          <cell r="C451" t="str">
            <v>Audio Technology</v>
          </cell>
          <cell r="D451" t="str">
            <v>CCC</v>
          </cell>
        </row>
        <row r="452">
          <cell r="A452" t="str">
            <v>0650060501</v>
          </cell>
          <cell r="B452" t="str">
            <v/>
          </cell>
          <cell r="C452" t="str">
            <v>Photography</v>
          </cell>
          <cell r="D452" t="str">
            <v>CCC</v>
          </cell>
        </row>
        <row r="453">
          <cell r="A453" t="str">
            <v>0650091301</v>
          </cell>
          <cell r="B453" t="str">
            <v/>
          </cell>
          <cell r="C453" t="str">
            <v>Audio Electronics Specialist</v>
          </cell>
          <cell r="D453" t="str">
            <v>CCC</v>
          </cell>
        </row>
        <row r="454">
          <cell r="A454" t="str">
            <v>0650091302</v>
          </cell>
          <cell r="B454" t="str">
            <v/>
          </cell>
          <cell r="C454" t="str">
            <v>Digital Music Production</v>
          </cell>
          <cell r="D454" t="str">
            <v>CCC</v>
          </cell>
        </row>
        <row r="455">
          <cell r="A455" t="str">
            <v>0652020302</v>
          </cell>
          <cell r="B455" t="str">
            <v/>
          </cell>
          <cell r="C455" t="str">
            <v>International Freight Transportation</v>
          </cell>
          <cell r="D455" t="str">
            <v>CCC</v>
          </cell>
        </row>
        <row r="456">
          <cell r="A456" t="str">
            <v>0652020303</v>
          </cell>
          <cell r="B456" t="str">
            <v/>
          </cell>
          <cell r="C456" t="str">
            <v>Intermodal Freight Transportation</v>
          </cell>
          <cell r="D456" t="str">
            <v>CCC</v>
          </cell>
        </row>
        <row r="457">
          <cell r="A457" t="str">
            <v>0652020502</v>
          </cell>
          <cell r="B457" t="str">
            <v/>
          </cell>
          <cell r="C457" t="str">
            <v>Industry Operations Specialist</v>
          </cell>
          <cell r="D457" t="str">
            <v>CCC</v>
          </cell>
        </row>
        <row r="458">
          <cell r="A458" t="str">
            <v>0652020901</v>
          </cell>
          <cell r="B458" t="str">
            <v/>
          </cell>
          <cell r="C458" t="str">
            <v>Logistics and Transportation Specialist</v>
          </cell>
          <cell r="D458" t="str">
            <v>CCC</v>
          </cell>
        </row>
        <row r="459">
          <cell r="A459" t="str">
            <v>0703010403</v>
          </cell>
          <cell r="B459" t="str">
            <v/>
          </cell>
          <cell r="C459" t="str">
            <v>Hazardous Materials Specialist</v>
          </cell>
          <cell r="D459" t="str">
            <v>CCC</v>
          </cell>
        </row>
        <row r="460">
          <cell r="A460" t="str">
            <v>0703010404</v>
          </cell>
          <cell r="B460" t="str">
            <v/>
          </cell>
          <cell r="C460" t="str">
            <v>Water Quality Technician</v>
          </cell>
          <cell r="D460" t="str">
            <v>CCC</v>
          </cell>
        </row>
        <row r="461">
          <cell r="A461" t="str">
            <v>0703010407</v>
          </cell>
          <cell r="B461" t="str">
            <v/>
          </cell>
          <cell r="C461" t="str">
            <v>Environmental Science Technician</v>
          </cell>
          <cell r="D461" t="str">
            <v>CCC</v>
          </cell>
        </row>
        <row r="462">
          <cell r="A462" t="str">
            <v>0713100306</v>
          </cell>
          <cell r="B462" t="str">
            <v/>
          </cell>
          <cell r="C462" t="str">
            <v>Translation and Interpretation</v>
          </cell>
          <cell r="D462" t="str">
            <v>CCC</v>
          </cell>
        </row>
        <row r="463">
          <cell r="A463" t="str">
            <v>0713150100</v>
          </cell>
          <cell r="B463" t="str">
            <v/>
          </cell>
          <cell r="C463" t="str">
            <v>Educational Assisting</v>
          </cell>
          <cell r="D463" t="str">
            <v>CCC</v>
          </cell>
        </row>
        <row r="464">
          <cell r="A464" t="str">
            <v>0715020102</v>
          </cell>
          <cell r="B464" t="str">
            <v/>
          </cell>
          <cell r="C464" t="str">
            <v>Field Survey Technician</v>
          </cell>
          <cell r="D464" t="str">
            <v>CCC</v>
          </cell>
        </row>
        <row r="465">
          <cell r="A465" t="str">
            <v>0722030203</v>
          </cell>
          <cell r="B465" t="str">
            <v/>
          </cell>
          <cell r="C465" t="str">
            <v>Real Estate Paralegal Certificate</v>
          </cell>
          <cell r="D465" t="str">
            <v>CCC</v>
          </cell>
        </row>
        <row r="466">
          <cell r="A466" t="str">
            <v>0743010304</v>
          </cell>
          <cell r="B466" t="str">
            <v/>
          </cell>
          <cell r="C466" t="str">
            <v>Criminal Justice Technology Specialist</v>
          </cell>
          <cell r="D466" t="str">
            <v>CCC</v>
          </cell>
        </row>
        <row r="467">
          <cell r="A467" t="str">
            <v>0743010306</v>
          </cell>
          <cell r="B467" t="str">
            <v/>
          </cell>
          <cell r="C467" t="str">
            <v>Homeland Security Specialist</v>
          </cell>
          <cell r="D467" t="str">
            <v>CCC</v>
          </cell>
        </row>
        <row r="468">
          <cell r="A468" t="str">
            <v>0743010601</v>
          </cell>
          <cell r="B468" t="str">
            <v/>
          </cell>
          <cell r="C468" t="str">
            <v>Crime Scene Technician</v>
          </cell>
          <cell r="D468" t="str">
            <v>CCC</v>
          </cell>
        </row>
        <row r="469">
          <cell r="A469" t="str">
            <v>0743010705</v>
          </cell>
          <cell r="B469" t="str">
            <v/>
          </cell>
          <cell r="C469" t="str">
            <v>Gang-Related Investigations</v>
          </cell>
          <cell r="D469" t="str">
            <v>CCC</v>
          </cell>
        </row>
        <row r="470">
          <cell r="A470" t="str">
            <v>0743011202</v>
          </cell>
          <cell r="B470" t="str">
            <v/>
          </cell>
          <cell r="C470" t="str">
            <v>Homeland Security Professional</v>
          </cell>
          <cell r="D470" t="str">
            <v>CCC</v>
          </cell>
        </row>
        <row r="471">
          <cell r="A471" t="str">
            <v>0743020111</v>
          </cell>
          <cell r="B471" t="str">
            <v/>
          </cell>
          <cell r="C471" t="str">
            <v>Fire Officer Supervisor</v>
          </cell>
          <cell r="D471" t="str">
            <v>CCC</v>
          </cell>
        </row>
        <row r="472">
          <cell r="A472" t="str">
            <v>0743030201</v>
          </cell>
          <cell r="B472" t="str">
            <v/>
          </cell>
          <cell r="C472" t="str">
            <v>Emergency Administrator and Manager</v>
          </cell>
          <cell r="D472" t="str">
            <v>CCC</v>
          </cell>
        </row>
        <row r="473">
          <cell r="A473" t="str">
            <v>0743030202</v>
          </cell>
          <cell r="B473" t="str">
            <v/>
          </cell>
          <cell r="C473" t="str">
            <v>Homeland Security Emergency Manager</v>
          </cell>
          <cell r="D473" t="str">
            <v>CCC</v>
          </cell>
        </row>
        <row r="474">
          <cell r="A474" t="str">
            <v>1552020102</v>
          </cell>
          <cell r="B474" t="str">
            <v/>
          </cell>
          <cell r="C474" t="str">
            <v>Business Administration</v>
          </cell>
          <cell r="D474" t="str">
            <v>CCC</v>
          </cell>
        </row>
        <row r="475">
          <cell r="A475" t="str">
            <v>1552020404</v>
          </cell>
          <cell r="B475" t="str">
            <v/>
          </cell>
          <cell r="C475" t="str">
            <v>Medical Office Administration</v>
          </cell>
          <cell r="D475" t="str">
            <v>CCC</v>
          </cell>
        </row>
      </sheetData>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86B7C7-E39A-D54B-90A9-39F094F42CF5}" name="Table1" displayName="Table1" ref="A4:K330" totalsRowShown="0" headerRowDxfId="0" dataDxfId="1" tableBorderDxfId="13">
  <autoFilter ref="A4:K330" xr:uid="{AC86B7C7-E39A-D54B-90A9-39F094F42CF5}"/>
  <tableColumns count="11">
    <tableColumn id="1" xr3:uid="{12ED8B26-9D1E-074E-9EF4-F4E60B612951}" name="Program Type" dataDxfId="12"/>
    <tableColumn id="2" xr3:uid="{0CDC2E4C-7DE6-C743-AF4D-DAE35FFE5B93}" name="County" dataDxfId="11"/>
    <tableColumn id="3" xr3:uid="{B574DF54-BED1-2B4B-BD13-03DD4D653899}" name="Instructional Site Name" dataDxfId="10"/>
    <tableColumn id="4" xr3:uid="{69FE2A7B-724C-CC4E-B6A7-199DD1950A78}" name="City of Instruction" dataDxfId="9"/>
    <tableColumn id="5" xr3:uid="{58370D7D-65B7-B047-AB2C-271CAB4E01B8}" name="Enrollment Structure" dataDxfId="8"/>
    <tableColumn id="6" xr3:uid="{54A9225C-81A3-9941-B6F6-237DC4EE288C}" name="Type of Instruction" dataDxfId="7"/>
    <tableColumn id="7" xr3:uid="{C0CC7194-F8E2-F64C-AF76-7DA65D864BBF}" name="Days per Week" dataDxfId="6"/>
    <tableColumn id="8" xr3:uid="{F46EF5E0-39A8-AD44-BE3D-59B4A5229443}" name="Hours per Week" dataDxfId="5"/>
    <tableColumn id="9" xr3:uid="{C3161A18-ECAE-934A-B6AE-DD7373E3D98D}" name="No. of Weeks with instruction" dataDxfId="4"/>
    <tableColumn id="10" xr3:uid="{23B0FCB8-D0E4-7947-AF0B-1186BC6C412D}" name="Planned Hours from July 1 to June 30" dataDxfId="3">
      <calculatedColumnFormula>IFERROR('G. Program Offering Summary'!$I5*'G. Program Offering Summary'!$H5,"")</calculatedColumnFormula>
    </tableColumn>
    <tableColumn id="11" xr3:uid="{A498B71A-4A6F-A44E-8DE5-80CCB166ED3A}" name="Projected Enrollment"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N24"/>
  <sheetViews>
    <sheetView showGridLines="0" tabSelected="1" zoomScaleNormal="100" workbookViewId="0">
      <selection sqref="A1:N14"/>
    </sheetView>
  </sheetViews>
  <sheetFormatPr baseColWidth="10" defaultColWidth="8.83203125" defaultRowHeight="15" x14ac:dyDescent="0.2"/>
  <cols>
    <col min="13" max="15" width="9.1640625" customWidth="1"/>
  </cols>
  <sheetData>
    <row r="1" spans="1:14" x14ac:dyDescent="0.2">
      <c r="A1" s="379"/>
      <c r="B1" s="380"/>
      <c r="C1" s="380"/>
      <c r="D1" s="380"/>
      <c r="E1" s="380"/>
      <c r="F1" s="380"/>
      <c r="G1" s="380"/>
      <c r="H1" s="380"/>
      <c r="I1" s="380"/>
      <c r="J1" s="380"/>
      <c r="K1" s="380"/>
      <c r="L1" s="380"/>
      <c r="M1" s="380"/>
      <c r="N1" s="381"/>
    </row>
    <row r="2" spans="1:14" x14ac:dyDescent="0.2">
      <c r="A2" s="382"/>
      <c r="B2" s="383"/>
      <c r="C2" s="383"/>
      <c r="D2" s="383"/>
      <c r="E2" s="383"/>
      <c r="F2" s="383"/>
      <c r="G2" s="383"/>
      <c r="H2" s="383"/>
      <c r="I2" s="383"/>
      <c r="J2" s="383"/>
      <c r="K2" s="383"/>
      <c r="L2" s="383"/>
      <c r="M2" s="383"/>
      <c r="N2" s="384"/>
    </row>
    <row r="3" spans="1:14" x14ac:dyDescent="0.2">
      <c r="A3" s="382"/>
      <c r="B3" s="383"/>
      <c r="C3" s="383"/>
      <c r="D3" s="383"/>
      <c r="E3" s="383"/>
      <c r="F3" s="383"/>
      <c r="G3" s="383"/>
      <c r="H3" s="383"/>
      <c r="I3" s="383"/>
      <c r="J3" s="383"/>
      <c r="K3" s="383"/>
      <c r="L3" s="383"/>
      <c r="M3" s="383"/>
      <c r="N3" s="384"/>
    </row>
    <row r="4" spans="1:14" x14ac:dyDescent="0.2">
      <c r="A4" s="382"/>
      <c r="B4" s="383"/>
      <c r="C4" s="383"/>
      <c r="D4" s="383"/>
      <c r="E4" s="383"/>
      <c r="F4" s="383"/>
      <c r="G4" s="383"/>
      <c r="H4" s="383"/>
      <c r="I4" s="383"/>
      <c r="J4" s="383"/>
      <c r="K4" s="383"/>
      <c r="L4" s="383"/>
      <c r="M4" s="383"/>
      <c r="N4" s="384"/>
    </row>
    <row r="5" spans="1:14" x14ac:dyDescent="0.2">
      <c r="A5" s="382"/>
      <c r="B5" s="383"/>
      <c r="C5" s="383"/>
      <c r="D5" s="383"/>
      <c r="E5" s="383"/>
      <c r="F5" s="383"/>
      <c r="G5" s="383"/>
      <c r="H5" s="383"/>
      <c r="I5" s="383"/>
      <c r="J5" s="383"/>
      <c r="K5" s="383"/>
      <c r="L5" s="383"/>
      <c r="M5" s="383"/>
      <c r="N5" s="384"/>
    </row>
    <row r="6" spans="1:14" x14ac:dyDescent="0.2">
      <c r="A6" s="382"/>
      <c r="B6" s="383"/>
      <c r="C6" s="383"/>
      <c r="D6" s="383"/>
      <c r="E6" s="383"/>
      <c r="F6" s="383"/>
      <c r="G6" s="383"/>
      <c r="H6" s="383"/>
      <c r="I6" s="383"/>
      <c r="J6" s="383"/>
      <c r="K6" s="383"/>
      <c r="L6" s="383"/>
      <c r="M6" s="383"/>
      <c r="N6" s="384"/>
    </row>
    <row r="7" spans="1:14" x14ac:dyDescent="0.2">
      <c r="A7" s="382"/>
      <c r="B7" s="383"/>
      <c r="C7" s="383"/>
      <c r="D7" s="383"/>
      <c r="E7" s="383"/>
      <c r="F7" s="383"/>
      <c r="G7" s="383"/>
      <c r="H7" s="383"/>
      <c r="I7" s="383"/>
      <c r="J7" s="383"/>
      <c r="K7" s="383"/>
      <c r="L7" s="383"/>
      <c r="M7" s="383"/>
      <c r="N7" s="384"/>
    </row>
    <row r="8" spans="1:14" x14ac:dyDescent="0.2">
      <c r="A8" s="382"/>
      <c r="B8" s="383"/>
      <c r="C8" s="383"/>
      <c r="D8" s="383"/>
      <c r="E8" s="383"/>
      <c r="F8" s="383"/>
      <c r="G8" s="383"/>
      <c r="H8" s="383"/>
      <c r="I8" s="383"/>
      <c r="J8" s="383"/>
      <c r="K8" s="383"/>
      <c r="L8" s="383"/>
      <c r="M8" s="383"/>
      <c r="N8" s="384"/>
    </row>
    <row r="9" spans="1:14" x14ac:dyDescent="0.2">
      <c r="A9" s="382"/>
      <c r="B9" s="383"/>
      <c r="C9" s="383"/>
      <c r="D9" s="383"/>
      <c r="E9" s="383"/>
      <c r="F9" s="383"/>
      <c r="G9" s="383"/>
      <c r="H9" s="383"/>
      <c r="I9" s="383"/>
      <c r="J9" s="383"/>
      <c r="K9" s="383"/>
      <c r="L9" s="383"/>
      <c r="M9" s="383"/>
      <c r="N9" s="384"/>
    </row>
    <row r="10" spans="1:14" x14ac:dyDescent="0.2">
      <c r="A10" s="382"/>
      <c r="B10" s="383"/>
      <c r="C10" s="383"/>
      <c r="D10" s="383"/>
      <c r="E10" s="383"/>
      <c r="F10" s="383"/>
      <c r="G10" s="383"/>
      <c r="H10" s="383"/>
      <c r="I10" s="383"/>
      <c r="J10" s="383"/>
      <c r="K10" s="383"/>
      <c r="L10" s="383"/>
      <c r="M10" s="383"/>
      <c r="N10" s="384"/>
    </row>
    <row r="11" spans="1:14" x14ac:dyDescent="0.2">
      <c r="A11" s="382"/>
      <c r="B11" s="383"/>
      <c r="C11" s="383"/>
      <c r="D11" s="383"/>
      <c r="E11" s="383"/>
      <c r="F11" s="383"/>
      <c r="G11" s="383"/>
      <c r="H11" s="383"/>
      <c r="I11" s="383"/>
      <c r="J11" s="383"/>
      <c r="K11" s="383"/>
      <c r="L11" s="383"/>
      <c r="M11" s="383"/>
      <c r="N11" s="384"/>
    </row>
    <row r="12" spans="1:14" ht="14" customHeight="1" x14ac:dyDescent="0.2">
      <c r="A12" s="382"/>
      <c r="B12" s="383"/>
      <c r="C12" s="383"/>
      <c r="D12" s="383"/>
      <c r="E12" s="383"/>
      <c r="F12" s="383"/>
      <c r="G12" s="383"/>
      <c r="H12" s="383"/>
      <c r="I12" s="383"/>
      <c r="J12" s="383"/>
      <c r="K12" s="383"/>
      <c r="L12" s="383"/>
      <c r="M12" s="383"/>
      <c r="N12" s="384"/>
    </row>
    <row r="13" spans="1:14" hidden="1" x14ac:dyDescent="0.2">
      <c r="A13" s="382"/>
      <c r="B13" s="383"/>
      <c r="C13" s="383"/>
      <c r="D13" s="383"/>
      <c r="E13" s="383"/>
      <c r="F13" s="383"/>
      <c r="G13" s="383"/>
      <c r="H13" s="383"/>
      <c r="I13" s="383"/>
      <c r="J13" s="383"/>
      <c r="K13" s="383"/>
      <c r="L13" s="383"/>
      <c r="M13" s="383"/>
      <c r="N13" s="384"/>
    </row>
    <row r="14" spans="1:14" x14ac:dyDescent="0.2">
      <c r="A14" s="382"/>
      <c r="B14" s="383"/>
      <c r="C14" s="383"/>
      <c r="D14" s="383"/>
      <c r="E14" s="383"/>
      <c r="F14" s="383"/>
      <c r="G14" s="383"/>
      <c r="H14" s="383"/>
      <c r="I14" s="383"/>
      <c r="J14" s="383"/>
      <c r="K14" s="383"/>
      <c r="L14" s="383"/>
      <c r="M14" s="383"/>
      <c r="N14" s="384"/>
    </row>
    <row r="15" spans="1:14" ht="123" customHeight="1" x14ac:dyDescent="0.2">
      <c r="A15" s="385" t="s">
        <v>0</v>
      </c>
      <c r="B15" s="386"/>
      <c r="C15" s="386"/>
      <c r="D15" s="386"/>
      <c r="E15" s="386"/>
      <c r="F15" s="386"/>
      <c r="G15" s="386"/>
      <c r="H15" s="386"/>
      <c r="I15" s="386"/>
      <c r="J15" s="386"/>
      <c r="K15" s="386"/>
      <c r="L15" s="386"/>
      <c r="M15" s="386"/>
      <c r="N15" s="387"/>
    </row>
    <row r="16" spans="1:14" ht="42" customHeight="1" x14ac:dyDescent="0.2">
      <c r="A16" s="388" t="s">
        <v>1</v>
      </c>
      <c r="B16" s="389"/>
      <c r="C16" s="389"/>
      <c r="D16" s="389"/>
      <c r="E16" s="389"/>
      <c r="F16" s="389"/>
      <c r="G16" s="389"/>
      <c r="H16" s="389"/>
      <c r="I16" s="389"/>
      <c r="J16" s="389"/>
      <c r="K16" s="389"/>
      <c r="L16" s="389"/>
      <c r="M16" s="389"/>
      <c r="N16" s="390"/>
    </row>
    <row r="17" spans="1:14" ht="28.5" customHeight="1" x14ac:dyDescent="0.2">
      <c r="A17" s="391" t="s">
        <v>2</v>
      </c>
      <c r="B17" s="392"/>
      <c r="C17" s="392"/>
      <c r="D17" s="392"/>
      <c r="E17" s="392"/>
      <c r="F17" s="392"/>
      <c r="G17" s="392"/>
      <c r="H17" s="392"/>
      <c r="I17" s="392"/>
      <c r="J17" s="392"/>
      <c r="K17" s="392"/>
      <c r="L17" s="392"/>
      <c r="M17" s="392"/>
      <c r="N17" s="393"/>
    </row>
    <row r="18" spans="1:14" ht="14.5" customHeight="1" x14ac:dyDescent="0.25">
      <c r="A18" s="234"/>
      <c r="B18" s="235"/>
      <c r="C18" s="235"/>
      <c r="D18" s="235"/>
      <c r="E18" s="235"/>
      <c r="F18" s="235"/>
      <c r="G18" s="235"/>
      <c r="H18" s="235"/>
      <c r="I18" s="235"/>
      <c r="J18" s="235"/>
      <c r="K18" s="235"/>
      <c r="L18" s="235"/>
      <c r="M18" s="235"/>
      <c r="N18" s="247"/>
    </row>
    <row r="19" spans="1:14" ht="18" customHeight="1" x14ac:dyDescent="0.25">
      <c r="A19" s="396" t="s">
        <v>3</v>
      </c>
      <c r="B19" s="397"/>
      <c r="C19" s="397"/>
      <c r="D19" s="397"/>
      <c r="E19" s="397"/>
      <c r="F19" s="397"/>
      <c r="G19" s="397"/>
      <c r="H19" s="397"/>
      <c r="I19" s="397"/>
      <c r="J19" s="397"/>
      <c r="K19" s="397"/>
      <c r="L19" s="397"/>
      <c r="M19" s="397"/>
      <c r="N19" s="237"/>
    </row>
    <row r="20" spans="1:14" ht="16" x14ac:dyDescent="0.2">
      <c r="A20" s="236"/>
      <c r="E20" s="398" t="s">
        <v>4</v>
      </c>
      <c r="F20" s="383"/>
      <c r="G20" s="383"/>
      <c r="H20" s="383"/>
      <c r="I20" s="383"/>
      <c r="N20" s="237"/>
    </row>
    <row r="21" spans="1:14" x14ac:dyDescent="0.2">
      <c r="A21" s="236"/>
      <c r="N21" s="237"/>
    </row>
    <row r="22" spans="1:14" ht="16" x14ac:dyDescent="0.2">
      <c r="A22" s="236"/>
      <c r="D22" s="398" t="s">
        <v>5</v>
      </c>
      <c r="E22" s="398"/>
      <c r="F22" s="398"/>
      <c r="G22" s="398"/>
      <c r="H22" s="398"/>
      <c r="I22" s="398"/>
      <c r="J22" s="398"/>
      <c r="K22" s="398"/>
      <c r="N22" s="237"/>
    </row>
    <row r="23" spans="1:14" ht="16" x14ac:dyDescent="0.2">
      <c r="A23" s="399" t="s">
        <v>6</v>
      </c>
      <c r="B23" s="398"/>
      <c r="C23" s="398"/>
      <c r="D23" s="398"/>
      <c r="E23" s="398"/>
      <c r="F23" s="398"/>
      <c r="G23" s="398"/>
      <c r="H23" s="398"/>
      <c r="I23" s="398"/>
      <c r="J23" s="398"/>
      <c r="K23" s="398"/>
      <c r="L23" s="398"/>
      <c r="M23" s="398"/>
      <c r="N23" s="237"/>
    </row>
    <row r="24" spans="1:14" ht="16" x14ac:dyDescent="0.2">
      <c r="A24" s="394" t="s">
        <v>7</v>
      </c>
      <c r="B24" s="395"/>
      <c r="C24" s="395"/>
      <c r="D24" s="395"/>
      <c r="E24" s="395"/>
      <c r="F24" s="395"/>
      <c r="G24" s="395"/>
      <c r="H24" s="395"/>
      <c r="I24" s="395"/>
      <c r="J24" s="395"/>
      <c r="K24" s="395"/>
      <c r="L24" s="395"/>
      <c r="M24" s="395"/>
      <c r="N24" s="238"/>
    </row>
  </sheetData>
  <sheetProtection selectLockedCells="1" selectUnlockedCells="1"/>
  <mergeCells count="9">
    <mergeCell ref="A1:N14"/>
    <mergeCell ref="A15:N15"/>
    <mergeCell ref="A16:N16"/>
    <mergeCell ref="A17:N17"/>
    <mergeCell ref="A24:M24"/>
    <mergeCell ref="A19:M19"/>
    <mergeCell ref="E20:I20"/>
    <mergeCell ref="D22:K22"/>
    <mergeCell ref="A23:M23"/>
  </mergeCells>
  <pageMargins left="0.7" right="0.7" top="0.75" bottom="0.75" header="0.3" footer="0.3"/>
  <pageSetup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AD40"/>
  <sheetViews>
    <sheetView zoomScale="80" zoomScaleNormal="80" workbookViewId="0">
      <selection activeCell="G4" sqref="G4"/>
    </sheetView>
  </sheetViews>
  <sheetFormatPr baseColWidth="10" defaultColWidth="9.1640625" defaultRowHeight="15" x14ac:dyDescent="0.2"/>
  <cols>
    <col min="1" max="4" width="20.33203125" style="13" customWidth="1"/>
    <col min="5" max="5" width="21.6640625" style="13" customWidth="1"/>
    <col min="6" max="6" width="26" style="13" customWidth="1"/>
    <col min="7" max="7" width="17.83203125" style="13" customWidth="1"/>
    <col min="8" max="8" width="26.5" style="13" customWidth="1"/>
    <col min="9" max="9" width="20.5" style="13" customWidth="1"/>
    <col min="10" max="10" width="25.83203125" style="13" customWidth="1"/>
    <col min="11" max="11" width="20.1640625" style="13" customWidth="1"/>
    <col min="12" max="12" width="9.1640625" style="13"/>
    <col min="13" max="13" width="146" style="13" customWidth="1"/>
    <col min="14" max="16384" width="9.1640625" style="13"/>
  </cols>
  <sheetData>
    <row r="1" spans="1:30" ht="53" customHeight="1" thickBot="1" x14ac:dyDescent="0.35">
      <c r="A1" s="400" t="s">
        <v>279</v>
      </c>
      <c r="B1" s="423"/>
      <c r="C1" s="423"/>
      <c r="D1" s="423"/>
      <c r="E1" s="423"/>
      <c r="F1" s="423"/>
      <c r="G1" s="423"/>
      <c r="H1" s="423"/>
      <c r="I1" s="423"/>
      <c r="J1" s="423"/>
      <c r="K1" s="423"/>
    </row>
    <row r="2" spans="1:30" ht="48" customHeight="1" x14ac:dyDescent="0.2">
      <c r="A2" s="323"/>
      <c r="B2" s="324"/>
      <c r="C2" s="323"/>
      <c r="D2" s="12"/>
      <c r="E2" s="11"/>
      <c r="F2" s="11"/>
      <c r="G2" s="11"/>
      <c r="H2" s="11"/>
      <c r="I2" s="11"/>
      <c r="J2" s="11"/>
      <c r="K2" s="11"/>
    </row>
    <row r="3" spans="1:30" ht="16" thickBot="1" x14ac:dyDescent="0.25">
      <c r="A3" s="17" t="s">
        <v>129</v>
      </c>
      <c r="B3" s="17" t="s">
        <v>130</v>
      </c>
      <c r="C3" s="17" t="s">
        <v>131</v>
      </c>
      <c r="D3" s="17" t="s">
        <v>132</v>
      </c>
      <c r="E3" s="17" t="s">
        <v>133</v>
      </c>
      <c r="F3" s="17" t="s">
        <v>134</v>
      </c>
      <c r="G3" s="17" t="s">
        <v>135</v>
      </c>
      <c r="H3" s="17" t="s">
        <v>168</v>
      </c>
      <c r="I3" s="17" t="s">
        <v>169</v>
      </c>
      <c r="J3" s="17" t="s">
        <v>170</v>
      </c>
      <c r="K3" s="17" t="s">
        <v>171</v>
      </c>
    </row>
    <row r="4" spans="1:30" ht="91.5" customHeight="1" thickBot="1" x14ac:dyDescent="0.25">
      <c r="A4" s="208" t="s">
        <v>280</v>
      </c>
      <c r="B4" s="208" t="s">
        <v>281</v>
      </c>
      <c r="C4" s="208" t="s">
        <v>282</v>
      </c>
      <c r="D4" s="209" t="s">
        <v>173</v>
      </c>
      <c r="E4" s="208" t="s">
        <v>174</v>
      </c>
      <c r="F4" s="208" t="s">
        <v>283</v>
      </c>
      <c r="G4" s="208" t="s">
        <v>284</v>
      </c>
      <c r="H4" s="208" t="s">
        <v>285</v>
      </c>
      <c r="I4" s="209" t="s">
        <v>286</v>
      </c>
      <c r="J4" s="210" t="s">
        <v>287</v>
      </c>
      <c r="K4" s="211" t="s">
        <v>288</v>
      </c>
      <c r="M4" s="293" t="s">
        <v>289</v>
      </c>
      <c r="N4" s="228"/>
      <c r="O4" s="228"/>
      <c r="P4" s="228"/>
      <c r="Q4" s="228"/>
      <c r="R4" s="228"/>
      <c r="S4" s="228"/>
      <c r="T4" s="228"/>
      <c r="U4" s="228"/>
      <c r="V4" s="229"/>
      <c r="W4" s="229"/>
      <c r="X4" s="229"/>
      <c r="Y4" s="229"/>
      <c r="Z4" s="229"/>
      <c r="AA4" s="229"/>
      <c r="AB4" s="229"/>
      <c r="AC4" s="229"/>
      <c r="AD4" s="229"/>
    </row>
    <row r="5" spans="1:30" x14ac:dyDescent="0.2">
      <c r="A5" s="146"/>
      <c r="B5" s="146"/>
      <c r="C5" s="146"/>
      <c r="D5" s="146"/>
      <c r="E5" s="146"/>
      <c r="F5" s="146"/>
      <c r="G5" s="146"/>
      <c r="H5" s="146"/>
      <c r="I5" s="146"/>
      <c r="J5" s="154"/>
      <c r="K5" s="146"/>
      <c r="M5" s="290" t="s">
        <v>482</v>
      </c>
      <c r="N5" s="230"/>
      <c r="O5" s="230"/>
      <c r="P5" s="230"/>
      <c r="Q5" s="229"/>
      <c r="R5" s="229"/>
      <c r="S5" s="229"/>
      <c r="T5" s="229"/>
      <c r="U5" s="229"/>
      <c r="V5" s="229"/>
      <c r="W5" s="229"/>
      <c r="X5" s="229"/>
      <c r="Y5" s="229"/>
      <c r="Z5" s="229"/>
      <c r="AA5" s="229"/>
      <c r="AB5" s="229"/>
      <c r="AC5" s="229"/>
      <c r="AD5" s="229"/>
    </row>
    <row r="6" spans="1:30" x14ac:dyDescent="0.2">
      <c r="A6" s="146"/>
      <c r="B6" s="146"/>
      <c r="C6" s="146"/>
      <c r="D6" s="146"/>
      <c r="E6" s="146"/>
      <c r="F6" s="146"/>
      <c r="G6" s="146"/>
      <c r="H6" s="146"/>
      <c r="I6" s="146"/>
      <c r="J6" s="154"/>
      <c r="K6" s="146"/>
      <c r="M6" s="291" t="s">
        <v>290</v>
      </c>
      <c r="N6" s="229"/>
      <c r="O6" s="229"/>
      <c r="P6" s="229"/>
      <c r="Q6" s="229"/>
      <c r="R6" s="229"/>
      <c r="S6" s="229"/>
      <c r="T6" s="229"/>
      <c r="U6" s="229"/>
      <c r="V6" s="229"/>
      <c r="W6" s="229"/>
      <c r="X6" s="229"/>
      <c r="Y6" s="229"/>
      <c r="Z6" s="229"/>
      <c r="AA6" s="229"/>
      <c r="AB6" s="229"/>
      <c r="AC6" s="229"/>
      <c r="AD6" s="229"/>
    </row>
    <row r="7" spans="1:30" x14ac:dyDescent="0.2">
      <c r="A7" s="146"/>
      <c r="B7" s="146"/>
      <c r="C7" s="146"/>
      <c r="D7" s="146"/>
      <c r="E7" s="146"/>
      <c r="F7" s="146"/>
      <c r="G7" s="146"/>
      <c r="H7" s="146"/>
      <c r="I7" s="146"/>
      <c r="J7" s="154"/>
      <c r="K7" s="146"/>
      <c r="M7" s="291" t="s">
        <v>481</v>
      </c>
      <c r="N7" s="229"/>
      <c r="O7" s="229"/>
      <c r="P7" s="229"/>
      <c r="Q7" s="229"/>
      <c r="R7" s="229"/>
      <c r="S7" s="229"/>
      <c r="T7" s="229"/>
      <c r="U7" s="229"/>
      <c r="V7" s="229"/>
      <c r="W7" s="229"/>
      <c r="X7" s="229"/>
      <c r="Y7" s="229"/>
      <c r="Z7" s="229"/>
      <c r="AA7" s="229"/>
      <c r="AB7" s="229"/>
      <c r="AC7" s="229"/>
      <c r="AD7" s="229"/>
    </row>
    <row r="8" spans="1:30" x14ac:dyDescent="0.2">
      <c r="A8" s="146"/>
      <c r="B8" s="146"/>
      <c r="C8" s="146"/>
      <c r="D8" s="146"/>
      <c r="E8" s="146"/>
      <c r="F8" s="146"/>
      <c r="G8" s="146"/>
      <c r="H8" s="146"/>
      <c r="I8" s="146"/>
      <c r="J8" s="154"/>
      <c r="K8" s="146"/>
      <c r="M8" s="291" t="s">
        <v>291</v>
      </c>
      <c r="N8" s="229"/>
      <c r="O8" s="229"/>
      <c r="P8" s="229"/>
      <c r="Q8" s="229"/>
      <c r="R8" s="229"/>
      <c r="S8" s="229"/>
      <c r="T8" s="229"/>
      <c r="U8" s="229"/>
      <c r="V8" s="229"/>
      <c r="W8" s="229"/>
      <c r="X8" s="229"/>
      <c r="Y8" s="229"/>
      <c r="Z8" s="229"/>
      <c r="AA8" s="229"/>
      <c r="AB8" s="229"/>
      <c r="AC8" s="229"/>
      <c r="AD8" s="229"/>
    </row>
    <row r="9" spans="1:30" x14ac:dyDescent="0.2">
      <c r="A9" s="146"/>
      <c r="B9" s="146"/>
      <c r="C9" s="146"/>
      <c r="D9" s="146"/>
      <c r="E9" s="146"/>
      <c r="F9" s="146"/>
      <c r="G9" s="146"/>
      <c r="H9" s="146"/>
      <c r="I9" s="146"/>
      <c r="J9" s="154"/>
      <c r="K9" s="146"/>
      <c r="M9" s="291" t="s">
        <v>292</v>
      </c>
      <c r="N9" s="231"/>
      <c r="O9" s="231"/>
      <c r="P9" s="231"/>
      <c r="Q9" s="231"/>
      <c r="R9" s="231"/>
      <c r="S9" s="231"/>
      <c r="T9" s="231"/>
      <c r="U9" s="229"/>
      <c r="V9" s="229"/>
      <c r="W9" s="229"/>
      <c r="X9" s="229"/>
      <c r="Y9" s="229"/>
      <c r="Z9" s="229"/>
      <c r="AA9" s="229"/>
      <c r="AB9" s="229"/>
      <c r="AC9" s="229"/>
      <c r="AD9" s="229"/>
    </row>
    <row r="10" spans="1:30" x14ac:dyDescent="0.2">
      <c r="A10" s="146"/>
      <c r="B10" s="146"/>
      <c r="C10" s="146"/>
      <c r="D10" s="146"/>
      <c r="E10" s="146"/>
      <c r="F10" s="146"/>
      <c r="G10" s="146"/>
      <c r="H10" s="146"/>
      <c r="I10" s="146"/>
      <c r="J10" s="154"/>
      <c r="K10" s="146"/>
      <c r="M10" s="291" t="s">
        <v>293</v>
      </c>
      <c r="N10" s="229"/>
      <c r="O10" s="229"/>
      <c r="P10" s="229"/>
      <c r="Q10" s="229"/>
      <c r="R10" s="229"/>
      <c r="S10" s="229"/>
      <c r="T10" s="229"/>
      <c r="U10" s="229"/>
      <c r="V10" s="229"/>
      <c r="W10" s="229"/>
      <c r="X10" s="229"/>
      <c r="Y10" s="229"/>
      <c r="Z10" s="229"/>
      <c r="AA10" s="229"/>
      <c r="AB10" s="229"/>
      <c r="AC10" s="229"/>
      <c r="AD10" s="229"/>
    </row>
    <row r="11" spans="1:30" x14ac:dyDescent="0.2">
      <c r="A11" s="146"/>
      <c r="B11" s="146"/>
      <c r="C11" s="146"/>
      <c r="D11" s="146"/>
      <c r="E11" s="146"/>
      <c r="F11" s="146"/>
      <c r="G11" s="146"/>
      <c r="H11" s="146"/>
      <c r="I11" s="146"/>
      <c r="J11" s="154"/>
      <c r="K11" s="146"/>
      <c r="M11" s="291" t="s">
        <v>294</v>
      </c>
      <c r="N11" s="229"/>
      <c r="O11" s="229"/>
      <c r="P11" s="229"/>
      <c r="Q11" s="229"/>
      <c r="R11" s="229"/>
      <c r="S11" s="229"/>
      <c r="T11" s="229"/>
      <c r="U11" s="229"/>
      <c r="V11" s="229"/>
      <c r="W11" s="229"/>
      <c r="X11" s="229"/>
      <c r="Y11" s="229"/>
      <c r="Z11" s="229"/>
      <c r="AA11" s="229"/>
      <c r="AB11" s="229"/>
      <c r="AC11" s="229"/>
      <c r="AD11" s="229"/>
    </row>
    <row r="12" spans="1:30" x14ac:dyDescent="0.2">
      <c r="A12" s="146"/>
      <c r="B12" s="146"/>
      <c r="C12" s="146"/>
      <c r="D12" s="146"/>
      <c r="E12" s="146"/>
      <c r="F12" s="146"/>
      <c r="G12" s="146"/>
      <c r="H12" s="146"/>
      <c r="I12" s="146"/>
      <c r="J12" s="154"/>
      <c r="K12" s="146"/>
      <c r="M12" s="291" t="s">
        <v>295</v>
      </c>
      <c r="N12" s="229"/>
      <c r="O12" s="229"/>
      <c r="P12" s="229"/>
      <c r="Q12" s="229"/>
      <c r="R12" s="229"/>
      <c r="S12" s="229"/>
      <c r="T12" s="229"/>
      <c r="U12" s="229"/>
      <c r="V12" s="229"/>
      <c r="W12" s="229"/>
      <c r="X12" s="229"/>
      <c r="Y12" s="229"/>
      <c r="Z12" s="229"/>
      <c r="AA12" s="229"/>
      <c r="AB12" s="229"/>
      <c r="AC12" s="229"/>
      <c r="AD12" s="229"/>
    </row>
    <row r="13" spans="1:30" x14ac:dyDescent="0.2">
      <c r="A13" s="146"/>
      <c r="B13" s="146"/>
      <c r="C13" s="146"/>
      <c r="D13" s="146"/>
      <c r="E13" s="146"/>
      <c r="F13" s="146"/>
      <c r="G13" s="146"/>
      <c r="H13" s="146"/>
      <c r="I13" s="146"/>
      <c r="J13" s="154"/>
      <c r="K13" s="146"/>
      <c r="M13" s="291" t="s">
        <v>296</v>
      </c>
      <c r="N13" s="232"/>
      <c r="O13" s="232"/>
      <c r="P13" s="232"/>
      <c r="Q13" s="232"/>
      <c r="R13" s="232"/>
      <c r="S13" s="232"/>
      <c r="T13" s="232"/>
      <c r="U13" s="232"/>
      <c r="V13" s="232"/>
      <c r="W13" s="229"/>
      <c r="X13" s="229"/>
      <c r="Y13" s="229"/>
      <c r="Z13" s="229"/>
      <c r="AA13" s="229"/>
      <c r="AB13" s="229"/>
      <c r="AC13" s="229"/>
      <c r="AD13" s="229"/>
    </row>
    <row r="14" spans="1:30" x14ac:dyDescent="0.2">
      <c r="A14" s="146"/>
      <c r="B14" s="146"/>
      <c r="C14" s="146"/>
      <c r="D14" s="146"/>
      <c r="E14" s="146"/>
      <c r="F14" s="146"/>
      <c r="G14" s="146"/>
      <c r="H14" s="146"/>
      <c r="I14" s="146"/>
      <c r="J14" s="154"/>
      <c r="K14" s="146"/>
      <c r="M14" s="291" t="s">
        <v>297</v>
      </c>
      <c r="N14" s="229"/>
      <c r="O14" s="229"/>
      <c r="P14" s="229"/>
      <c r="Q14" s="229"/>
      <c r="R14" s="229"/>
      <c r="S14" s="229"/>
      <c r="T14" s="229"/>
      <c r="U14" s="229"/>
      <c r="V14" s="229"/>
      <c r="W14" s="232"/>
      <c r="X14" s="232"/>
      <c r="Y14" s="229"/>
      <c r="Z14" s="229"/>
      <c r="AA14" s="229"/>
      <c r="AB14" s="229"/>
      <c r="AC14" s="229"/>
      <c r="AD14" s="229"/>
    </row>
    <row r="15" spans="1:30" ht="16" thickBot="1" x14ac:dyDescent="0.25">
      <c r="A15" s="146"/>
      <c r="B15" s="146"/>
      <c r="C15" s="146"/>
      <c r="D15" s="146"/>
      <c r="E15" s="146"/>
      <c r="F15" s="146"/>
      <c r="G15" s="146"/>
      <c r="H15" s="146"/>
      <c r="I15" s="146"/>
      <c r="J15" s="154"/>
      <c r="K15" s="146"/>
      <c r="M15" s="292" t="s">
        <v>298</v>
      </c>
      <c r="N15" s="229"/>
      <c r="O15" s="229"/>
      <c r="P15" s="229"/>
      <c r="Q15" s="229"/>
      <c r="R15" s="229"/>
      <c r="S15" s="229"/>
      <c r="T15" s="229"/>
      <c r="U15" s="229"/>
      <c r="V15" s="229"/>
      <c r="W15" s="229"/>
      <c r="X15" s="229"/>
      <c r="Y15" s="229"/>
      <c r="Z15" s="229"/>
      <c r="AA15" s="229"/>
      <c r="AB15" s="229"/>
      <c r="AC15" s="229"/>
      <c r="AD15" s="229"/>
    </row>
    <row r="16" spans="1:30" x14ac:dyDescent="0.2">
      <c r="A16" s="146"/>
      <c r="B16" s="146"/>
      <c r="C16" s="146"/>
      <c r="D16" s="146"/>
      <c r="E16" s="146"/>
      <c r="F16" s="146"/>
      <c r="G16" s="146"/>
      <c r="H16" s="146"/>
      <c r="I16" s="146"/>
      <c r="J16" s="154"/>
      <c r="K16" s="146"/>
      <c r="M16" s="229"/>
      <c r="N16" s="229"/>
      <c r="O16" s="229"/>
      <c r="P16" s="229"/>
      <c r="Q16" s="229"/>
      <c r="R16" s="229"/>
      <c r="S16" s="229"/>
      <c r="T16" s="229"/>
      <c r="U16" s="229"/>
      <c r="V16" s="229"/>
      <c r="W16" s="229"/>
      <c r="X16" s="229"/>
      <c r="Y16" s="229"/>
      <c r="Z16" s="229"/>
      <c r="AA16" s="229"/>
      <c r="AB16" s="229"/>
      <c r="AC16" s="229"/>
      <c r="AD16" s="229"/>
    </row>
    <row r="17" spans="1:30" x14ac:dyDescent="0.2">
      <c r="A17" s="146"/>
      <c r="B17" s="146"/>
      <c r="C17" s="146"/>
      <c r="D17" s="146"/>
      <c r="E17" s="146"/>
      <c r="F17" s="146"/>
      <c r="G17" s="146"/>
      <c r="H17" s="146"/>
      <c r="I17" s="146"/>
      <c r="J17" s="154"/>
      <c r="K17" s="146"/>
      <c r="M17" s="229"/>
      <c r="N17" s="229"/>
      <c r="O17" s="229"/>
      <c r="P17" s="229"/>
      <c r="Q17" s="229"/>
      <c r="R17" s="229"/>
      <c r="S17" s="229"/>
      <c r="T17" s="229"/>
      <c r="U17" s="229"/>
      <c r="V17" s="229"/>
      <c r="W17" s="229"/>
      <c r="X17" s="229"/>
      <c r="Y17" s="229"/>
      <c r="Z17" s="229"/>
      <c r="AA17" s="229"/>
      <c r="AB17" s="229"/>
      <c r="AC17" s="229"/>
      <c r="AD17" s="229"/>
    </row>
    <row r="18" spans="1:30" x14ac:dyDescent="0.2">
      <c r="A18" s="146"/>
      <c r="B18" s="146"/>
      <c r="C18" s="146"/>
      <c r="D18" s="146"/>
      <c r="E18" s="146"/>
      <c r="F18" s="146"/>
      <c r="G18" s="146"/>
      <c r="H18" s="146"/>
      <c r="I18" s="146"/>
      <c r="J18" s="154"/>
      <c r="K18" s="146"/>
      <c r="M18" s="229"/>
    </row>
    <row r="19" spans="1:30" x14ac:dyDescent="0.2">
      <c r="A19" s="146"/>
      <c r="B19" s="146"/>
      <c r="C19" s="146"/>
      <c r="D19" s="146"/>
      <c r="E19" s="146"/>
      <c r="F19" s="146"/>
      <c r="G19" s="146"/>
      <c r="H19" s="146"/>
      <c r="I19" s="146"/>
      <c r="J19" s="154"/>
      <c r="K19" s="146"/>
      <c r="M19" s="229"/>
    </row>
    <row r="20" spans="1:30" x14ac:dyDescent="0.2">
      <c r="A20" s="146"/>
      <c r="B20" s="146"/>
      <c r="C20" s="146"/>
      <c r="D20" s="146"/>
      <c r="E20" s="146"/>
      <c r="F20" s="146"/>
      <c r="G20" s="146"/>
      <c r="H20" s="146"/>
      <c r="I20" s="146"/>
      <c r="J20" s="154"/>
      <c r="K20" s="146"/>
    </row>
    <row r="21" spans="1:30" x14ac:dyDescent="0.2">
      <c r="A21" s="146"/>
      <c r="B21" s="146"/>
      <c r="C21" s="146"/>
      <c r="D21" s="146"/>
      <c r="E21" s="146"/>
      <c r="F21" s="146"/>
      <c r="G21" s="146"/>
      <c r="H21" s="146"/>
      <c r="I21" s="146"/>
      <c r="J21" s="154"/>
      <c r="K21" s="146"/>
    </row>
    <row r="22" spans="1:30" x14ac:dyDescent="0.2">
      <c r="A22" s="146"/>
      <c r="B22" s="146"/>
      <c r="C22" s="146"/>
      <c r="D22" s="146"/>
      <c r="E22" s="146"/>
      <c r="F22" s="146"/>
      <c r="G22" s="146"/>
      <c r="H22" s="146"/>
      <c r="I22" s="146"/>
      <c r="J22" s="154"/>
      <c r="K22" s="146"/>
    </row>
    <row r="23" spans="1:30" x14ac:dyDescent="0.2">
      <c r="A23" s="146"/>
      <c r="B23" s="146"/>
      <c r="C23" s="146"/>
      <c r="D23" s="146"/>
      <c r="E23" s="146"/>
      <c r="F23" s="146"/>
      <c r="G23" s="146"/>
      <c r="H23" s="146"/>
      <c r="I23" s="146"/>
      <c r="J23" s="154"/>
      <c r="K23" s="146"/>
    </row>
    <row r="24" spans="1:30" x14ac:dyDescent="0.2">
      <c r="A24" s="146"/>
      <c r="B24" s="146"/>
      <c r="C24" s="146"/>
      <c r="D24" s="146"/>
      <c r="E24" s="146"/>
      <c r="F24" s="146"/>
      <c r="G24" s="146"/>
      <c r="H24" s="146"/>
      <c r="I24" s="146"/>
      <c r="J24" s="154"/>
      <c r="K24" s="146"/>
    </row>
    <row r="25" spans="1:30" x14ac:dyDescent="0.2">
      <c r="A25" s="146"/>
      <c r="B25" s="146"/>
      <c r="C25" s="146"/>
      <c r="D25" s="146"/>
      <c r="E25" s="146"/>
      <c r="F25" s="146"/>
      <c r="G25" s="146"/>
      <c r="H25" s="146"/>
      <c r="I25" s="146"/>
      <c r="J25" s="154"/>
      <c r="K25" s="146"/>
    </row>
    <row r="26" spans="1:30" x14ac:dyDescent="0.2">
      <c r="A26" s="146"/>
      <c r="B26" s="146"/>
      <c r="C26" s="146"/>
      <c r="D26" s="146"/>
      <c r="E26" s="146"/>
      <c r="F26" s="146"/>
      <c r="G26" s="146"/>
      <c r="H26" s="146"/>
      <c r="I26" s="146"/>
      <c r="J26" s="154"/>
      <c r="K26" s="146"/>
    </row>
    <row r="27" spans="1:30" x14ac:dyDescent="0.2">
      <c r="A27" s="146"/>
      <c r="B27" s="146"/>
      <c r="C27" s="146"/>
      <c r="D27" s="146"/>
      <c r="E27" s="146"/>
      <c r="F27" s="146"/>
      <c r="G27" s="146"/>
      <c r="H27" s="146"/>
      <c r="I27" s="146"/>
      <c r="J27" s="154"/>
      <c r="K27" s="146"/>
    </row>
    <row r="28" spans="1:30" x14ac:dyDescent="0.2">
      <c r="A28" s="146"/>
      <c r="B28" s="146"/>
      <c r="C28" s="146"/>
      <c r="D28" s="146"/>
      <c r="E28" s="146"/>
      <c r="F28" s="146"/>
      <c r="G28" s="146"/>
      <c r="H28" s="146"/>
      <c r="I28" s="146"/>
      <c r="J28" s="154"/>
      <c r="K28" s="146"/>
    </row>
    <row r="29" spans="1:30" x14ac:dyDescent="0.2">
      <c r="A29" s="146"/>
      <c r="B29" s="146"/>
      <c r="C29" s="146"/>
      <c r="D29" s="146"/>
      <c r="E29" s="146"/>
      <c r="F29" s="146"/>
      <c r="G29" s="146"/>
      <c r="H29" s="146"/>
      <c r="I29" s="146"/>
      <c r="J29" s="154"/>
      <c r="K29" s="146"/>
    </row>
    <row r="30" spans="1:30" x14ac:dyDescent="0.2">
      <c r="A30" s="146"/>
      <c r="B30" s="146"/>
      <c r="C30" s="146"/>
      <c r="D30" s="146"/>
      <c r="E30" s="146"/>
      <c r="F30" s="146"/>
      <c r="G30" s="146"/>
      <c r="H30" s="146"/>
      <c r="I30" s="146"/>
      <c r="J30" s="154"/>
      <c r="K30" s="146"/>
    </row>
    <row r="31" spans="1:30" x14ac:dyDescent="0.2">
      <c r="A31" s="146"/>
      <c r="B31" s="146"/>
      <c r="C31" s="146"/>
      <c r="D31" s="146"/>
      <c r="E31" s="146"/>
      <c r="F31" s="146"/>
      <c r="G31" s="146"/>
      <c r="H31" s="146"/>
      <c r="I31" s="146"/>
      <c r="J31" s="154"/>
      <c r="K31" s="146"/>
    </row>
    <row r="32" spans="1:30" x14ac:dyDescent="0.2">
      <c r="A32" s="146"/>
      <c r="B32" s="146"/>
      <c r="C32" s="146"/>
      <c r="D32" s="146"/>
      <c r="E32" s="146"/>
      <c r="F32" s="146"/>
      <c r="G32" s="146"/>
      <c r="H32" s="146"/>
      <c r="I32" s="146"/>
      <c r="J32" s="154"/>
      <c r="K32" s="146"/>
    </row>
    <row r="33" spans="1:11" x14ac:dyDescent="0.2">
      <c r="A33" s="146"/>
      <c r="B33" s="146"/>
      <c r="C33" s="146"/>
      <c r="D33" s="146"/>
      <c r="E33" s="146"/>
      <c r="F33" s="146"/>
      <c r="G33" s="146"/>
      <c r="H33" s="146"/>
      <c r="I33" s="146"/>
      <c r="J33" s="154"/>
      <c r="K33" s="146"/>
    </row>
    <row r="34" spans="1:11" x14ac:dyDescent="0.2">
      <c r="A34" s="146"/>
      <c r="B34" s="146"/>
      <c r="C34" s="146"/>
      <c r="D34" s="146"/>
      <c r="E34" s="146"/>
      <c r="F34" s="146"/>
      <c r="G34" s="146"/>
      <c r="H34" s="146"/>
      <c r="I34" s="146"/>
      <c r="J34" s="154"/>
      <c r="K34" s="146"/>
    </row>
    <row r="35" spans="1:11" x14ac:dyDescent="0.2">
      <c r="A35" s="146"/>
      <c r="B35" s="146"/>
      <c r="C35" s="146"/>
      <c r="D35" s="146"/>
      <c r="E35" s="146"/>
      <c r="F35" s="146"/>
      <c r="G35" s="146"/>
      <c r="H35" s="146"/>
      <c r="I35" s="146"/>
      <c r="J35" s="154"/>
      <c r="K35" s="146"/>
    </row>
    <row r="36" spans="1:11" x14ac:dyDescent="0.2">
      <c r="A36" s="146"/>
      <c r="B36" s="146"/>
      <c r="C36" s="146"/>
      <c r="D36" s="146"/>
      <c r="E36" s="146"/>
      <c r="F36" s="146"/>
      <c r="G36" s="146"/>
      <c r="H36" s="146"/>
      <c r="I36" s="146"/>
      <c r="J36" s="154"/>
      <c r="K36" s="146"/>
    </row>
    <row r="37" spans="1:11" x14ac:dyDescent="0.2">
      <c r="A37" s="146"/>
      <c r="B37" s="146"/>
      <c r="C37" s="146"/>
      <c r="D37" s="146"/>
      <c r="E37" s="146"/>
      <c r="F37" s="146"/>
      <c r="G37" s="146"/>
      <c r="H37" s="146"/>
      <c r="I37" s="146"/>
      <c r="J37" s="154"/>
      <c r="K37" s="146"/>
    </row>
    <row r="38" spans="1:11" x14ac:dyDescent="0.2">
      <c r="A38" s="146"/>
      <c r="B38" s="146"/>
      <c r="C38" s="146"/>
      <c r="D38" s="146"/>
      <c r="E38" s="146"/>
      <c r="F38" s="146"/>
      <c r="G38" s="146"/>
      <c r="H38" s="146"/>
      <c r="I38" s="146"/>
      <c r="J38" s="154"/>
      <c r="K38" s="146"/>
    </row>
    <row r="39" spans="1:11" x14ac:dyDescent="0.2">
      <c r="A39" s="146"/>
      <c r="B39" s="146"/>
      <c r="C39" s="146"/>
      <c r="D39" s="146"/>
      <c r="E39" s="146"/>
      <c r="F39" s="146"/>
      <c r="G39" s="146"/>
      <c r="H39" s="146"/>
      <c r="I39" s="146"/>
      <c r="J39" s="154"/>
      <c r="K39" s="146"/>
    </row>
    <row r="40" spans="1:11" x14ac:dyDescent="0.2">
      <c r="A40" s="146"/>
      <c r="B40" s="146"/>
      <c r="C40" s="146"/>
      <c r="D40" s="146"/>
      <c r="E40" s="146"/>
      <c r="F40" s="146"/>
      <c r="G40" s="146"/>
      <c r="H40" s="146"/>
      <c r="I40" s="146"/>
      <c r="J40" s="154"/>
      <c r="K40" s="146"/>
    </row>
  </sheetData>
  <sheetProtection selectLockedCells="1"/>
  <mergeCells count="1">
    <mergeCell ref="A1:K1"/>
  </mergeCells>
  <dataValidations count="1">
    <dataValidation allowBlank="1" showInputMessage="1" showErrorMessage="1" sqref="A5 C5 C17 C29 A17 A29" xr:uid="{00000000-0002-0000-0900-000000000000}"/>
  </dataValidations>
  <printOptions horizontalCentered="1"/>
  <pageMargins left="0.45" right="0.45" top="0.75" bottom="0.75" header="0.3" footer="0.3"/>
  <pageSetup scale="5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'Data Sources hide'!$A$2:$A$68</xm:f>
          </x14:formula1>
          <xm:sqref>D5:D40</xm:sqref>
        </x14:dataValidation>
        <x14:dataValidation type="list" allowBlank="1" showInputMessage="1" showErrorMessage="1" xr:uid="{00000000-0002-0000-0900-000002000000}">
          <x14:formula1>
            <xm:f>'Data LookUp 2'!$B$2:$B$3</xm:f>
          </x14:formula1>
          <xm:sqref>B5:B40 H5:H40 J5:J40</xm:sqref>
        </x14:dataValidation>
        <x14:dataValidation type="list" allowBlank="1" showInputMessage="1" showErrorMessage="1" xr:uid="{00000000-0002-0000-0900-000003000000}">
          <x14:formula1>
            <xm:f>LOOKUP!$A$14:$A$30</xm:f>
          </x14:formula1>
          <xm:sqref>F5:F40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K22"/>
  <sheetViews>
    <sheetView zoomScaleNormal="100" workbookViewId="0">
      <selection activeCell="D3" sqref="D3"/>
    </sheetView>
  </sheetViews>
  <sheetFormatPr baseColWidth="10" defaultColWidth="8.83203125" defaultRowHeight="15" x14ac:dyDescent="0.2"/>
  <cols>
    <col min="1" max="1" width="27.83203125" customWidth="1"/>
    <col min="2" max="2" width="33.1640625" customWidth="1"/>
    <col min="3" max="3" width="30.33203125" customWidth="1"/>
    <col min="4" max="4" width="30.5" customWidth="1"/>
    <col min="5" max="5" width="10.1640625" customWidth="1"/>
    <col min="6" max="6" width="62.33203125" customWidth="1"/>
  </cols>
  <sheetData>
    <row r="1" spans="1:11" ht="39" customHeight="1" thickBot="1" x14ac:dyDescent="0.35">
      <c r="A1" s="400" t="s">
        <v>299</v>
      </c>
      <c r="B1" s="423"/>
      <c r="C1" s="423"/>
      <c r="D1" s="423"/>
      <c r="E1" s="11"/>
      <c r="F1" s="11"/>
    </row>
    <row r="2" spans="1:11" x14ac:dyDescent="0.2">
      <c r="A2" s="11"/>
      <c r="B2" s="11"/>
      <c r="C2" s="11"/>
      <c r="D2" s="11"/>
      <c r="E2" s="11"/>
    </row>
    <row r="3" spans="1:11" ht="46.5" customHeight="1" thickBot="1" x14ac:dyDescent="0.25">
      <c r="A3" s="40"/>
      <c r="B3" s="32" t="s">
        <v>300</v>
      </c>
      <c r="C3" s="32" t="s">
        <v>301</v>
      </c>
      <c r="D3" s="32" t="s">
        <v>302</v>
      </c>
      <c r="G3" s="12"/>
      <c r="H3" s="12"/>
      <c r="I3" s="12"/>
      <c r="J3" s="12"/>
      <c r="K3" s="12"/>
    </row>
    <row r="4" spans="1:11" ht="20.5" customHeight="1" thickBot="1" x14ac:dyDescent="0.25">
      <c r="A4" s="41" t="s">
        <v>303</v>
      </c>
      <c r="B4" s="30" t="s">
        <v>304</v>
      </c>
      <c r="C4" s="30" t="s">
        <v>304</v>
      </c>
      <c r="D4" s="30"/>
      <c r="F4" s="294" t="s">
        <v>147</v>
      </c>
      <c r="G4" s="12"/>
      <c r="H4" s="12"/>
      <c r="I4" s="12"/>
      <c r="J4" s="12"/>
      <c r="K4" s="12"/>
    </row>
    <row r="5" spans="1:11" ht="16" thickBot="1" x14ac:dyDescent="0.25">
      <c r="A5" s="57" t="s">
        <v>305</v>
      </c>
      <c r="B5" s="61"/>
      <c r="C5" s="61"/>
      <c r="D5" s="62">
        <f>IFERROR((C5+B5),"n/a")</f>
        <v>0</v>
      </c>
      <c r="F5" s="295" t="s">
        <v>306</v>
      </c>
      <c r="G5" s="12"/>
      <c r="H5" s="12"/>
      <c r="I5" s="12"/>
      <c r="J5" s="12"/>
      <c r="K5" s="12"/>
    </row>
    <row r="6" spans="1:11" x14ac:dyDescent="0.2">
      <c r="A6" s="57" t="s">
        <v>307</v>
      </c>
      <c r="B6" s="61"/>
      <c r="C6" s="61"/>
      <c r="D6" s="62">
        <f t="shared" ref="D6:D9" si="0">IFERROR((C6+B6),"n/a")</f>
        <v>0</v>
      </c>
      <c r="F6" s="12"/>
      <c r="G6" s="12"/>
      <c r="H6" s="12"/>
      <c r="I6" s="12"/>
      <c r="J6" s="12"/>
      <c r="K6" s="12"/>
    </row>
    <row r="7" spans="1:11" x14ac:dyDescent="0.2">
      <c r="A7" s="57" t="s">
        <v>308</v>
      </c>
      <c r="B7" s="61"/>
      <c r="C7" s="61"/>
      <c r="D7" s="62">
        <f t="shared" si="0"/>
        <v>0</v>
      </c>
      <c r="F7" s="12"/>
      <c r="G7" s="12"/>
      <c r="H7" s="12"/>
      <c r="I7" s="12"/>
      <c r="J7" s="12"/>
      <c r="K7" s="12"/>
    </row>
    <row r="8" spans="1:11" x14ac:dyDescent="0.2">
      <c r="A8" s="57" t="s">
        <v>309</v>
      </c>
      <c r="B8" s="61"/>
      <c r="C8" s="61"/>
      <c r="D8" s="62">
        <f>IFERROR((C8+B8),"n/a")</f>
        <v>0</v>
      </c>
    </row>
    <row r="9" spans="1:11" x14ac:dyDescent="0.2">
      <c r="A9" s="57" t="s">
        <v>310</v>
      </c>
      <c r="B9" s="61"/>
      <c r="C9" s="61"/>
      <c r="D9" s="62">
        <f t="shared" si="0"/>
        <v>0</v>
      </c>
    </row>
    <row r="10" spans="1:11" x14ac:dyDescent="0.2">
      <c r="A10" s="143" t="s">
        <v>311</v>
      </c>
      <c r="B10" s="144">
        <f>SUM(B5:B9)</f>
        <v>0</v>
      </c>
      <c r="C10" s="144">
        <f>SUM(C5:C9)</f>
        <v>0</v>
      </c>
      <c r="D10" s="144">
        <f>SUM(D5:D9)</f>
        <v>0</v>
      </c>
    </row>
    <row r="11" spans="1:11" x14ac:dyDescent="0.2">
      <c r="A11" s="41" t="s">
        <v>312</v>
      </c>
      <c r="B11" s="42"/>
      <c r="C11" s="18"/>
      <c r="D11" s="19"/>
      <c r="E11" s="31"/>
    </row>
    <row r="12" spans="1:11" x14ac:dyDescent="0.2">
      <c r="A12" s="57" t="s">
        <v>313</v>
      </c>
      <c r="B12" s="61"/>
      <c r="C12" s="61"/>
      <c r="D12" s="62">
        <f t="shared" ref="D12" si="1">IFERROR((C12+B12),"n/a")</f>
        <v>0</v>
      </c>
      <c r="E12" s="31"/>
    </row>
    <row r="13" spans="1:11" x14ac:dyDescent="0.2">
      <c r="A13" s="57" t="s">
        <v>314</v>
      </c>
      <c r="B13" s="61"/>
      <c r="C13" s="61"/>
      <c r="D13" s="62">
        <f>IFERROR((C13+B13),"n/a")</f>
        <v>0</v>
      </c>
    </row>
    <row r="14" spans="1:11" x14ac:dyDescent="0.2">
      <c r="A14" s="57" t="s">
        <v>315</v>
      </c>
      <c r="B14" s="61"/>
      <c r="C14" s="61"/>
      <c r="D14" s="62">
        <f>IFERROR((C14+B14),"n/a")</f>
        <v>0</v>
      </c>
    </row>
    <row r="15" spans="1:11" x14ac:dyDescent="0.2">
      <c r="A15" s="143" t="s">
        <v>316</v>
      </c>
      <c r="B15" s="144">
        <f>SUM(B11:B14)</f>
        <v>0</v>
      </c>
      <c r="C15" s="144">
        <f>SUM(C11:C14)</f>
        <v>0</v>
      </c>
      <c r="D15" s="144">
        <f>SUM(D11:D14)</f>
        <v>0</v>
      </c>
    </row>
    <row r="16" spans="1:11" x14ac:dyDescent="0.2">
      <c r="A16" s="41" t="s">
        <v>317</v>
      </c>
      <c r="B16" s="42"/>
      <c r="C16" s="18"/>
      <c r="D16" s="19"/>
      <c r="F16" s="31"/>
    </row>
    <row r="17" spans="1:6" x14ac:dyDescent="0.2">
      <c r="A17" s="57" t="s">
        <v>318</v>
      </c>
      <c r="B17" s="61"/>
      <c r="C17" s="61"/>
      <c r="D17" s="142">
        <f>IFERROR((C17+B17),"N/A")</f>
        <v>0</v>
      </c>
    </row>
    <row r="18" spans="1:6" x14ac:dyDescent="0.2">
      <c r="A18" s="57" t="s">
        <v>319</v>
      </c>
      <c r="B18" s="61"/>
      <c r="C18" s="61"/>
      <c r="D18" s="142">
        <f>IFERROR((C18+B18),"n/a")</f>
        <v>0</v>
      </c>
    </row>
    <row r="19" spans="1:6" x14ac:dyDescent="0.2">
      <c r="A19" s="57" t="s">
        <v>320</v>
      </c>
      <c r="B19" s="61"/>
      <c r="C19" s="61"/>
      <c r="D19" s="142">
        <f>IFERROR((C19+B19),"n/a")</f>
        <v>0</v>
      </c>
      <c r="F19" s="31"/>
    </row>
    <row r="20" spans="1:6" x14ac:dyDescent="0.2">
      <c r="A20" s="57" t="s">
        <v>321</v>
      </c>
      <c r="B20" s="61"/>
      <c r="C20" s="61"/>
      <c r="D20" s="142">
        <f>IFERROR((C20+B20),"n/a")</f>
        <v>0</v>
      </c>
      <c r="F20" s="31"/>
    </row>
    <row r="21" spans="1:6" x14ac:dyDescent="0.2">
      <c r="A21" s="57" t="s">
        <v>322</v>
      </c>
      <c r="B21" s="61"/>
      <c r="C21" s="61"/>
      <c r="D21" s="142">
        <f>IFERROR((C21+B21),"n/a")</f>
        <v>0</v>
      </c>
    </row>
    <row r="22" spans="1:6" x14ac:dyDescent="0.2">
      <c r="A22" s="143" t="s">
        <v>316</v>
      </c>
      <c r="B22" s="144">
        <f>SUM(B17:B21)</f>
        <v>0</v>
      </c>
      <c r="C22" s="144">
        <f>SUM(C17:C21)</f>
        <v>0</v>
      </c>
      <c r="D22" s="144">
        <f>SUM(D17:D21)</f>
        <v>0</v>
      </c>
    </row>
  </sheetData>
  <sheetProtection selectLockedCells="1"/>
  <mergeCells count="1">
    <mergeCell ref="A1:D1"/>
  </mergeCells>
  <printOptions horizontalCentered="1"/>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pageSetUpPr fitToPage="1"/>
  </sheetPr>
  <dimension ref="A1:V5"/>
  <sheetViews>
    <sheetView zoomScaleNormal="100" workbookViewId="0"/>
  </sheetViews>
  <sheetFormatPr baseColWidth="10" defaultColWidth="9.1640625" defaultRowHeight="15" x14ac:dyDescent="0.2"/>
  <cols>
    <col min="1" max="1" width="171.33203125" customWidth="1"/>
    <col min="4" max="4" width="7.6640625" customWidth="1"/>
    <col min="5" max="5" width="4" customWidth="1"/>
    <col min="7" max="7" width="3.5" customWidth="1"/>
    <col min="9" max="9" width="4.1640625" customWidth="1"/>
    <col min="11" max="11" width="3.5" customWidth="1"/>
    <col min="13" max="13" width="0.6640625" customWidth="1"/>
    <col min="14" max="14" width="2.1640625" customWidth="1"/>
    <col min="17" max="17" width="61.5" customWidth="1"/>
  </cols>
  <sheetData>
    <row r="1" spans="1:22" ht="44.25" customHeight="1" thickBot="1" x14ac:dyDescent="0.35">
      <c r="A1" s="298" t="s">
        <v>323</v>
      </c>
      <c r="B1" s="297"/>
      <c r="C1" s="297"/>
      <c r="D1" s="297"/>
      <c r="E1" s="297"/>
      <c r="F1" s="297"/>
      <c r="G1" s="297"/>
      <c r="H1" s="297"/>
      <c r="I1" s="297"/>
      <c r="J1" s="297"/>
      <c r="K1" s="297"/>
      <c r="L1" s="297"/>
      <c r="M1" s="297"/>
      <c r="N1" s="297"/>
      <c r="O1" s="297"/>
      <c r="P1" s="297"/>
      <c r="Q1" s="297"/>
      <c r="R1" s="297"/>
      <c r="S1" s="297"/>
      <c r="T1" s="297"/>
      <c r="U1" s="297"/>
      <c r="V1" s="297"/>
    </row>
    <row r="2" spans="1:22" ht="35.25" customHeight="1" thickBot="1" x14ac:dyDescent="0.3">
      <c r="A2" s="299" t="s">
        <v>324</v>
      </c>
      <c r="B2" s="297"/>
      <c r="C2" s="297"/>
      <c r="D2" s="297"/>
      <c r="E2" s="297"/>
      <c r="F2" s="297"/>
      <c r="G2" s="297"/>
      <c r="H2" s="297"/>
      <c r="I2" s="297"/>
      <c r="J2" s="297"/>
      <c r="K2" s="297"/>
      <c r="L2" s="297"/>
      <c r="M2" s="297"/>
      <c r="N2" s="297"/>
      <c r="O2" s="297"/>
      <c r="P2" s="297"/>
      <c r="Q2" s="297"/>
      <c r="R2" s="297"/>
      <c r="S2" s="297"/>
      <c r="T2" s="297"/>
      <c r="U2" s="297"/>
      <c r="V2" s="297"/>
    </row>
    <row r="3" spans="1:22" ht="375.75" customHeight="1" x14ac:dyDescent="0.25">
      <c r="A3" s="296" t="s">
        <v>325</v>
      </c>
      <c r="B3" s="297"/>
      <c r="C3" s="297"/>
      <c r="D3" s="297"/>
      <c r="E3" s="297"/>
      <c r="F3" s="297"/>
      <c r="G3" s="297"/>
      <c r="H3" s="297"/>
      <c r="I3" s="297"/>
      <c r="J3" s="297"/>
      <c r="K3" s="297"/>
      <c r="L3" s="297"/>
      <c r="M3" s="297"/>
      <c r="N3" s="297"/>
      <c r="O3" s="297"/>
      <c r="P3" s="297"/>
      <c r="Q3" s="297"/>
      <c r="R3" s="297"/>
      <c r="S3" s="297"/>
      <c r="T3" s="297"/>
      <c r="U3" s="297"/>
      <c r="V3" s="297"/>
    </row>
    <row r="4" spans="1:22" ht="95.5" customHeight="1" x14ac:dyDescent="0.2">
      <c r="A4" s="296" t="s">
        <v>326</v>
      </c>
      <c r="B4" s="134"/>
      <c r="C4" s="134"/>
      <c r="D4" s="134"/>
      <c r="E4" s="134"/>
      <c r="F4" s="134"/>
      <c r="G4" s="134"/>
      <c r="H4" s="134"/>
      <c r="I4" s="134"/>
      <c r="J4" s="134"/>
      <c r="K4" s="134"/>
      <c r="L4" s="134"/>
      <c r="M4" s="134"/>
      <c r="N4" s="134"/>
      <c r="O4" s="134"/>
      <c r="P4" s="134"/>
      <c r="Q4" s="134"/>
    </row>
    <row r="5" spans="1:22" ht="36.5" customHeight="1" x14ac:dyDescent="0.2">
      <c r="A5" s="233" t="s">
        <v>327</v>
      </c>
    </row>
  </sheetData>
  <sheetProtection selectLockedCells="1" selectUnlockedCells="1"/>
  <pageMargins left="0.7" right="0.7" top="0.75" bottom="0.75" header="0.3" footer="0.3"/>
  <pageSetup scale="5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N14"/>
  <sheetViews>
    <sheetView zoomScaleNormal="100" workbookViewId="0">
      <selection activeCell="C4" sqref="C4:D4"/>
    </sheetView>
  </sheetViews>
  <sheetFormatPr baseColWidth="10" defaultColWidth="8.83203125" defaultRowHeight="15" x14ac:dyDescent="0.2"/>
  <cols>
    <col min="2" max="2" width="6.1640625" customWidth="1"/>
    <col min="4" max="4" width="7" customWidth="1"/>
    <col min="6" max="6" width="40.5" customWidth="1"/>
    <col min="7" max="7" width="8.5" customWidth="1"/>
    <col min="8" max="8" width="3.83203125" customWidth="1"/>
    <col min="10" max="10" width="4.33203125" customWidth="1"/>
    <col min="12" max="12" width="5.5" customWidth="1"/>
  </cols>
  <sheetData>
    <row r="1" spans="1:14" ht="60" customHeight="1" thickBot="1" x14ac:dyDescent="0.35">
      <c r="A1" s="508" t="s">
        <v>328</v>
      </c>
      <c r="B1" s="509"/>
      <c r="C1" s="509"/>
      <c r="D1" s="509"/>
      <c r="E1" s="509"/>
      <c r="F1" s="509"/>
      <c r="G1" s="509"/>
      <c r="H1" s="509"/>
      <c r="I1" s="509"/>
      <c r="J1" s="509"/>
      <c r="K1" s="509"/>
      <c r="L1" s="510"/>
    </row>
    <row r="2" spans="1:14" ht="36" customHeight="1" thickBot="1" x14ac:dyDescent="0.25">
      <c r="A2" s="512" t="s">
        <v>329</v>
      </c>
      <c r="B2" s="513"/>
      <c r="C2" s="513"/>
      <c r="D2" s="513"/>
      <c r="E2" s="513"/>
      <c r="F2" s="513"/>
      <c r="G2" s="513"/>
      <c r="H2" s="513"/>
      <c r="I2" s="513"/>
      <c r="J2" s="513"/>
      <c r="K2" s="513"/>
      <c r="L2" s="514"/>
    </row>
    <row r="3" spans="1:14" s="36" customFormat="1" ht="15" customHeight="1" x14ac:dyDescent="0.2">
      <c r="A3" s="542">
        <v>1</v>
      </c>
      <c r="B3" s="543"/>
      <c r="C3" s="544">
        <v>2</v>
      </c>
      <c r="D3" s="543"/>
      <c r="E3" s="544">
        <v>3</v>
      </c>
      <c r="F3" s="543"/>
      <c r="G3" s="544">
        <v>4</v>
      </c>
      <c r="H3" s="543"/>
      <c r="I3" s="544">
        <v>5</v>
      </c>
      <c r="J3" s="543"/>
      <c r="K3" s="544">
        <v>6</v>
      </c>
      <c r="L3" s="545"/>
      <c r="M3" s="56"/>
      <c r="N3" s="35"/>
    </row>
    <row r="4" spans="1:14" ht="44.25" customHeight="1" x14ac:dyDescent="0.2">
      <c r="A4" s="546" t="s">
        <v>330</v>
      </c>
      <c r="B4" s="547"/>
      <c r="C4" s="540" t="s">
        <v>331</v>
      </c>
      <c r="D4" s="547"/>
      <c r="E4" s="540" t="s">
        <v>332</v>
      </c>
      <c r="F4" s="547"/>
      <c r="G4" s="540" t="s">
        <v>333</v>
      </c>
      <c r="H4" s="547"/>
      <c r="I4" s="540" t="s">
        <v>334</v>
      </c>
      <c r="J4" s="547"/>
      <c r="K4" s="540" t="s">
        <v>335</v>
      </c>
      <c r="L4" s="541"/>
      <c r="M4" s="55"/>
    </row>
    <row r="5" spans="1:14" ht="45" customHeight="1" x14ac:dyDescent="0.2">
      <c r="A5" s="515" t="s">
        <v>336</v>
      </c>
      <c r="B5" s="516"/>
      <c r="C5" s="517" t="s">
        <v>337</v>
      </c>
      <c r="D5" s="516"/>
      <c r="E5" s="535" t="s">
        <v>338</v>
      </c>
      <c r="F5" s="536"/>
      <c r="G5" s="517">
        <v>3</v>
      </c>
      <c r="H5" s="516"/>
      <c r="I5" s="522">
        <v>96000</v>
      </c>
      <c r="J5" s="537"/>
      <c r="K5" s="524">
        <v>1</v>
      </c>
      <c r="L5" s="525"/>
      <c r="M5" s="55"/>
    </row>
    <row r="6" spans="1:14" ht="24.75" customHeight="1" x14ac:dyDescent="0.2">
      <c r="A6" s="515" t="s">
        <v>336</v>
      </c>
      <c r="B6" s="516"/>
      <c r="C6" s="517" t="s">
        <v>337</v>
      </c>
      <c r="D6" s="516"/>
      <c r="E6" s="538" t="s">
        <v>339</v>
      </c>
      <c r="F6" s="539"/>
      <c r="G6" s="520" t="s">
        <v>340</v>
      </c>
      <c r="H6" s="521"/>
      <c r="I6" s="522">
        <v>9456</v>
      </c>
      <c r="J6" s="523"/>
      <c r="K6" s="524">
        <v>1</v>
      </c>
      <c r="L6" s="525"/>
      <c r="M6" s="55"/>
    </row>
    <row r="7" spans="1:14" ht="31.5" customHeight="1" x14ac:dyDescent="0.2">
      <c r="A7" s="515" t="s">
        <v>341</v>
      </c>
      <c r="B7" s="516"/>
      <c r="C7" s="517" t="s">
        <v>337</v>
      </c>
      <c r="D7" s="516"/>
      <c r="E7" s="518" t="s">
        <v>342</v>
      </c>
      <c r="F7" s="519"/>
      <c r="G7" s="520" t="s">
        <v>340</v>
      </c>
      <c r="H7" s="521"/>
      <c r="I7" s="522">
        <v>7344</v>
      </c>
      <c r="J7" s="523"/>
      <c r="K7" s="524">
        <v>1</v>
      </c>
      <c r="L7" s="525"/>
      <c r="M7" s="55"/>
    </row>
    <row r="8" spans="1:14" ht="39.75" customHeight="1" x14ac:dyDescent="0.2">
      <c r="A8" s="515" t="s">
        <v>341</v>
      </c>
      <c r="B8" s="516"/>
      <c r="C8" s="517" t="s">
        <v>337</v>
      </c>
      <c r="D8" s="516"/>
      <c r="E8" s="518" t="s">
        <v>343</v>
      </c>
      <c r="F8" s="519"/>
      <c r="G8" s="520" t="s">
        <v>340</v>
      </c>
      <c r="H8" s="521"/>
      <c r="I8" s="522">
        <v>969</v>
      </c>
      <c r="J8" s="523"/>
      <c r="K8" s="524">
        <v>1</v>
      </c>
      <c r="L8" s="525"/>
      <c r="M8" s="55"/>
    </row>
    <row r="9" spans="1:14" ht="84" customHeight="1" x14ac:dyDescent="0.2">
      <c r="A9" s="515" t="s">
        <v>341</v>
      </c>
      <c r="B9" s="516"/>
      <c r="C9" s="533" t="s">
        <v>337</v>
      </c>
      <c r="D9" s="534"/>
      <c r="E9" s="518" t="s">
        <v>344</v>
      </c>
      <c r="F9" s="519"/>
      <c r="G9" s="520" t="s">
        <v>340</v>
      </c>
      <c r="H9" s="521"/>
      <c r="I9" s="522">
        <v>8830</v>
      </c>
      <c r="J9" s="523"/>
      <c r="K9" s="524">
        <v>1</v>
      </c>
      <c r="L9" s="525"/>
      <c r="M9" s="55"/>
    </row>
    <row r="10" spans="1:14" ht="54" customHeight="1" x14ac:dyDescent="0.2">
      <c r="A10" s="515" t="s">
        <v>341</v>
      </c>
      <c r="B10" s="516"/>
      <c r="C10" s="517" t="s">
        <v>337</v>
      </c>
      <c r="D10" s="516"/>
      <c r="E10" s="518" t="s">
        <v>345</v>
      </c>
      <c r="F10" s="519"/>
      <c r="G10" s="520"/>
      <c r="H10" s="521"/>
      <c r="I10" s="522">
        <v>1956</v>
      </c>
      <c r="J10" s="523"/>
      <c r="K10" s="524">
        <v>1</v>
      </c>
      <c r="L10" s="525"/>
      <c r="M10" s="55"/>
    </row>
    <row r="11" spans="1:14" ht="45.75" customHeight="1" x14ac:dyDescent="0.2">
      <c r="A11" s="515" t="s">
        <v>341</v>
      </c>
      <c r="B11" s="516"/>
      <c r="C11" s="517" t="s">
        <v>337</v>
      </c>
      <c r="D11" s="516"/>
      <c r="E11" s="518" t="s">
        <v>346</v>
      </c>
      <c r="F11" s="519"/>
      <c r="G11" s="520"/>
      <c r="H11" s="521"/>
      <c r="I11" s="522">
        <v>15200</v>
      </c>
      <c r="J11" s="523"/>
      <c r="K11" s="524">
        <v>1</v>
      </c>
      <c r="L11" s="525"/>
      <c r="M11" s="55"/>
    </row>
    <row r="12" spans="1:14" x14ac:dyDescent="0.2">
      <c r="A12" s="526" t="s">
        <v>110</v>
      </c>
      <c r="B12" s="527"/>
      <c r="C12" s="527"/>
      <c r="D12" s="527"/>
      <c r="E12" s="527"/>
      <c r="F12" s="527"/>
      <c r="G12" s="527"/>
      <c r="H12" s="528"/>
      <c r="I12" s="529">
        <f>SUM(I5:J11)</f>
        <v>139755</v>
      </c>
      <c r="J12" s="530"/>
      <c r="K12" s="531" t="s">
        <v>340</v>
      </c>
      <c r="L12" s="532"/>
      <c r="M12" s="55"/>
    </row>
    <row r="14" spans="1:14" ht="61.5" customHeight="1" x14ac:dyDescent="0.2">
      <c r="A14" s="511" t="s">
        <v>347</v>
      </c>
      <c r="B14" s="511"/>
      <c r="C14" s="511"/>
      <c r="D14" s="511"/>
      <c r="E14" s="511"/>
      <c r="F14" s="511"/>
      <c r="G14" s="511"/>
      <c r="H14" s="511"/>
      <c r="I14" s="511"/>
      <c r="J14" s="511"/>
      <c r="K14" s="511"/>
      <c r="L14" s="511"/>
    </row>
  </sheetData>
  <sheetProtection selectLockedCells="1" selectUnlockedCells="1"/>
  <mergeCells count="60">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 ref="K6:L6"/>
    <mergeCell ref="A5:B5"/>
    <mergeCell ref="C5:D5"/>
    <mergeCell ref="E5:F5"/>
    <mergeCell ref="G5:H5"/>
    <mergeCell ref="I5:J5"/>
    <mergeCell ref="A6:B6"/>
    <mergeCell ref="C6:D6"/>
    <mergeCell ref="E6:F6"/>
    <mergeCell ref="G6:H6"/>
    <mergeCell ref="I6:J6"/>
    <mergeCell ref="G7:H7"/>
    <mergeCell ref="I7:J7"/>
    <mergeCell ref="G11:H11"/>
    <mergeCell ref="I11:J11"/>
    <mergeCell ref="K8:L8"/>
    <mergeCell ref="K9:L9"/>
    <mergeCell ref="K11:L11"/>
    <mergeCell ref="K7:L7"/>
    <mergeCell ref="C8:D8"/>
    <mergeCell ref="E8:F8"/>
    <mergeCell ref="G8:H8"/>
    <mergeCell ref="I8:J8"/>
    <mergeCell ref="A9:B9"/>
    <mergeCell ref="C9:D9"/>
    <mergeCell ref="E9:F9"/>
    <mergeCell ref="G9:H9"/>
    <mergeCell ref="I9:J9"/>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s>
  <pageMargins left="0.7" right="0.7" top="0.75" bottom="0.75" header="0.3" footer="0.3"/>
  <pageSetup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L32"/>
  <sheetViews>
    <sheetView zoomScaleNormal="100" zoomScaleSheetLayoutView="55" workbookViewId="0">
      <selection activeCell="D8" sqref="D8"/>
    </sheetView>
  </sheetViews>
  <sheetFormatPr baseColWidth="10" defaultColWidth="8.83203125" defaultRowHeight="15" x14ac:dyDescent="0.2"/>
  <cols>
    <col min="1" max="1" width="2.6640625" customWidth="1"/>
    <col min="2" max="2" width="10.33203125" customWidth="1"/>
    <col min="3" max="3" width="12.5" customWidth="1"/>
    <col min="4" max="4" width="67.5" customWidth="1"/>
    <col min="5" max="5" width="9.6640625" customWidth="1"/>
    <col min="6" max="7" width="15.5" customWidth="1"/>
    <col min="8" max="8" width="3.1640625" customWidth="1"/>
    <col min="9" max="9" width="3.5" customWidth="1"/>
    <col min="257" max="257" width="2.6640625" customWidth="1"/>
    <col min="258" max="258" width="10.33203125" customWidth="1"/>
    <col min="259" max="259" width="12.5" customWidth="1"/>
    <col min="260" max="260" width="67.5" customWidth="1"/>
    <col min="261" max="261" width="9.6640625" customWidth="1"/>
    <col min="262" max="263" width="15.5" customWidth="1"/>
    <col min="264" max="264" width="3.1640625" customWidth="1"/>
    <col min="265" max="265" width="3.5" customWidth="1"/>
    <col min="513" max="513" width="2.6640625" customWidth="1"/>
    <col min="514" max="514" width="10.33203125" customWidth="1"/>
    <col min="515" max="515" width="12.5" customWidth="1"/>
    <col min="516" max="516" width="67.5" customWidth="1"/>
    <col min="517" max="517" width="9.6640625" customWidth="1"/>
    <col min="518" max="519" width="15.5" customWidth="1"/>
    <col min="520" max="520" width="3.1640625" customWidth="1"/>
    <col min="521" max="521" width="3.5" customWidth="1"/>
    <col min="769" max="769" width="2.6640625" customWidth="1"/>
    <col min="770" max="770" width="10.33203125" customWidth="1"/>
    <col min="771" max="771" width="12.5" customWidth="1"/>
    <col min="772" max="772" width="67.5" customWidth="1"/>
    <col min="773" max="773" width="9.6640625" customWidth="1"/>
    <col min="774" max="775" width="15.5" customWidth="1"/>
    <col min="776" max="776" width="3.1640625" customWidth="1"/>
    <col min="777" max="777" width="3.5" customWidth="1"/>
    <col min="1025" max="1025" width="2.6640625" customWidth="1"/>
    <col min="1026" max="1026" width="10.33203125" customWidth="1"/>
    <col min="1027" max="1027" width="12.5" customWidth="1"/>
    <col min="1028" max="1028" width="67.5" customWidth="1"/>
    <col min="1029" max="1029" width="9.6640625" customWidth="1"/>
    <col min="1030" max="1031" width="15.5" customWidth="1"/>
    <col min="1032" max="1032" width="3.1640625" customWidth="1"/>
    <col min="1033" max="1033" width="3.5" customWidth="1"/>
    <col min="1281" max="1281" width="2.6640625" customWidth="1"/>
    <col min="1282" max="1282" width="10.33203125" customWidth="1"/>
    <col min="1283" max="1283" width="12.5" customWidth="1"/>
    <col min="1284" max="1284" width="67.5" customWidth="1"/>
    <col min="1285" max="1285" width="9.6640625" customWidth="1"/>
    <col min="1286" max="1287" width="15.5" customWidth="1"/>
    <col min="1288" max="1288" width="3.1640625" customWidth="1"/>
    <col min="1289" max="1289" width="3.5" customWidth="1"/>
    <col min="1537" max="1537" width="2.6640625" customWidth="1"/>
    <col min="1538" max="1538" width="10.33203125" customWidth="1"/>
    <col min="1539" max="1539" width="12.5" customWidth="1"/>
    <col min="1540" max="1540" width="67.5" customWidth="1"/>
    <col min="1541" max="1541" width="9.6640625" customWidth="1"/>
    <col min="1542" max="1543" width="15.5" customWidth="1"/>
    <col min="1544" max="1544" width="3.1640625" customWidth="1"/>
    <col min="1545" max="1545" width="3.5" customWidth="1"/>
    <col min="1793" max="1793" width="2.6640625" customWidth="1"/>
    <col min="1794" max="1794" width="10.33203125" customWidth="1"/>
    <col min="1795" max="1795" width="12.5" customWidth="1"/>
    <col min="1796" max="1796" width="67.5" customWidth="1"/>
    <col min="1797" max="1797" width="9.6640625" customWidth="1"/>
    <col min="1798" max="1799" width="15.5" customWidth="1"/>
    <col min="1800" max="1800" width="3.1640625" customWidth="1"/>
    <col min="1801" max="1801" width="3.5" customWidth="1"/>
    <col min="2049" max="2049" width="2.6640625" customWidth="1"/>
    <col min="2050" max="2050" width="10.33203125" customWidth="1"/>
    <col min="2051" max="2051" width="12.5" customWidth="1"/>
    <col min="2052" max="2052" width="67.5" customWidth="1"/>
    <col min="2053" max="2053" width="9.6640625" customWidth="1"/>
    <col min="2054" max="2055" width="15.5" customWidth="1"/>
    <col min="2056" max="2056" width="3.1640625" customWidth="1"/>
    <col min="2057" max="2057" width="3.5" customWidth="1"/>
    <col min="2305" max="2305" width="2.6640625" customWidth="1"/>
    <col min="2306" max="2306" width="10.33203125" customWidth="1"/>
    <col min="2307" max="2307" width="12.5" customWidth="1"/>
    <col min="2308" max="2308" width="67.5" customWidth="1"/>
    <col min="2309" max="2309" width="9.6640625" customWidth="1"/>
    <col min="2310" max="2311" width="15.5" customWidth="1"/>
    <col min="2312" max="2312" width="3.1640625" customWidth="1"/>
    <col min="2313" max="2313" width="3.5" customWidth="1"/>
    <col min="2561" max="2561" width="2.6640625" customWidth="1"/>
    <col min="2562" max="2562" width="10.33203125" customWidth="1"/>
    <col min="2563" max="2563" width="12.5" customWidth="1"/>
    <col min="2564" max="2564" width="67.5" customWidth="1"/>
    <col min="2565" max="2565" width="9.6640625" customWidth="1"/>
    <col min="2566" max="2567" width="15.5" customWidth="1"/>
    <col min="2568" max="2568" width="3.1640625" customWidth="1"/>
    <col min="2569" max="2569" width="3.5" customWidth="1"/>
    <col min="2817" max="2817" width="2.6640625" customWidth="1"/>
    <col min="2818" max="2818" width="10.33203125" customWidth="1"/>
    <col min="2819" max="2819" width="12.5" customWidth="1"/>
    <col min="2820" max="2820" width="67.5" customWidth="1"/>
    <col min="2821" max="2821" width="9.6640625" customWidth="1"/>
    <col min="2822" max="2823" width="15.5" customWidth="1"/>
    <col min="2824" max="2824" width="3.1640625" customWidth="1"/>
    <col min="2825" max="2825" width="3.5" customWidth="1"/>
    <col min="3073" max="3073" width="2.6640625" customWidth="1"/>
    <col min="3074" max="3074" width="10.33203125" customWidth="1"/>
    <col min="3075" max="3075" width="12.5" customWidth="1"/>
    <col min="3076" max="3076" width="67.5" customWidth="1"/>
    <col min="3077" max="3077" width="9.6640625" customWidth="1"/>
    <col min="3078" max="3079" width="15.5" customWidth="1"/>
    <col min="3080" max="3080" width="3.1640625" customWidth="1"/>
    <col min="3081" max="3081" width="3.5" customWidth="1"/>
    <col min="3329" max="3329" width="2.6640625" customWidth="1"/>
    <col min="3330" max="3330" width="10.33203125" customWidth="1"/>
    <col min="3331" max="3331" width="12.5" customWidth="1"/>
    <col min="3332" max="3332" width="67.5" customWidth="1"/>
    <col min="3333" max="3333" width="9.6640625" customWidth="1"/>
    <col min="3334" max="3335" width="15.5" customWidth="1"/>
    <col min="3336" max="3336" width="3.1640625" customWidth="1"/>
    <col min="3337" max="3337" width="3.5" customWidth="1"/>
    <col min="3585" max="3585" width="2.6640625" customWidth="1"/>
    <col min="3586" max="3586" width="10.33203125" customWidth="1"/>
    <col min="3587" max="3587" width="12.5" customWidth="1"/>
    <col min="3588" max="3588" width="67.5" customWidth="1"/>
    <col min="3589" max="3589" width="9.6640625" customWidth="1"/>
    <col min="3590" max="3591" width="15.5" customWidth="1"/>
    <col min="3592" max="3592" width="3.1640625" customWidth="1"/>
    <col min="3593" max="3593" width="3.5" customWidth="1"/>
    <col min="3841" max="3841" width="2.6640625" customWidth="1"/>
    <col min="3842" max="3842" width="10.33203125" customWidth="1"/>
    <col min="3843" max="3843" width="12.5" customWidth="1"/>
    <col min="3844" max="3844" width="67.5" customWidth="1"/>
    <col min="3845" max="3845" width="9.6640625" customWidth="1"/>
    <col min="3846" max="3847" width="15.5" customWidth="1"/>
    <col min="3848" max="3848" width="3.1640625" customWidth="1"/>
    <col min="3849" max="3849" width="3.5" customWidth="1"/>
    <col min="4097" max="4097" width="2.6640625" customWidth="1"/>
    <col min="4098" max="4098" width="10.33203125" customWidth="1"/>
    <col min="4099" max="4099" width="12.5" customWidth="1"/>
    <col min="4100" max="4100" width="67.5" customWidth="1"/>
    <col min="4101" max="4101" width="9.6640625" customWidth="1"/>
    <col min="4102" max="4103" width="15.5" customWidth="1"/>
    <col min="4104" max="4104" width="3.1640625" customWidth="1"/>
    <col min="4105" max="4105" width="3.5" customWidth="1"/>
    <col min="4353" max="4353" width="2.6640625" customWidth="1"/>
    <col min="4354" max="4354" width="10.33203125" customWidth="1"/>
    <col min="4355" max="4355" width="12.5" customWidth="1"/>
    <col min="4356" max="4356" width="67.5" customWidth="1"/>
    <col min="4357" max="4357" width="9.6640625" customWidth="1"/>
    <col min="4358" max="4359" width="15.5" customWidth="1"/>
    <col min="4360" max="4360" width="3.1640625" customWidth="1"/>
    <col min="4361" max="4361" width="3.5" customWidth="1"/>
    <col min="4609" max="4609" width="2.6640625" customWidth="1"/>
    <col min="4610" max="4610" width="10.33203125" customWidth="1"/>
    <col min="4611" max="4611" width="12.5" customWidth="1"/>
    <col min="4612" max="4612" width="67.5" customWidth="1"/>
    <col min="4613" max="4613" width="9.6640625" customWidth="1"/>
    <col min="4614" max="4615" width="15.5" customWidth="1"/>
    <col min="4616" max="4616" width="3.1640625" customWidth="1"/>
    <col min="4617" max="4617" width="3.5" customWidth="1"/>
    <col min="4865" max="4865" width="2.6640625" customWidth="1"/>
    <col min="4866" max="4866" width="10.33203125" customWidth="1"/>
    <col min="4867" max="4867" width="12.5" customWidth="1"/>
    <col min="4868" max="4868" width="67.5" customWidth="1"/>
    <col min="4869" max="4869" width="9.6640625" customWidth="1"/>
    <col min="4870" max="4871" width="15.5" customWidth="1"/>
    <col min="4872" max="4872" width="3.1640625" customWidth="1"/>
    <col min="4873" max="4873" width="3.5" customWidth="1"/>
    <col min="5121" max="5121" width="2.6640625" customWidth="1"/>
    <col min="5122" max="5122" width="10.33203125" customWidth="1"/>
    <col min="5123" max="5123" width="12.5" customWidth="1"/>
    <col min="5124" max="5124" width="67.5" customWidth="1"/>
    <col min="5125" max="5125" width="9.6640625" customWidth="1"/>
    <col min="5126" max="5127" width="15.5" customWidth="1"/>
    <col min="5128" max="5128" width="3.1640625" customWidth="1"/>
    <col min="5129" max="5129" width="3.5" customWidth="1"/>
    <col min="5377" max="5377" width="2.6640625" customWidth="1"/>
    <col min="5378" max="5378" width="10.33203125" customWidth="1"/>
    <col min="5379" max="5379" width="12.5" customWidth="1"/>
    <col min="5380" max="5380" width="67.5" customWidth="1"/>
    <col min="5381" max="5381" width="9.6640625" customWidth="1"/>
    <col min="5382" max="5383" width="15.5" customWidth="1"/>
    <col min="5384" max="5384" width="3.1640625" customWidth="1"/>
    <col min="5385" max="5385" width="3.5" customWidth="1"/>
    <col min="5633" max="5633" width="2.6640625" customWidth="1"/>
    <col min="5634" max="5634" width="10.33203125" customWidth="1"/>
    <col min="5635" max="5635" width="12.5" customWidth="1"/>
    <col min="5636" max="5636" width="67.5" customWidth="1"/>
    <col min="5637" max="5637" width="9.6640625" customWidth="1"/>
    <col min="5638" max="5639" width="15.5" customWidth="1"/>
    <col min="5640" max="5640" width="3.1640625" customWidth="1"/>
    <col min="5641" max="5641" width="3.5" customWidth="1"/>
    <col min="5889" max="5889" width="2.6640625" customWidth="1"/>
    <col min="5890" max="5890" width="10.33203125" customWidth="1"/>
    <col min="5891" max="5891" width="12.5" customWidth="1"/>
    <col min="5892" max="5892" width="67.5" customWidth="1"/>
    <col min="5893" max="5893" width="9.6640625" customWidth="1"/>
    <col min="5894" max="5895" width="15.5" customWidth="1"/>
    <col min="5896" max="5896" width="3.1640625" customWidth="1"/>
    <col min="5897" max="5897" width="3.5" customWidth="1"/>
    <col min="6145" max="6145" width="2.6640625" customWidth="1"/>
    <col min="6146" max="6146" width="10.33203125" customWidth="1"/>
    <col min="6147" max="6147" width="12.5" customWidth="1"/>
    <col min="6148" max="6148" width="67.5" customWidth="1"/>
    <col min="6149" max="6149" width="9.6640625" customWidth="1"/>
    <col min="6150" max="6151" width="15.5" customWidth="1"/>
    <col min="6152" max="6152" width="3.1640625" customWidth="1"/>
    <col min="6153" max="6153" width="3.5" customWidth="1"/>
    <col min="6401" max="6401" width="2.6640625" customWidth="1"/>
    <col min="6402" max="6402" width="10.33203125" customWidth="1"/>
    <col min="6403" max="6403" width="12.5" customWidth="1"/>
    <col min="6404" max="6404" width="67.5" customWidth="1"/>
    <col min="6405" max="6405" width="9.6640625" customWidth="1"/>
    <col min="6406" max="6407" width="15.5" customWidth="1"/>
    <col min="6408" max="6408" width="3.1640625" customWidth="1"/>
    <col min="6409" max="6409" width="3.5" customWidth="1"/>
    <col min="6657" max="6657" width="2.6640625" customWidth="1"/>
    <col min="6658" max="6658" width="10.33203125" customWidth="1"/>
    <col min="6659" max="6659" width="12.5" customWidth="1"/>
    <col min="6660" max="6660" width="67.5" customWidth="1"/>
    <col min="6661" max="6661" width="9.6640625" customWidth="1"/>
    <col min="6662" max="6663" width="15.5" customWidth="1"/>
    <col min="6664" max="6664" width="3.1640625" customWidth="1"/>
    <col min="6665" max="6665" width="3.5" customWidth="1"/>
    <col min="6913" max="6913" width="2.6640625" customWidth="1"/>
    <col min="6914" max="6914" width="10.33203125" customWidth="1"/>
    <col min="6915" max="6915" width="12.5" customWidth="1"/>
    <col min="6916" max="6916" width="67.5" customWidth="1"/>
    <col min="6917" max="6917" width="9.6640625" customWidth="1"/>
    <col min="6918" max="6919" width="15.5" customWidth="1"/>
    <col min="6920" max="6920" width="3.1640625" customWidth="1"/>
    <col min="6921" max="6921" width="3.5" customWidth="1"/>
    <col min="7169" max="7169" width="2.6640625" customWidth="1"/>
    <col min="7170" max="7170" width="10.33203125" customWidth="1"/>
    <col min="7171" max="7171" width="12.5" customWidth="1"/>
    <col min="7172" max="7172" width="67.5" customWidth="1"/>
    <col min="7173" max="7173" width="9.6640625" customWidth="1"/>
    <col min="7174" max="7175" width="15.5" customWidth="1"/>
    <col min="7176" max="7176" width="3.1640625" customWidth="1"/>
    <col min="7177" max="7177" width="3.5" customWidth="1"/>
    <col min="7425" max="7425" width="2.6640625" customWidth="1"/>
    <col min="7426" max="7426" width="10.33203125" customWidth="1"/>
    <col min="7427" max="7427" width="12.5" customWidth="1"/>
    <col min="7428" max="7428" width="67.5" customWidth="1"/>
    <col min="7429" max="7429" width="9.6640625" customWidth="1"/>
    <col min="7430" max="7431" width="15.5" customWidth="1"/>
    <col min="7432" max="7432" width="3.1640625" customWidth="1"/>
    <col min="7433" max="7433" width="3.5" customWidth="1"/>
    <col min="7681" max="7681" width="2.6640625" customWidth="1"/>
    <col min="7682" max="7682" width="10.33203125" customWidth="1"/>
    <col min="7683" max="7683" width="12.5" customWidth="1"/>
    <col min="7684" max="7684" width="67.5" customWidth="1"/>
    <col min="7685" max="7685" width="9.6640625" customWidth="1"/>
    <col min="7686" max="7687" width="15.5" customWidth="1"/>
    <col min="7688" max="7688" width="3.1640625" customWidth="1"/>
    <col min="7689" max="7689" width="3.5" customWidth="1"/>
    <col min="7937" max="7937" width="2.6640625" customWidth="1"/>
    <col min="7938" max="7938" width="10.33203125" customWidth="1"/>
    <col min="7939" max="7939" width="12.5" customWidth="1"/>
    <col min="7940" max="7940" width="67.5" customWidth="1"/>
    <col min="7941" max="7941" width="9.6640625" customWidth="1"/>
    <col min="7942" max="7943" width="15.5" customWidth="1"/>
    <col min="7944" max="7944" width="3.1640625" customWidth="1"/>
    <col min="7945" max="7945" width="3.5" customWidth="1"/>
    <col min="8193" max="8193" width="2.6640625" customWidth="1"/>
    <col min="8194" max="8194" width="10.33203125" customWidth="1"/>
    <col min="8195" max="8195" width="12.5" customWidth="1"/>
    <col min="8196" max="8196" width="67.5" customWidth="1"/>
    <col min="8197" max="8197" width="9.6640625" customWidth="1"/>
    <col min="8198" max="8199" width="15.5" customWidth="1"/>
    <col min="8200" max="8200" width="3.1640625" customWidth="1"/>
    <col min="8201" max="8201" width="3.5" customWidth="1"/>
    <col min="8449" max="8449" width="2.6640625" customWidth="1"/>
    <col min="8450" max="8450" width="10.33203125" customWidth="1"/>
    <col min="8451" max="8451" width="12.5" customWidth="1"/>
    <col min="8452" max="8452" width="67.5" customWidth="1"/>
    <col min="8453" max="8453" width="9.6640625" customWidth="1"/>
    <col min="8454" max="8455" width="15.5" customWidth="1"/>
    <col min="8456" max="8456" width="3.1640625" customWidth="1"/>
    <col min="8457" max="8457" width="3.5" customWidth="1"/>
    <col min="8705" max="8705" width="2.6640625" customWidth="1"/>
    <col min="8706" max="8706" width="10.33203125" customWidth="1"/>
    <col min="8707" max="8707" width="12.5" customWidth="1"/>
    <col min="8708" max="8708" width="67.5" customWidth="1"/>
    <col min="8709" max="8709" width="9.6640625" customWidth="1"/>
    <col min="8710" max="8711" width="15.5" customWidth="1"/>
    <col min="8712" max="8712" width="3.1640625" customWidth="1"/>
    <col min="8713" max="8713" width="3.5" customWidth="1"/>
    <col min="8961" max="8961" width="2.6640625" customWidth="1"/>
    <col min="8962" max="8962" width="10.33203125" customWidth="1"/>
    <col min="8963" max="8963" width="12.5" customWidth="1"/>
    <col min="8964" max="8964" width="67.5" customWidth="1"/>
    <col min="8965" max="8965" width="9.6640625" customWidth="1"/>
    <col min="8966" max="8967" width="15.5" customWidth="1"/>
    <col min="8968" max="8968" width="3.1640625" customWidth="1"/>
    <col min="8969" max="8969" width="3.5" customWidth="1"/>
    <col min="9217" max="9217" width="2.6640625" customWidth="1"/>
    <col min="9218" max="9218" width="10.33203125" customWidth="1"/>
    <col min="9219" max="9219" width="12.5" customWidth="1"/>
    <col min="9220" max="9220" width="67.5" customWidth="1"/>
    <col min="9221" max="9221" width="9.6640625" customWidth="1"/>
    <col min="9222" max="9223" width="15.5" customWidth="1"/>
    <col min="9224" max="9224" width="3.1640625" customWidth="1"/>
    <col min="9225" max="9225" width="3.5" customWidth="1"/>
    <col min="9473" max="9473" width="2.6640625" customWidth="1"/>
    <col min="9474" max="9474" width="10.33203125" customWidth="1"/>
    <col min="9475" max="9475" width="12.5" customWidth="1"/>
    <col min="9476" max="9476" width="67.5" customWidth="1"/>
    <col min="9477" max="9477" width="9.6640625" customWidth="1"/>
    <col min="9478" max="9479" width="15.5" customWidth="1"/>
    <col min="9480" max="9480" width="3.1640625" customWidth="1"/>
    <col min="9481" max="9481" width="3.5" customWidth="1"/>
    <col min="9729" max="9729" width="2.6640625" customWidth="1"/>
    <col min="9730" max="9730" width="10.33203125" customWidth="1"/>
    <col min="9731" max="9731" width="12.5" customWidth="1"/>
    <col min="9732" max="9732" width="67.5" customWidth="1"/>
    <col min="9733" max="9733" width="9.6640625" customWidth="1"/>
    <col min="9734" max="9735" width="15.5" customWidth="1"/>
    <col min="9736" max="9736" width="3.1640625" customWidth="1"/>
    <col min="9737" max="9737" width="3.5" customWidth="1"/>
    <col min="9985" max="9985" width="2.6640625" customWidth="1"/>
    <col min="9986" max="9986" width="10.33203125" customWidth="1"/>
    <col min="9987" max="9987" width="12.5" customWidth="1"/>
    <col min="9988" max="9988" width="67.5" customWidth="1"/>
    <col min="9989" max="9989" width="9.6640625" customWidth="1"/>
    <col min="9990" max="9991" width="15.5" customWidth="1"/>
    <col min="9992" max="9992" width="3.1640625" customWidth="1"/>
    <col min="9993" max="9993" width="3.5" customWidth="1"/>
    <col min="10241" max="10241" width="2.6640625" customWidth="1"/>
    <col min="10242" max="10242" width="10.33203125" customWidth="1"/>
    <col min="10243" max="10243" width="12.5" customWidth="1"/>
    <col min="10244" max="10244" width="67.5" customWidth="1"/>
    <col min="10245" max="10245" width="9.6640625" customWidth="1"/>
    <col min="10246" max="10247" width="15.5" customWidth="1"/>
    <col min="10248" max="10248" width="3.1640625" customWidth="1"/>
    <col min="10249" max="10249" width="3.5" customWidth="1"/>
    <col min="10497" max="10497" width="2.6640625" customWidth="1"/>
    <col min="10498" max="10498" width="10.33203125" customWidth="1"/>
    <col min="10499" max="10499" width="12.5" customWidth="1"/>
    <col min="10500" max="10500" width="67.5" customWidth="1"/>
    <col min="10501" max="10501" width="9.6640625" customWidth="1"/>
    <col min="10502" max="10503" width="15.5" customWidth="1"/>
    <col min="10504" max="10504" width="3.1640625" customWidth="1"/>
    <col min="10505" max="10505" width="3.5" customWidth="1"/>
    <col min="10753" max="10753" width="2.6640625" customWidth="1"/>
    <col min="10754" max="10754" width="10.33203125" customWidth="1"/>
    <col min="10755" max="10755" width="12.5" customWidth="1"/>
    <col min="10756" max="10756" width="67.5" customWidth="1"/>
    <col min="10757" max="10757" width="9.6640625" customWidth="1"/>
    <col min="10758" max="10759" width="15.5" customWidth="1"/>
    <col min="10760" max="10760" width="3.1640625" customWidth="1"/>
    <col min="10761" max="10761" width="3.5" customWidth="1"/>
    <col min="11009" max="11009" width="2.6640625" customWidth="1"/>
    <col min="11010" max="11010" width="10.33203125" customWidth="1"/>
    <col min="11011" max="11011" width="12.5" customWidth="1"/>
    <col min="11012" max="11012" width="67.5" customWidth="1"/>
    <col min="11013" max="11013" width="9.6640625" customWidth="1"/>
    <col min="11014" max="11015" width="15.5" customWidth="1"/>
    <col min="11016" max="11016" width="3.1640625" customWidth="1"/>
    <col min="11017" max="11017" width="3.5" customWidth="1"/>
    <col min="11265" max="11265" width="2.6640625" customWidth="1"/>
    <col min="11266" max="11266" width="10.33203125" customWidth="1"/>
    <col min="11267" max="11267" width="12.5" customWidth="1"/>
    <col min="11268" max="11268" width="67.5" customWidth="1"/>
    <col min="11269" max="11269" width="9.6640625" customWidth="1"/>
    <col min="11270" max="11271" width="15.5" customWidth="1"/>
    <col min="11272" max="11272" width="3.1640625" customWidth="1"/>
    <col min="11273" max="11273" width="3.5" customWidth="1"/>
    <col min="11521" max="11521" width="2.6640625" customWidth="1"/>
    <col min="11522" max="11522" width="10.33203125" customWidth="1"/>
    <col min="11523" max="11523" width="12.5" customWidth="1"/>
    <col min="11524" max="11524" width="67.5" customWidth="1"/>
    <col min="11525" max="11525" width="9.6640625" customWidth="1"/>
    <col min="11526" max="11527" width="15.5" customWidth="1"/>
    <col min="11528" max="11528" width="3.1640625" customWidth="1"/>
    <col min="11529" max="11529" width="3.5" customWidth="1"/>
    <col min="11777" max="11777" width="2.6640625" customWidth="1"/>
    <col min="11778" max="11778" width="10.33203125" customWidth="1"/>
    <col min="11779" max="11779" width="12.5" customWidth="1"/>
    <col min="11780" max="11780" width="67.5" customWidth="1"/>
    <col min="11781" max="11781" width="9.6640625" customWidth="1"/>
    <col min="11782" max="11783" width="15.5" customWidth="1"/>
    <col min="11784" max="11784" width="3.1640625" customWidth="1"/>
    <col min="11785" max="11785" width="3.5" customWidth="1"/>
    <col min="12033" max="12033" width="2.6640625" customWidth="1"/>
    <col min="12034" max="12034" width="10.33203125" customWidth="1"/>
    <col min="12035" max="12035" width="12.5" customWidth="1"/>
    <col min="12036" max="12036" width="67.5" customWidth="1"/>
    <col min="12037" max="12037" width="9.6640625" customWidth="1"/>
    <col min="12038" max="12039" width="15.5" customWidth="1"/>
    <col min="12040" max="12040" width="3.1640625" customWidth="1"/>
    <col min="12041" max="12041" width="3.5" customWidth="1"/>
    <col min="12289" max="12289" width="2.6640625" customWidth="1"/>
    <col min="12290" max="12290" width="10.33203125" customWidth="1"/>
    <col min="12291" max="12291" width="12.5" customWidth="1"/>
    <col min="12292" max="12292" width="67.5" customWidth="1"/>
    <col min="12293" max="12293" width="9.6640625" customWidth="1"/>
    <col min="12294" max="12295" width="15.5" customWidth="1"/>
    <col min="12296" max="12296" width="3.1640625" customWidth="1"/>
    <col min="12297" max="12297" width="3.5" customWidth="1"/>
    <col min="12545" max="12545" width="2.6640625" customWidth="1"/>
    <col min="12546" max="12546" width="10.33203125" customWidth="1"/>
    <col min="12547" max="12547" width="12.5" customWidth="1"/>
    <col min="12548" max="12548" width="67.5" customWidth="1"/>
    <col min="12549" max="12549" width="9.6640625" customWidth="1"/>
    <col min="12550" max="12551" width="15.5" customWidth="1"/>
    <col min="12552" max="12552" width="3.1640625" customWidth="1"/>
    <col min="12553" max="12553" width="3.5" customWidth="1"/>
    <col min="12801" max="12801" width="2.6640625" customWidth="1"/>
    <col min="12802" max="12802" width="10.33203125" customWidth="1"/>
    <col min="12803" max="12803" width="12.5" customWidth="1"/>
    <col min="12804" max="12804" width="67.5" customWidth="1"/>
    <col min="12805" max="12805" width="9.6640625" customWidth="1"/>
    <col min="12806" max="12807" width="15.5" customWidth="1"/>
    <col min="12808" max="12808" width="3.1640625" customWidth="1"/>
    <col min="12809" max="12809" width="3.5" customWidth="1"/>
    <col min="13057" max="13057" width="2.6640625" customWidth="1"/>
    <col min="13058" max="13058" width="10.33203125" customWidth="1"/>
    <col min="13059" max="13059" width="12.5" customWidth="1"/>
    <col min="13060" max="13060" width="67.5" customWidth="1"/>
    <col min="13061" max="13061" width="9.6640625" customWidth="1"/>
    <col min="13062" max="13063" width="15.5" customWidth="1"/>
    <col min="13064" max="13064" width="3.1640625" customWidth="1"/>
    <col min="13065" max="13065" width="3.5" customWidth="1"/>
    <col min="13313" max="13313" width="2.6640625" customWidth="1"/>
    <col min="13314" max="13314" width="10.33203125" customWidth="1"/>
    <col min="13315" max="13315" width="12.5" customWidth="1"/>
    <col min="13316" max="13316" width="67.5" customWidth="1"/>
    <col min="13317" max="13317" width="9.6640625" customWidth="1"/>
    <col min="13318" max="13319" width="15.5" customWidth="1"/>
    <col min="13320" max="13320" width="3.1640625" customWidth="1"/>
    <col min="13321" max="13321" width="3.5" customWidth="1"/>
    <col min="13569" max="13569" width="2.6640625" customWidth="1"/>
    <col min="13570" max="13570" width="10.33203125" customWidth="1"/>
    <col min="13571" max="13571" width="12.5" customWidth="1"/>
    <col min="13572" max="13572" width="67.5" customWidth="1"/>
    <col min="13573" max="13573" width="9.6640625" customWidth="1"/>
    <col min="13574" max="13575" width="15.5" customWidth="1"/>
    <col min="13576" max="13576" width="3.1640625" customWidth="1"/>
    <col min="13577" max="13577" width="3.5" customWidth="1"/>
    <col min="13825" max="13825" width="2.6640625" customWidth="1"/>
    <col min="13826" max="13826" width="10.33203125" customWidth="1"/>
    <col min="13827" max="13827" width="12.5" customWidth="1"/>
    <col min="13828" max="13828" width="67.5" customWidth="1"/>
    <col min="13829" max="13829" width="9.6640625" customWidth="1"/>
    <col min="13830" max="13831" width="15.5" customWidth="1"/>
    <col min="13832" max="13832" width="3.1640625" customWidth="1"/>
    <col min="13833" max="13833" width="3.5" customWidth="1"/>
    <col min="14081" max="14081" width="2.6640625" customWidth="1"/>
    <col min="14082" max="14082" width="10.33203125" customWidth="1"/>
    <col min="14083" max="14083" width="12.5" customWidth="1"/>
    <col min="14084" max="14084" width="67.5" customWidth="1"/>
    <col min="14085" max="14085" width="9.6640625" customWidth="1"/>
    <col min="14086" max="14087" width="15.5" customWidth="1"/>
    <col min="14088" max="14088" width="3.1640625" customWidth="1"/>
    <col min="14089" max="14089" width="3.5" customWidth="1"/>
    <col min="14337" max="14337" width="2.6640625" customWidth="1"/>
    <col min="14338" max="14338" width="10.33203125" customWidth="1"/>
    <col min="14339" max="14339" width="12.5" customWidth="1"/>
    <col min="14340" max="14340" width="67.5" customWidth="1"/>
    <col min="14341" max="14341" width="9.6640625" customWidth="1"/>
    <col min="14342" max="14343" width="15.5" customWidth="1"/>
    <col min="14344" max="14344" width="3.1640625" customWidth="1"/>
    <col min="14345" max="14345" width="3.5" customWidth="1"/>
    <col min="14593" max="14593" width="2.6640625" customWidth="1"/>
    <col min="14594" max="14594" width="10.33203125" customWidth="1"/>
    <col min="14595" max="14595" width="12.5" customWidth="1"/>
    <col min="14596" max="14596" width="67.5" customWidth="1"/>
    <col min="14597" max="14597" width="9.6640625" customWidth="1"/>
    <col min="14598" max="14599" width="15.5" customWidth="1"/>
    <col min="14600" max="14600" width="3.1640625" customWidth="1"/>
    <col min="14601" max="14601" width="3.5" customWidth="1"/>
    <col min="14849" max="14849" width="2.6640625" customWidth="1"/>
    <col min="14850" max="14850" width="10.33203125" customWidth="1"/>
    <col min="14851" max="14851" width="12.5" customWidth="1"/>
    <col min="14852" max="14852" width="67.5" customWidth="1"/>
    <col min="14853" max="14853" width="9.6640625" customWidth="1"/>
    <col min="14854" max="14855" width="15.5" customWidth="1"/>
    <col min="14856" max="14856" width="3.1640625" customWidth="1"/>
    <col min="14857" max="14857" width="3.5" customWidth="1"/>
    <col min="15105" max="15105" width="2.6640625" customWidth="1"/>
    <col min="15106" max="15106" width="10.33203125" customWidth="1"/>
    <col min="15107" max="15107" width="12.5" customWidth="1"/>
    <col min="15108" max="15108" width="67.5" customWidth="1"/>
    <col min="15109" max="15109" width="9.6640625" customWidth="1"/>
    <col min="15110" max="15111" width="15.5" customWidth="1"/>
    <col min="15112" max="15112" width="3.1640625" customWidth="1"/>
    <col min="15113" max="15113" width="3.5" customWidth="1"/>
    <col min="15361" max="15361" width="2.6640625" customWidth="1"/>
    <col min="15362" max="15362" width="10.33203125" customWidth="1"/>
    <col min="15363" max="15363" width="12.5" customWidth="1"/>
    <col min="15364" max="15364" width="67.5" customWidth="1"/>
    <col min="15365" max="15365" width="9.6640625" customWidth="1"/>
    <col min="15366" max="15367" width="15.5" customWidth="1"/>
    <col min="15368" max="15368" width="3.1640625" customWidth="1"/>
    <col min="15369" max="15369" width="3.5" customWidth="1"/>
    <col min="15617" max="15617" width="2.6640625" customWidth="1"/>
    <col min="15618" max="15618" width="10.33203125" customWidth="1"/>
    <col min="15619" max="15619" width="12.5" customWidth="1"/>
    <col min="15620" max="15620" width="67.5" customWidth="1"/>
    <col min="15621" max="15621" width="9.6640625" customWidth="1"/>
    <col min="15622" max="15623" width="15.5" customWidth="1"/>
    <col min="15624" max="15624" width="3.1640625" customWidth="1"/>
    <col min="15625" max="15625" width="3.5" customWidth="1"/>
    <col min="15873" max="15873" width="2.6640625" customWidth="1"/>
    <col min="15874" max="15874" width="10.33203125" customWidth="1"/>
    <col min="15875" max="15875" width="12.5" customWidth="1"/>
    <col min="15876" max="15876" width="67.5" customWidth="1"/>
    <col min="15877" max="15877" width="9.6640625" customWidth="1"/>
    <col min="15878" max="15879" width="15.5" customWidth="1"/>
    <col min="15880" max="15880" width="3.1640625" customWidth="1"/>
    <col min="15881" max="15881" width="3.5" customWidth="1"/>
    <col min="16129" max="16129" width="2.6640625" customWidth="1"/>
    <col min="16130" max="16130" width="10.33203125" customWidth="1"/>
    <col min="16131" max="16131" width="12.5" customWidth="1"/>
    <col min="16132" max="16132" width="67.5" customWidth="1"/>
    <col min="16133" max="16133" width="9.6640625" customWidth="1"/>
    <col min="16134" max="16135" width="15.5" customWidth="1"/>
    <col min="16136" max="16136" width="3.1640625" customWidth="1"/>
    <col min="16137" max="16137" width="3.5" customWidth="1"/>
  </cols>
  <sheetData>
    <row r="1" spans="2:9" ht="12.75" customHeight="1" thickBot="1" x14ac:dyDescent="0.25"/>
    <row r="2" spans="2:9" ht="37.5" customHeight="1" thickBot="1" x14ac:dyDescent="0.25">
      <c r="B2" s="560" t="s">
        <v>464</v>
      </c>
      <c r="C2" s="561"/>
      <c r="D2" s="561"/>
      <c r="E2" s="561"/>
      <c r="F2" s="561"/>
      <c r="G2" s="562"/>
      <c r="H2" s="325"/>
      <c r="I2" s="325"/>
    </row>
    <row r="3" spans="2:9" ht="17" thickBot="1" x14ac:dyDescent="0.25">
      <c r="B3" s="326"/>
      <c r="C3" s="327"/>
      <c r="D3" s="328" t="s">
        <v>356</v>
      </c>
      <c r="E3" s="563"/>
      <c r="F3" s="563"/>
      <c r="G3" s="564"/>
    </row>
    <row r="4" spans="2:9" ht="18" thickTop="1" thickBot="1" x14ac:dyDescent="0.25">
      <c r="C4" s="329"/>
      <c r="D4" s="330" t="s">
        <v>465</v>
      </c>
      <c r="E4" s="565"/>
      <c r="F4" s="565"/>
      <c r="G4" s="566"/>
    </row>
    <row r="5" spans="2:9" ht="17.5" customHeight="1" thickTop="1" thickBot="1" x14ac:dyDescent="0.25">
      <c r="C5" s="329"/>
      <c r="D5" s="331" t="s">
        <v>466</v>
      </c>
      <c r="E5" s="567" t="s">
        <v>474</v>
      </c>
      <c r="F5" s="567"/>
      <c r="G5" s="568"/>
    </row>
    <row r="6" spans="2:9" ht="7.5" customHeight="1" thickBot="1" x14ac:dyDescent="0.25">
      <c r="B6" s="569"/>
      <c r="C6" s="569"/>
      <c r="D6" s="569"/>
      <c r="E6" s="569"/>
      <c r="F6" s="569"/>
      <c r="G6" s="569"/>
      <c r="H6" s="325"/>
      <c r="I6" s="325"/>
    </row>
    <row r="7" spans="2:9" s="332" customFormat="1" ht="13" x14ac:dyDescent="0.15">
      <c r="B7" s="333" t="s">
        <v>348</v>
      </c>
      <c r="C7" s="334" t="s">
        <v>349</v>
      </c>
      <c r="D7" s="335" t="s">
        <v>350</v>
      </c>
      <c r="E7" s="334" t="s">
        <v>351</v>
      </c>
      <c r="F7" s="334" t="s">
        <v>352</v>
      </c>
      <c r="G7" s="336" t="s">
        <v>353</v>
      </c>
    </row>
    <row r="8" spans="2:9" s="332" customFormat="1" ht="26" x14ac:dyDescent="0.15">
      <c r="B8" s="337" t="s">
        <v>330</v>
      </c>
      <c r="C8" s="338" t="s">
        <v>331</v>
      </c>
      <c r="D8" s="339" t="s">
        <v>467</v>
      </c>
      <c r="E8" s="340" t="s">
        <v>354</v>
      </c>
      <c r="F8" s="338" t="s">
        <v>334</v>
      </c>
      <c r="G8" s="341" t="s">
        <v>468</v>
      </c>
    </row>
    <row r="9" spans="2:9" ht="12.75" customHeight="1" x14ac:dyDescent="0.2">
      <c r="B9" s="342"/>
      <c r="C9" s="343"/>
      <c r="D9" s="344"/>
      <c r="E9" s="343"/>
      <c r="F9" s="345"/>
      <c r="G9" s="346"/>
    </row>
    <row r="10" spans="2:9" x14ac:dyDescent="0.2">
      <c r="B10" s="342"/>
      <c r="C10" s="343"/>
      <c r="D10" s="344"/>
      <c r="E10" s="343"/>
      <c r="F10" s="345"/>
      <c r="G10" s="346"/>
    </row>
    <row r="11" spans="2:9" x14ac:dyDescent="0.2">
      <c r="B11" s="342"/>
      <c r="C11" s="343"/>
      <c r="D11" s="344"/>
      <c r="E11" s="343"/>
      <c r="F11" s="345"/>
      <c r="G11" s="346"/>
    </row>
    <row r="12" spans="2:9" x14ac:dyDescent="0.2">
      <c r="B12" s="342"/>
      <c r="C12" s="343"/>
      <c r="D12" s="344"/>
      <c r="E12" s="343"/>
      <c r="F12" s="345"/>
      <c r="G12" s="346"/>
    </row>
    <row r="13" spans="2:9" x14ac:dyDescent="0.2">
      <c r="B13" s="342"/>
      <c r="C13" s="343"/>
      <c r="D13" s="344"/>
      <c r="E13" s="343"/>
      <c r="F13" s="345"/>
      <c r="G13" s="346"/>
    </row>
    <row r="14" spans="2:9" x14ac:dyDescent="0.2">
      <c r="B14" s="342"/>
      <c r="C14" s="343"/>
      <c r="D14" s="344"/>
      <c r="E14" s="343"/>
      <c r="F14" s="345"/>
      <c r="G14" s="346"/>
    </row>
    <row r="15" spans="2:9" x14ac:dyDescent="0.2">
      <c r="B15" s="342"/>
      <c r="C15" s="343"/>
      <c r="D15" s="344"/>
      <c r="E15" s="343"/>
      <c r="F15" s="345"/>
      <c r="G15" s="346"/>
    </row>
    <row r="16" spans="2:9" x14ac:dyDescent="0.2">
      <c r="B16" s="342"/>
      <c r="C16" s="343"/>
      <c r="D16" s="344"/>
      <c r="E16" s="343"/>
      <c r="F16" s="345"/>
      <c r="G16" s="346"/>
    </row>
    <row r="17" spans="2:12" x14ac:dyDescent="0.2">
      <c r="B17" s="342"/>
      <c r="C17" s="343"/>
      <c r="D17" s="344"/>
      <c r="E17" s="343"/>
      <c r="F17" s="345"/>
      <c r="G17" s="346"/>
    </row>
    <row r="18" spans="2:12" x14ac:dyDescent="0.2">
      <c r="B18" s="342"/>
      <c r="C18" s="343"/>
      <c r="D18" s="344"/>
      <c r="E18" s="343"/>
      <c r="F18" s="345"/>
      <c r="G18" s="346"/>
    </row>
    <row r="19" spans="2:12" x14ac:dyDescent="0.2">
      <c r="B19" s="342"/>
      <c r="C19" s="343"/>
      <c r="D19" s="344"/>
      <c r="E19" s="343"/>
      <c r="F19" s="345"/>
      <c r="G19" s="346"/>
    </row>
    <row r="20" spans="2:12" x14ac:dyDescent="0.2">
      <c r="B20" s="342"/>
      <c r="C20" s="343"/>
      <c r="D20" s="344"/>
      <c r="E20" s="343"/>
      <c r="F20" s="345"/>
      <c r="G20" s="346"/>
    </row>
    <row r="21" spans="2:12" x14ac:dyDescent="0.2">
      <c r="B21" s="342"/>
      <c r="C21" s="343"/>
      <c r="D21" s="344"/>
      <c r="E21" s="343"/>
      <c r="F21" s="345"/>
      <c r="G21" s="346"/>
    </row>
    <row r="22" spans="2:12" x14ac:dyDescent="0.2">
      <c r="B22" s="342"/>
      <c r="C22" s="343"/>
      <c r="D22" s="344"/>
      <c r="E22" s="343"/>
      <c r="F22" s="345"/>
      <c r="G22" s="346"/>
    </row>
    <row r="23" spans="2:12" x14ac:dyDescent="0.2">
      <c r="B23" s="342"/>
      <c r="C23" s="343"/>
      <c r="D23" s="344"/>
      <c r="E23" s="343"/>
      <c r="F23" s="345"/>
      <c r="G23" s="346"/>
    </row>
    <row r="24" spans="2:12" x14ac:dyDescent="0.2">
      <c r="B24" s="342"/>
      <c r="C24" s="343"/>
      <c r="D24" s="344"/>
      <c r="E24" s="343"/>
      <c r="F24" s="345"/>
      <c r="G24" s="346"/>
    </row>
    <row r="25" spans="2:12" x14ac:dyDescent="0.2">
      <c r="B25" s="342"/>
      <c r="C25" s="343"/>
      <c r="D25" s="344"/>
      <c r="E25" s="343"/>
      <c r="F25" s="345"/>
      <c r="G25" s="346"/>
    </row>
    <row r="26" spans="2:12" x14ac:dyDescent="0.2">
      <c r="B26" s="342"/>
      <c r="C26" s="343"/>
      <c r="D26" s="344"/>
      <c r="E26" s="343"/>
      <c r="F26" s="345"/>
      <c r="G26" s="346"/>
    </row>
    <row r="27" spans="2:12" ht="16" thickBot="1" x14ac:dyDescent="0.25">
      <c r="B27" s="548" t="s">
        <v>469</v>
      </c>
      <c r="C27" s="549"/>
      <c r="D27" s="549"/>
      <c r="E27" s="550"/>
      <c r="F27" s="347">
        <f>SUM(F9:F26)</f>
        <v>0</v>
      </c>
      <c r="G27" s="348">
        <f>SUM(G9:G26)</f>
        <v>0</v>
      </c>
    </row>
    <row r="28" spans="2:12" ht="17.25" customHeight="1" x14ac:dyDescent="0.2">
      <c r="B28" s="551" t="s">
        <v>470</v>
      </c>
      <c r="C28" s="552"/>
      <c r="D28" s="552"/>
      <c r="E28" s="553"/>
      <c r="F28" s="349"/>
      <c r="G28" s="350"/>
      <c r="J28" s="3"/>
    </row>
    <row r="29" spans="2:12" ht="14" customHeight="1" x14ac:dyDescent="0.2">
      <c r="B29" s="554"/>
      <c r="C29" s="555"/>
      <c r="D29" s="555"/>
      <c r="E29" s="556"/>
      <c r="F29" s="351"/>
      <c r="G29" s="352"/>
    </row>
    <row r="30" spans="2:12" ht="23.25" customHeight="1" x14ac:dyDescent="0.2">
      <c r="B30" s="554"/>
      <c r="C30" s="555"/>
      <c r="D30" s="555"/>
      <c r="E30" s="556"/>
      <c r="F30" s="353"/>
      <c r="G30" s="354"/>
      <c r="H30" s="355"/>
      <c r="I30" s="355"/>
      <c r="J30" s="355"/>
      <c r="K30" s="355"/>
      <c r="L30" s="355"/>
    </row>
    <row r="31" spans="2:12" ht="16" thickBot="1" x14ac:dyDescent="0.25">
      <c r="B31" s="557"/>
      <c r="C31" s="558"/>
      <c r="D31" s="558"/>
      <c r="E31" s="559"/>
      <c r="F31" s="356" t="s">
        <v>471</v>
      </c>
      <c r="G31" s="357" t="s">
        <v>355</v>
      </c>
      <c r="H31" s="358"/>
      <c r="I31" s="358"/>
      <c r="J31" s="358"/>
      <c r="K31" s="358"/>
      <c r="L31" s="358"/>
    </row>
    <row r="32" spans="2:12" x14ac:dyDescent="0.2">
      <c r="B32" s="359"/>
      <c r="C32" s="359"/>
      <c r="D32" s="359"/>
      <c r="E32" s="359"/>
    </row>
  </sheetData>
  <sheetProtection selectLockedCells="1"/>
  <mergeCells count="7">
    <mergeCell ref="B27:E27"/>
    <mergeCell ref="B28:E31"/>
    <mergeCell ref="B2:G2"/>
    <mergeCell ref="E3:G3"/>
    <mergeCell ref="E4:G4"/>
    <mergeCell ref="E5:G5"/>
    <mergeCell ref="B6:G6"/>
  </mergeCells>
  <printOptions horizontalCentered="1"/>
  <pageMargins left="0.25" right="0.25" top="0.75" bottom="0.75" header="0.3" footer="0.3"/>
  <pageSetup scale="55"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B1:L32"/>
  <sheetViews>
    <sheetView workbookViewId="0">
      <selection activeCell="D4" sqref="D4"/>
    </sheetView>
  </sheetViews>
  <sheetFormatPr baseColWidth="10" defaultColWidth="8.83203125" defaultRowHeight="15" x14ac:dyDescent="0.2"/>
  <cols>
    <col min="1" max="1" width="2.6640625" customWidth="1"/>
    <col min="2" max="2" width="10.33203125" customWidth="1"/>
    <col min="3" max="3" width="12.5" customWidth="1"/>
    <col min="4" max="4" width="67.5" customWidth="1"/>
    <col min="5" max="5" width="9.6640625" customWidth="1"/>
    <col min="6" max="7" width="15.5" customWidth="1"/>
    <col min="8" max="8" width="3.1640625" customWidth="1"/>
    <col min="9" max="9" width="3.5" customWidth="1"/>
    <col min="257" max="257" width="2.6640625" customWidth="1"/>
    <col min="258" max="258" width="10.33203125" customWidth="1"/>
    <col min="259" max="259" width="12.5" customWidth="1"/>
    <col min="260" max="260" width="67.5" customWidth="1"/>
    <col min="261" max="261" width="9.6640625" customWidth="1"/>
    <col min="262" max="263" width="15.5" customWidth="1"/>
    <col min="264" max="264" width="3.1640625" customWidth="1"/>
    <col min="265" max="265" width="3.5" customWidth="1"/>
    <col min="513" max="513" width="2.6640625" customWidth="1"/>
    <col min="514" max="514" width="10.33203125" customWidth="1"/>
    <col min="515" max="515" width="12.5" customWidth="1"/>
    <col min="516" max="516" width="67.5" customWidth="1"/>
    <col min="517" max="517" width="9.6640625" customWidth="1"/>
    <col min="518" max="519" width="15.5" customWidth="1"/>
    <col min="520" max="520" width="3.1640625" customWidth="1"/>
    <col min="521" max="521" width="3.5" customWidth="1"/>
    <col min="769" max="769" width="2.6640625" customWidth="1"/>
    <col min="770" max="770" width="10.33203125" customWidth="1"/>
    <col min="771" max="771" width="12.5" customWidth="1"/>
    <col min="772" max="772" width="67.5" customWidth="1"/>
    <col min="773" max="773" width="9.6640625" customWidth="1"/>
    <col min="774" max="775" width="15.5" customWidth="1"/>
    <col min="776" max="776" width="3.1640625" customWidth="1"/>
    <col min="777" max="777" width="3.5" customWidth="1"/>
    <col min="1025" max="1025" width="2.6640625" customWidth="1"/>
    <col min="1026" max="1026" width="10.33203125" customWidth="1"/>
    <col min="1027" max="1027" width="12.5" customWidth="1"/>
    <col min="1028" max="1028" width="67.5" customWidth="1"/>
    <col min="1029" max="1029" width="9.6640625" customWidth="1"/>
    <col min="1030" max="1031" width="15.5" customWidth="1"/>
    <col min="1032" max="1032" width="3.1640625" customWidth="1"/>
    <col min="1033" max="1033" width="3.5" customWidth="1"/>
    <col min="1281" max="1281" width="2.6640625" customWidth="1"/>
    <col min="1282" max="1282" width="10.33203125" customWidth="1"/>
    <col min="1283" max="1283" width="12.5" customWidth="1"/>
    <col min="1284" max="1284" width="67.5" customWidth="1"/>
    <col min="1285" max="1285" width="9.6640625" customWidth="1"/>
    <col min="1286" max="1287" width="15.5" customWidth="1"/>
    <col min="1288" max="1288" width="3.1640625" customWidth="1"/>
    <col min="1289" max="1289" width="3.5" customWidth="1"/>
    <col min="1537" max="1537" width="2.6640625" customWidth="1"/>
    <col min="1538" max="1538" width="10.33203125" customWidth="1"/>
    <col min="1539" max="1539" width="12.5" customWidth="1"/>
    <col min="1540" max="1540" width="67.5" customWidth="1"/>
    <col min="1541" max="1541" width="9.6640625" customWidth="1"/>
    <col min="1542" max="1543" width="15.5" customWidth="1"/>
    <col min="1544" max="1544" width="3.1640625" customWidth="1"/>
    <col min="1545" max="1545" width="3.5" customWidth="1"/>
    <col min="1793" max="1793" width="2.6640625" customWidth="1"/>
    <col min="1794" max="1794" width="10.33203125" customWidth="1"/>
    <col min="1795" max="1795" width="12.5" customWidth="1"/>
    <col min="1796" max="1796" width="67.5" customWidth="1"/>
    <col min="1797" max="1797" width="9.6640625" customWidth="1"/>
    <col min="1798" max="1799" width="15.5" customWidth="1"/>
    <col min="1800" max="1800" width="3.1640625" customWidth="1"/>
    <col min="1801" max="1801" width="3.5" customWidth="1"/>
    <col min="2049" max="2049" width="2.6640625" customWidth="1"/>
    <col min="2050" max="2050" width="10.33203125" customWidth="1"/>
    <col min="2051" max="2051" width="12.5" customWidth="1"/>
    <col min="2052" max="2052" width="67.5" customWidth="1"/>
    <col min="2053" max="2053" width="9.6640625" customWidth="1"/>
    <col min="2054" max="2055" width="15.5" customWidth="1"/>
    <col min="2056" max="2056" width="3.1640625" customWidth="1"/>
    <col min="2057" max="2057" width="3.5" customWidth="1"/>
    <col min="2305" max="2305" width="2.6640625" customWidth="1"/>
    <col min="2306" max="2306" width="10.33203125" customWidth="1"/>
    <col min="2307" max="2307" width="12.5" customWidth="1"/>
    <col min="2308" max="2308" width="67.5" customWidth="1"/>
    <col min="2309" max="2309" width="9.6640625" customWidth="1"/>
    <col min="2310" max="2311" width="15.5" customWidth="1"/>
    <col min="2312" max="2312" width="3.1640625" customWidth="1"/>
    <col min="2313" max="2313" width="3.5" customWidth="1"/>
    <col min="2561" max="2561" width="2.6640625" customWidth="1"/>
    <col min="2562" max="2562" width="10.33203125" customWidth="1"/>
    <col min="2563" max="2563" width="12.5" customWidth="1"/>
    <col min="2564" max="2564" width="67.5" customWidth="1"/>
    <col min="2565" max="2565" width="9.6640625" customWidth="1"/>
    <col min="2566" max="2567" width="15.5" customWidth="1"/>
    <col min="2568" max="2568" width="3.1640625" customWidth="1"/>
    <col min="2569" max="2569" width="3.5" customWidth="1"/>
    <col min="2817" max="2817" width="2.6640625" customWidth="1"/>
    <col min="2818" max="2818" width="10.33203125" customWidth="1"/>
    <col min="2819" max="2819" width="12.5" customWidth="1"/>
    <col min="2820" max="2820" width="67.5" customWidth="1"/>
    <col min="2821" max="2821" width="9.6640625" customWidth="1"/>
    <col min="2822" max="2823" width="15.5" customWidth="1"/>
    <col min="2824" max="2824" width="3.1640625" customWidth="1"/>
    <col min="2825" max="2825" width="3.5" customWidth="1"/>
    <col min="3073" max="3073" width="2.6640625" customWidth="1"/>
    <col min="3074" max="3074" width="10.33203125" customWidth="1"/>
    <col min="3075" max="3075" width="12.5" customWidth="1"/>
    <col min="3076" max="3076" width="67.5" customWidth="1"/>
    <col min="3077" max="3077" width="9.6640625" customWidth="1"/>
    <col min="3078" max="3079" width="15.5" customWidth="1"/>
    <col min="3080" max="3080" width="3.1640625" customWidth="1"/>
    <col min="3081" max="3081" width="3.5" customWidth="1"/>
    <col min="3329" max="3329" width="2.6640625" customWidth="1"/>
    <col min="3330" max="3330" width="10.33203125" customWidth="1"/>
    <col min="3331" max="3331" width="12.5" customWidth="1"/>
    <col min="3332" max="3332" width="67.5" customWidth="1"/>
    <col min="3333" max="3333" width="9.6640625" customWidth="1"/>
    <col min="3334" max="3335" width="15.5" customWidth="1"/>
    <col min="3336" max="3336" width="3.1640625" customWidth="1"/>
    <col min="3337" max="3337" width="3.5" customWidth="1"/>
    <col min="3585" max="3585" width="2.6640625" customWidth="1"/>
    <col min="3586" max="3586" width="10.33203125" customWidth="1"/>
    <col min="3587" max="3587" width="12.5" customWidth="1"/>
    <col min="3588" max="3588" width="67.5" customWidth="1"/>
    <col min="3589" max="3589" width="9.6640625" customWidth="1"/>
    <col min="3590" max="3591" width="15.5" customWidth="1"/>
    <col min="3592" max="3592" width="3.1640625" customWidth="1"/>
    <col min="3593" max="3593" width="3.5" customWidth="1"/>
    <col min="3841" max="3841" width="2.6640625" customWidth="1"/>
    <col min="3842" max="3842" width="10.33203125" customWidth="1"/>
    <col min="3843" max="3843" width="12.5" customWidth="1"/>
    <col min="3844" max="3844" width="67.5" customWidth="1"/>
    <col min="3845" max="3845" width="9.6640625" customWidth="1"/>
    <col min="3846" max="3847" width="15.5" customWidth="1"/>
    <col min="3848" max="3848" width="3.1640625" customWidth="1"/>
    <col min="3849" max="3849" width="3.5" customWidth="1"/>
    <col min="4097" max="4097" width="2.6640625" customWidth="1"/>
    <col min="4098" max="4098" width="10.33203125" customWidth="1"/>
    <col min="4099" max="4099" width="12.5" customWidth="1"/>
    <col min="4100" max="4100" width="67.5" customWidth="1"/>
    <col min="4101" max="4101" width="9.6640625" customWidth="1"/>
    <col min="4102" max="4103" width="15.5" customWidth="1"/>
    <col min="4104" max="4104" width="3.1640625" customWidth="1"/>
    <col min="4105" max="4105" width="3.5" customWidth="1"/>
    <col min="4353" max="4353" width="2.6640625" customWidth="1"/>
    <col min="4354" max="4354" width="10.33203125" customWidth="1"/>
    <col min="4355" max="4355" width="12.5" customWidth="1"/>
    <col min="4356" max="4356" width="67.5" customWidth="1"/>
    <col min="4357" max="4357" width="9.6640625" customWidth="1"/>
    <col min="4358" max="4359" width="15.5" customWidth="1"/>
    <col min="4360" max="4360" width="3.1640625" customWidth="1"/>
    <col min="4361" max="4361" width="3.5" customWidth="1"/>
    <col min="4609" max="4609" width="2.6640625" customWidth="1"/>
    <col min="4610" max="4610" width="10.33203125" customWidth="1"/>
    <col min="4611" max="4611" width="12.5" customWidth="1"/>
    <col min="4612" max="4612" width="67.5" customWidth="1"/>
    <col min="4613" max="4613" width="9.6640625" customWidth="1"/>
    <col min="4614" max="4615" width="15.5" customWidth="1"/>
    <col min="4616" max="4616" width="3.1640625" customWidth="1"/>
    <col min="4617" max="4617" width="3.5" customWidth="1"/>
    <col min="4865" max="4865" width="2.6640625" customWidth="1"/>
    <col min="4866" max="4866" width="10.33203125" customWidth="1"/>
    <col min="4867" max="4867" width="12.5" customWidth="1"/>
    <col min="4868" max="4868" width="67.5" customWidth="1"/>
    <col min="4869" max="4869" width="9.6640625" customWidth="1"/>
    <col min="4870" max="4871" width="15.5" customWidth="1"/>
    <col min="4872" max="4872" width="3.1640625" customWidth="1"/>
    <col min="4873" max="4873" width="3.5" customWidth="1"/>
    <col min="5121" max="5121" width="2.6640625" customWidth="1"/>
    <col min="5122" max="5122" width="10.33203125" customWidth="1"/>
    <col min="5123" max="5123" width="12.5" customWidth="1"/>
    <col min="5124" max="5124" width="67.5" customWidth="1"/>
    <col min="5125" max="5125" width="9.6640625" customWidth="1"/>
    <col min="5126" max="5127" width="15.5" customWidth="1"/>
    <col min="5128" max="5128" width="3.1640625" customWidth="1"/>
    <col min="5129" max="5129" width="3.5" customWidth="1"/>
    <col min="5377" max="5377" width="2.6640625" customWidth="1"/>
    <col min="5378" max="5378" width="10.33203125" customWidth="1"/>
    <col min="5379" max="5379" width="12.5" customWidth="1"/>
    <col min="5380" max="5380" width="67.5" customWidth="1"/>
    <col min="5381" max="5381" width="9.6640625" customWidth="1"/>
    <col min="5382" max="5383" width="15.5" customWidth="1"/>
    <col min="5384" max="5384" width="3.1640625" customWidth="1"/>
    <col min="5385" max="5385" width="3.5" customWidth="1"/>
    <col min="5633" max="5633" width="2.6640625" customWidth="1"/>
    <col min="5634" max="5634" width="10.33203125" customWidth="1"/>
    <col min="5635" max="5635" width="12.5" customWidth="1"/>
    <col min="5636" max="5636" width="67.5" customWidth="1"/>
    <col min="5637" max="5637" width="9.6640625" customWidth="1"/>
    <col min="5638" max="5639" width="15.5" customWidth="1"/>
    <col min="5640" max="5640" width="3.1640625" customWidth="1"/>
    <col min="5641" max="5641" width="3.5" customWidth="1"/>
    <col min="5889" max="5889" width="2.6640625" customWidth="1"/>
    <col min="5890" max="5890" width="10.33203125" customWidth="1"/>
    <col min="5891" max="5891" width="12.5" customWidth="1"/>
    <col min="5892" max="5892" width="67.5" customWidth="1"/>
    <col min="5893" max="5893" width="9.6640625" customWidth="1"/>
    <col min="5894" max="5895" width="15.5" customWidth="1"/>
    <col min="5896" max="5896" width="3.1640625" customWidth="1"/>
    <col min="5897" max="5897" width="3.5" customWidth="1"/>
    <col min="6145" max="6145" width="2.6640625" customWidth="1"/>
    <col min="6146" max="6146" width="10.33203125" customWidth="1"/>
    <col min="6147" max="6147" width="12.5" customWidth="1"/>
    <col min="6148" max="6148" width="67.5" customWidth="1"/>
    <col min="6149" max="6149" width="9.6640625" customWidth="1"/>
    <col min="6150" max="6151" width="15.5" customWidth="1"/>
    <col min="6152" max="6152" width="3.1640625" customWidth="1"/>
    <col min="6153" max="6153" width="3.5" customWidth="1"/>
    <col min="6401" max="6401" width="2.6640625" customWidth="1"/>
    <col min="6402" max="6402" width="10.33203125" customWidth="1"/>
    <col min="6403" max="6403" width="12.5" customWidth="1"/>
    <col min="6404" max="6404" width="67.5" customWidth="1"/>
    <col min="6405" max="6405" width="9.6640625" customWidth="1"/>
    <col min="6406" max="6407" width="15.5" customWidth="1"/>
    <col min="6408" max="6408" width="3.1640625" customWidth="1"/>
    <col min="6409" max="6409" width="3.5" customWidth="1"/>
    <col min="6657" max="6657" width="2.6640625" customWidth="1"/>
    <col min="6658" max="6658" width="10.33203125" customWidth="1"/>
    <col min="6659" max="6659" width="12.5" customWidth="1"/>
    <col min="6660" max="6660" width="67.5" customWidth="1"/>
    <col min="6661" max="6661" width="9.6640625" customWidth="1"/>
    <col min="6662" max="6663" width="15.5" customWidth="1"/>
    <col min="6664" max="6664" width="3.1640625" customWidth="1"/>
    <col min="6665" max="6665" width="3.5" customWidth="1"/>
    <col min="6913" max="6913" width="2.6640625" customWidth="1"/>
    <col min="6914" max="6914" width="10.33203125" customWidth="1"/>
    <col min="6915" max="6915" width="12.5" customWidth="1"/>
    <col min="6916" max="6916" width="67.5" customWidth="1"/>
    <col min="6917" max="6917" width="9.6640625" customWidth="1"/>
    <col min="6918" max="6919" width="15.5" customWidth="1"/>
    <col min="6920" max="6920" width="3.1640625" customWidth="1"/>
    <col min="6921" max="6921" width="3.5" customWidth="1"/>
    <col min="7169" max="7169" width="2.6640625" customWidth="1"/>
    <col min="7170" max="7170" width="10.33203125" customWidth="1"/>
    <col min="7171" max="7171" width="12.5" customWidth="1"/>
    <col min="7172" max="7172" width="67.5" customWidth="1"/>
    <col min="7173" max="7173" width="9.6640625" customWidth="1"/>
    <col min="7174" max="7175" width="15.5" customWidth="1"/>
    <col min="7176" max="7176" width="3.1640625" customWidth="1"/>
    <col min="7177" max="7177" width="3.5" customWidth="1"/>
    <col min="7425" max="7425" width="2.6640625" customWidth="1"/>
    <col min="7426" max="7426" width="10.33203125" customWidth="1"/>
    <col min="7427" max="7427" width="12.5" customWidth="1"/>
    <col min="7428" max="7428" width="67.5" customWidth="1"/>
    <col min="7429" max="7429" width="9.6640625" customWidth="1"/>
    <col min="7430" max="7431" width="15.5" customWidth="1"/>
    <col min="7432" max="7432" width="3.1640625" customWidth="1"/>
    <col min="7433" max="7433" width="3.5" customWidth="1"/>
    <col min="7681" max="7681" width="2.6640625" customWidth="1"/>
    <col min="7682" max="7682" width="10.33203125" customWidth="1"/>
    <col min="7683" max="7683" width="12.5" customWidth="1"/>
    <col min="7684" max="7684" width="67.5" customWidth="1"/>
    <col min="7685" max="7685" width="9.6640625" customWidth="1"/>
    <col min="7686" max="7687" width="15.5" customWidth="1"/>
    <col min="7688" max="7688" width="3.1640625" customWidth="1"/>
    <col min="7689" max="7689" width="3.5" customWidth="1"/>
    <col min="7937" max="7937" width="2.6640625" customWidth="1"/>
    <col min="7938" max="7938" width="10.33203125" customWidth="1"/>
    <col min="7939" max="7939" width="12.5" customWidth="1"/>
    <col min="7940" max="7940" width="67.5" customWidth="1"/>
    <col min="7941" max="7941" width="9.6640625" customWidth="1"/>
    <col min="7942" max="7943" width="15.5" customWidth="1"/>
    <col min="7944" max="7944" width="3.1640625" customWidth="1"/>
    <col min="7945" max="7945" width="3.5" customWidth="1"/>
    <col min="8193" max="8193" width="2.6640625" customWidth="1"/>
    <col min="8194" max="8194" width="10.33203125" customWidth="1"/>
    <col min="8195" max="8195" width="12.5" customWidth="1"/>
    <col min="8196" max="8196" width="67.5" customWidth="1"/>
    <col min="8197" max="8197" width="9.6640625" customWidth="1"/>
    <col min="8198" max="8199" width="15.5" customWidth="1"/>
    <col min="8200" max="8200" width="3.1640625" customWidth="1"/>
    <col min="8201" max="8201" width="3.5" customWidth="1"/>
    <col min="8449" max="8449" width="2.6640625" customWidth="1"/>
    <col min="8450" max="8450" width="10.33203125" customWidth="1"/>
    <col min="8451" max="8451" width="12.5" customWidth="1"/>
    <col min="8452" max="8452" width="67.5" customWidth="1"/>
    <col min="8453" max="8453" width="9.6640625" customWidth="1"/>
    <col min="8454" max="8455" width="15.5" customWidth="1"/>
    <col min="8456" max="8456" width="3.1640625" customWidth="1"/>
    <col min="8457" max="8457" width="3.5" customWidth="1"/>
    <col min="8705" max="8705" width="2.6640625" customWidth="1"/>
    <col min="8706" max="8706" width="10.33203125" customWidth="1"/>
    <col min="8707" max="8707" width="12.5" customWidth="1"/>
    <col min="8708" max="8708" width="67.5" customWidth="1"/>
    <col min="8709" max="8709" width="9.6640625" customWidth="1"/>
    <col min="8710" max="8711" width="15.5" customWidth="1"/>
    <col min="8712" max="8712" width="3.1640625" customWidth="1"/>
    <col min="8713" max="8713" width="3.5" customWidth="1"/>
    <col min="8961" max="8961" width="2.6640625" customWidth="1"/>
    <col min="8962" max="8962" width="10.33203125" customWidth="1"/>
    <col min="8963" max="8963" width="12.5" customWidth="1"/>
    <col min="8964" max="8964" width="67.5" customWidth="1"/>
    <col min="8965" max="8965" width="9.6640625" customWidth="1"/>
    <col min="8966" max="8967" width="15.5" customWidth="1"/>
    <col min="8968" max="8968" width="3.1640625" customWidth="1"/>
    <col min="8969" max="8969" width="3.5" customWidth="1"/>
    <col min="9217" max="9217" width="2.6640625" customWidth="1"/>
    <col min="9218" max="9218" width="10.33203125" customWidth="1"/>
    <col min="9219" max="9219" width="12.5" customWidth="1"/>
    <col min="9220" max="9220" width="67.5" customWidth="1"/>
    <col min="9221" max="9221" width="9.6640625" customWidth="1"/>
    <col min="9222" max="9223" width="15.5" customWidth="1"/>
    <col min="9224" max="9224" width="3.1640625" customWidth="1"/>
    <col min="9225" max="9225" width="3.5" customWidth="1"/>
    <col min="9473" max="9473" width="2.6640625" customWidth="1"/>
    <col min="9474" max="9474" width="10.33203125" customWidth="1"/>
    <col min="9475" max="9475" width="12.5" customWidth="1"/>
    <col min="9476" max="9476" width="67.5" customWidth="1"/>
    <col min="9477" max="9477" width="9.6640625" customWidth="1"/>
    <col min="9478" max="9479" width="15.5" customWidth="1"/>
    <col min="9480" max="9480" width="3.1640625" customWidth="1"/>
    <col min="9481" max="9481" width="3.5" customWidth="1"/>
    <col min="9729" max="9729" width="2.6640625" customWidth="1"/>
    <col min="9730" max="9730" width="10.33203125" customWidth="1"/>
    <col min="9731" max="9731" width="12.5" customWidth="1"/>
    <col min="9732" max="9732" width="67.5" customWidth="1"/>
    <col min="9733" max="9733" width="9.6640625" customWidth="1"/>
    <col min="9734" max="9735" width="15.5" customWidth="1"/>
    <col min="9736" max="9736" width="3.1640625" customWidth="1"/>
    <col min="9737" max="9737" width="3.5" customWidth="1"/>
    <col min="9985" max="9985" width="2.6640625" customWidth="1"/>
    <col min="9986" max="9986" width="10.33203125" customWidth="1"/>
    <col min="9987" max="9987" width="12.5" customWidth="1"/>
    <col min="9988" max="9988" width="67.5" customWidth="1"/>
    <col min="9989" max="9989" width="9.6640625" customWidth="1"/>
    <col min="9990" max="9991" width="15.5" customWidth="1"/>
    <col min="9992" max="9992" width="3.1640625" customWidth="1"/>
    <col min="9993" max="9993" width="3.5" customWidth="1"/>
    <col min="10241" max="10241" width="2.6640625" customWidth="1"/>
    <col min="10242" max="10242" width="10.33203125" customWidth="1"/>
    <col min="10243" max="10243" width="12.5" customWidth="1"/>
    <col min="10244" max="10244" width="67.5" customWidth="1"/>
    <col min="10245" max="10245" width="9.6640625" customWidth="1"/>
    <col min="10246" max="10247" width="15.5" customWidth="1"/>
    <col min="10248" max="10248" width="3.1640625" customWidth="1"/>
    <col min="10249" max="10249" width="3.5" customWidth="1"/>
    <col min="10497" max="10497" width="2.6640625" customWidth="1"/>
    <col min="10498" max="10498" width="10.33203125" customWidth="1"/>
    <col min="10499" max="10499" width="12.5" customWidth="1"/>
    <col min="10500" max="10500" width="67.5" customWidth="1"/>
    <col min="10501" max="10501" width="9.6640625" customWidth="1"/>
    <col min="10502" max="10503" width="15.5" customWidth="1"/>
    <col min="10504" max="10504" width="3.1640625" customWidth="1"/>
    <col min="10505" max="10505" width="3.5" customWidth="1"/>
    <col min="10753" max="10753" width="2.6640625" customWidth="1"/>
    <col min="10754" max="10754" width="10.33203125" customWidth="1"/>
    <col min="10755" max="10755" width="12.5" customWidth="1"/>
    <col min="10756" max="10756" width="67.5" customWidth="1"/>
    <col min="10757" max="10757" width="9.6640625" customWidth="1"/>
    <col min="10758" max="10759" width="15.5" customWidth="1"/>
    <col min="10760" max="10760" width="3.1640625" customWidth="1"/>
    <col min="10761" max="10761" width="3.5" customWidth="1"/>
    <col min="11009" max="11009" width="2.6640625" customWidth="1"/>
    <col min="11010" max="11010" width="10.33203125" customWidth="1"/>
    <col min="11011" max="11011" width="12.5" customWidth="1"/>
    <col min="11012" max="11012" width="67.5" customWidth="1"/>
    <col min="11013" max="11013" width="9.6640625" customWidth="1"/>
    <col min="11014" max="11015" width="15.5" customWidth="1"/>
    <col min="11016" max="11016" width="3.1640625" customWidth="1"/>
    <col min="11017" max="11017" width="3.5" customWidth="1"/>
    <col min="11265" max="11265" width="2.6640625" customWidth="1"/>
    <col min="11266" max="11266" width="10.33203125" customWidth="1"/>
    <col min="11267" max="11267" width="12.5" customWidth="1"/>
    <col min="11268" max="11268" width="67.5" customWidth="1"/>
    <col min="11269" max="11269" width="9.6640625" customWidth="1"/>
    <col min="11270" max="11271" width="15.5" customWidth="1"/>
    <col min="11272" max="11272" width="3.1640625" customWidth="1"/>
    <col min="11273" max="11273" width="3.5" customWidth="1"/>
    <col min="11521" max="11521" width="2.6640625" customWidth="1"/>
    <col min="11522" max="11522" width="10.33203125" customWidth="1"/>
    <col min="11523" max="11523" width="12.5" customWidth="1"/>
    <col min="11524" max="11524" width="67.5" customWidth="1"/>
    <col min="11525" max="11525" width="9.6640625" customWidth="1"/>
    <col min="11526" max="11527" width="15.5" customWidth="1"/>
    <col min="11528" max="11528" width="3.1640625" customWidth="1"/>
    <col min="11529" max="11529" width="3.5" customWidth="1"/>
    <col min="11777" max="11777" width="2.6640625" customWidth="1"/>
    <col min="11778" max="11778" width="10.33203125" customWidth="1"/>
    <col min="11779" max="11779" width="12.5" customWidth="1"/>
    <col min="11780" max="11780" width="67.5" customWidth="1"/>
    <col min="11781" max="11781" width="9.6640625" customWidth="1"/>
    <col min="11782" max="11783" width="15.5" customWidth="1"/>
    <col min="11784" max="11784" width="3.1640625" customWidth="1"/>
    <col min="11785" max="11785" width="3.5" customWidth="1"/>
    <col min="12033" max="12033" width="2.6640625" customWidth="1"/>
    <col min="12034" max="12034" width="10.33203125" customWidth="1"/>
    <col min="12035" max="12035" width="12.5" customWidth="1"/>
    <col min="12036" max="12036" width="67.5" customWidth="1"/>
    <col min="12037" max="12037" width="9.6640625" customWidth="1"/>
    <col min="12038" max="12039" width="15.5" customWidth="1"/>
    <col min="12040" max="12040" width="3.1640625" customWidth="1"/>
    <col min="12041" max="12041" width="3.5" customWidth="1"/>
    <col min="12289" max="12289" width="2.6640625" customWidth="1"/>
    <col min="12290" max="12290" width="10.33203125" customWidth="1"/>
    <col min="12291" max="12291" width="12.5" customWidth="1"/>
    <col min="12292" max="12292" width="67.5" customWidth="1"/>
    <col min="12293" max="12293" width="9.6640625" customWidth="1"/>
    <col min="12294" max="12295" width="15.5" customWidth="1"/>
    <col min="12296" max="12296" width="3.1640625" customWidth="1"/>
    <col min="12297" max="12297" width="3.5" customWidth="1"/>
    <col min="12545" max="12545" width="2.6640625" customWidth="1"/>
    <col min="12546" max="12546" width="10.33203125" customWidth="1"/>
    <col min="12547" max="12547" width="12.5" customWidth="1"/>
    <col min="12548" max="12548" width="67.5" customWidth="1"/>
    <col min="12549" max="12549" width="9.6640625" customWidth="1"/>
    <col min="12550" max="12551" width="15.5" customWidth="1"/>
    <col min="12552" max="12552" width="3.1640625" customWidth="1"/>
    <col min="12553" max="12553" width="3.5" customWidth="1"/>
    <col min="12801" max="12801" width="2.6640625" customWidth="1"/>
    <col min="12802" max="12802" width="10.33203125" customWidth="1"/>
    <col min="12803" max="12803" width="12.5" customWidth="1"/>
    <col min="12804" max="12804" width="67.5" customWidth="1"/>
    <col min="12805" max="12805" width="9.6640625" customWidth="1"/>
    <col min="12806" max="12807" width="15.5" customWidth="1"/>
    <col min="12808" max="12808" width="3.1640625" customWidth="1"/>
    <col min="12809" max="12809" width="3.5" customWidth="1"/>
    <col min="13057" max="13057" width="2.6640625" customWidth="1"/>
    <col min="13058" max="13058" width="10.33203125" customWidth="1"/>
    <col min="13059" max="13059" width="12.5" customWidth="1"/>
    <col min="13060" max="13060" width="67.5" customWidth="1"/>
    <col min="13061" max="13061" width="9.6640625" customWidth="1"/>
    <col min="13062" max="13063" width="15.5" customWidth="1"/>
    <col min="13064" max="13064" width="3.1640625" customWidth="1"/>
    <col min="13065" max="13065" width="3.5" customWidth="1"/>
    <col min="13313" max="13313" width="2.6640625" customWidth="1"/>
    <col min="13314" max="13314" width="10.33203125" customWidth="1"/>
    <col min="13315" max="13315" width="12.5" customWidth="1"/>
    <col min="13316" max="13316" width="67.5" customWidth="1"/>
    <col min="13317" max="13317" width="9.6640625" customWidth="1"/>
    <col min="13318" max="13319" width="15.5" customWidth="1"/>
    <col min="13320" max="13320" width="3.1640625" customWidth="1"/>
    <col min="13321" max="13321" width="3.5" customWidth="1"/>
    <col min="13569" max="13569" width="2.6640625" customWidth="1"/>
    <col min="13570" max="13570" width="10.33203125" customWidth="1"/>
    <col min="13571" max="13571" width="12.5" customWidth="1"/>
    <col min="13572" max="13572" width="67.5" customWidth="1"/>
    <col min="13573" max="13573" width="9.6640625" customWidth="1"/>
    <col min="13574" max="13575" width="15.5" customWidth="1"/>
    <col min="13576" max="13576" width="3.1640625" customWidth="1"/>
    <col min="13577" max="13577" width="3.5" customWidth="1"/>
    <col min="13825" max="13825" width="2.6640625" customWidth="1"/>
    <col min="13826" max="13826" width="10.33203125" customWidth="1"/>
    <col min="13827" max="13827" width="12.5" customWidth="1"/>
    <col min="13828" max="13828" width="67.5" customWidth="1"/>
    <col min="13829" max="13829" width="9.6640625" customWidth="1"/>
    <col min="13830" max="13831" width="15.5" customWidth="1"/>
    <col min="13832" max="13832" width="3.1640625" customWidth="1"/>
    <col min="13833" max="13833" width="3.5" customWidth="1"/>
    <col min="14081" max="14081" width="2.6640625" customWidth="1"/>
    <col min="14082" max="14082" width="10.33203125" customWidth="1"/>
    <col min="14083" max="14083" width="12.5" customWidth="1"/>
    <col min="14084" max="14084" width="67.5" customWidth="1"/>
    <col min="14085" max="14085" width="9.6640625" customWidth="1"/>
    <col min="14086" max="14087" width="15.5" customWidth="1"/>
    <col min="14088" max="14088" width="3.1640625" customWidth="1"/>
    <col min="14089" max="14089" width="3.5" customWidth="1"/>
    <col min="14337" max="14337" width="2.6640625" customWidth="1"/>
    <col min="14338" max="14338" width="10.33203125" customWidth="1"/>
    <col min="14339" max="14339" width="12.5" customWidth="1"/>
    <col min="14340" max="14340" width="67.5" customWidth="1"/>
    <col min="14341" max="14341" width="9.6640625" customWidth="1"/>
    <col min="14342" max="14343" width="15.5" customWidth="1"/>
    <col min="14344" max="14344" width="3.1640625" customWidth="1"/>
    <col min="14345" max="14345" width="3.5" customWidth="1"/>
    <col min="14593" max="14593" width="2.6640625" customWidth="1"/>
    <col min="14594" max="14594" width="10.33203125" customWidth="1"/>
    <col min="14595" max="14595" width="12.5" customWidth="1"/>
    <col min="14596" max="14596" width="67.5" customWidth="1"/>
    <col min="14597" max="14597" width="9.6640625" customWidth="1"/>
    <col min="14598" max="14599" width="15.5" customWidth="1"/>
    <col min="14600" max="14600" width="3.1640625" customWidth="1"/>
    <col min="14601" max="14601" width="3.5" customWidth="1"/>
    <col min="14849" max="14849" width="2.6640625" customWidth="1"/>
    <col min="14850" max="14850" width="10.33203125" customWidth="1"/>
    <col min="14851" max="14851" width="12.5" customWidth="1"/>
    <col min="14852" max="14852" width="67.5" customWidth="1"/>
    <col min="14853" max="14853" width="9.6640625" customWidth="1"/>
    <col min="14854" max="14855" width="15.5" customWidth="1"/>
    <col min="14856" max="14856" width="3.1640625" customWidth="1"/>
    <col min="14857" max="14857" width="3.5" customWidth="1"/>
    <col min="15105" max="15105" width="2.6640625" customWidth="1"/>
    <col min="15106" max="15106" width="10.33203125" customWidth="1"/>
    <col min="15107" max="15107" width="12.5" customWidth="1"/>
    <col min="15108" max="15108" width="67.5" customWidth="1"/>
    <col min="15109" max="15109" width="9.6640625" customWidth="1"/>
    <col min="15110" max="15111" width="15.5" customWidth="1"/>
    <col min="15112" max="15112" width="3.1640625" customWidth="1"/>
    <col min="15113" max="15113" width="3.5" customWidth="1"/>
    <col min="15361" max="15361" width="2.6640625" customWidth="1"/>
    <col min="15362" max="15362" width="10.33203125" customWidth="1"/>
    <col min="15363" max="15363" width="12.5" customWidth="1"/>
    <col min="15364" max="15364" width="67.5" customWidth="1"/>
    <col min="15365" max="15365" width="9.6640625" customWidth="1"/>
    <col min="15366" max="15367" width="15.5" customWidth="1"/>
    <col min="15368" max="15368" width="3.1640625" customWidth="1"/>
    <col min="15369" max="15369" width="3.5" customWidth="1"/>
    <col min="15617" max="15617" width="2.6640625" customWidth="1"/>
    <col min="15618" max="15618" width="10.33203125" customWidth="1"/>
    <col min="15619" max="15619" width="12.5" customWidth="1"/>
    <col min="15620" max="15620" width="67.5" customWidth="1"/>
    <col min="15621" max="15621" width="9.6640625" customWidth="1"/>
    <col min="15622" max="15623" width="15.5" customWidth="1"/>
    <col min="15624" max="15624" width="3.1640625" customWidth="1"/>
    <col min="15625" max="15625" width="3.5" customWidth="1"/>
    <col min="15873" max="15873" width="2.6640625" customWidth="1"/>
    <col min="15874" max="15874" width="10.33203125" customWidth="1"/>
    <col min="15875" max="15875" width="12.5" customWidth="1"/>
    <col min="15876" max="15876" width="67.5" customWidth="1"/>
    <col min="15877" max="15877" width="9.6640625" customWidth="1"/>
    <col min="15878" max="15879" width="15.5" customWidth="1"/>
    <col min="15880" max="15880" width="3.1640625" customWidth="1"/>
    <col min="15881" max="15881" width="3.5" customWidth="1"/>
    <col min="16129" max="16129" width="2.6640625" customWidth="1"/>
    <col min="16130" max="16130" width="10.33203125" customWidth="1"/>
    <col min="16131" max="16131" width="12.5" customWidth="1"/>
    <col min="16132" max="16132" width="67.5" customWidth="1"/>
    <col min="16133" max="16133" width="9.6640625" customWidth="1"/>
    <col min="16134" max="16135" width="15.5" customWidth="1"/>
    <col min="16136" max="16136" width="3.1640625" customWidth="1"/>
    <col min="16137" max="16137" width="3.5" customWidth="1"/>
  </cols>
  <sheetData>
    <row r="1" spans="2:9" ht="12.75" customHeight="1" thickBot="1" x14ac:dyDescent="0.25"/>
    <row r="2" spans="2:9" ht="37.5" customHeight="1" thickBot="1" x14ac:dyDescent="0.25">
      <c r="B2" s="560" t="s">
        <v>464</v>
      </c>
      <c r="C2" s="561"/>
      <c r="D2" s="561"/>
      <c r="E2" s="561"/>
      <c r="F2" s="561"/>
      <c r="G2" s="562"/>
      <c r="H2" s="325"/>
      <c r="I2" s="325"/>
    </row>
    <row r="3" spans="2:9" ht="17" thickBot="1" x14ac:dyDescent="0.25">
      <c r="B3" s="326"/>
      <c r="C3" s="327"/>
      <c r="D3" s="328" t="s">
        <v>356</v>
      </c>
      <c r="E3" s="563"/>
      <c r="F3" s="563"/>
      <c r="G3" s="564"/>
    </row>
    <row r="4" spans="2:9" ht="18" thickTop="1" thickBot="1" x14ac:dyDescent="0.25">
      <c r="C4" s="329"/>
      <c r="D4" s="330" t="s">
        <v>465</v>
      </c>
      <c r="E4" s="565"/>
      <c r="F4" s="565"/>
      <c r="G4" s="566"/>
    </row>
    <row r="5" spans="2:9" ht="17.5" customHeight="1" thickTop="1" thickBot="1" x14ac:dyDescent="0.25">
      <c r="C5" s="329"/>
      <c r="D5" s="331" t="s">
        <v>466</v>
      </c>
      <c r="E5" s="567" t="s">
        <v>472</v>
      </c>
      <c r="F5" s="567"/>
      <c r="G5" s="568"/>
    </row>
    <row r="6" spans="2:9" ht="7.5" customHeight="1" thickBot="1" x14ac:dyDescent="0.25">
      <c r="B6" s="569"/>
      <c r="C6" s="569"/>
      <c r="D6" s="569"/>
      <c r="E6" s="569"/>
      <c r="F6" s="569"/>
      <c r="G6" s="569"/>
      <c r="H6" s="325"/>
      <c r="I6" s="325"/>
    </row>
    <row r="7" spans="2:9" s="332" customFormat="1" ht="13" x14ac:dyDescent="0.15">
      <c r="B7" s="333" t="s">
        <v>348</v>
      </c>
      <c r="C7" s="334" t="s">
        <v>349</v>
      </c>
      <c r="D7" s="335" t="s">
        <v>350</v>
      </c>
      <c r="E7" s="334" t="s">
        <v>351</v>
      </c>
      <c r="F7" s="334" t="s">
        <v>352</v>
      </c>
      <c r="G7" s="336" t="s">
        <v>353</v>
      </c>
    </row>
    <row r="8" spans="2:9" s="332" customFormat="1" ht="26" x14ac:dyDescent="0.15">
      <c r="B8" s="337" t="s">
        <v>330</v>
      </c>
      <c r="C8" s="338" t="s">
        <v>331</v>
      </c>
      <c r="D8" s="339" t="s">
        <v>467</v>
      </c>
      <c r="E8" s="340" t="s">
        <v>354</v>
      </c>
      <c r="F8" s="338" t="s">
        <v>334</v>
      </c>
      <c r="G8" s="341" t="s">
        <v>468</v>
      </c>
    </row>
    <row r="9" spans="2:9" ht="12.75" customHeight="1" x14ac:dyDescent="0.2">
      <c r="B9" s="342"/>
      <c r="C9" s="343"/>
      <c r="D9" s="344"/>
      <c r="E9" s="343"/>
      <c r="F9" s="345"/>
      <c r="G9" s="346"/>
    </row>
    <row r="10" spans="2:9" x14ac:dyDescent="0.2">
      <c r="B10" s="342"/>
      <c r="C10" s="343"/>
      <c r="D10" s="344"/>
      <c r="E10" s="343"/>
      <c r="F10" s="345"/>
      <c r="G10" s="346"/>
    </row>
    <row r="11" spans="2:9" x14ac:dyDescent="0.2">
      <c r="B11" s="342"/>
      <c r="C11" s="343"/>
      <c r="D11" s="344"/>
      <c r="E11" s="343"/>
      <c r="F11" s="345"/>
      <c r="G11" s="346"/>
    </row>
    <row r="12" spans="2:9" x14ac:dyDescent="0.2">
      <c r="B12" s="342"/>
      <c r="C12" s="343"/>
      <c r="D12" s="344"/>
      <c r="E12" s="343"/>
      <c r="F12" s="345"/>
      <c r="G12" s="346"/>
    </row>
    <row r="13" spans="2:9" x14ac:dyDescent="0.2">
      <c r="B13" s="342"/>
      <c r="C13" s="343"/>
      <c r="D13" s="344"/>
      <c r="E13" s="343"/>
      <c r="F13" s="345"/>
      <c r="G13" s="346"/>
    </row>
    <row r="14" spans="2:9" x14ac:dyDescent="0.2">
      <c r="B14" s="342"/>
      <c r="C14" s="343"/>
      <c r="D14" s="344"/>
      <c r="E14" s="343"/>
      <c r="F14" s="345"/>
      <c r="G14" s="346"/>
    </row>
    <row r="15" spans="2:9" x14ac:dyDescent="0.2">
      <c r="B15" s="342"/>
      <c r="C15" s="343"/>
      <c r="D15" s="344"/>
      <c r="E15" s="343"/>
      <c r="F15" s="345"/>
      <c r="G15" s="346"/>
    </row>
    <row r="16" spans="2:9" x14ac:dyDescent="0.2">
      <c r="B16" s="342"/>
      <c r="C16" s="343"/>
      <c r="D16" s="344"/>
      <c r="E16" s="343"/>
      <c r="F16" s="345"/>
      <c r="G16" s="346"/>
    </row>
    <row r="17" spans="2:12" x14ac:dyDescent="0.2">
      <c r="B17" s="342"/>
      <c r="C17" s="343"/>
      <c r="D17" s="344"/>
      <c r="E17" s="343"/>
      <c r="F17" s="345"/>
      <c r="G17" s="346"/>
    </row>
    <row r="18" spans="2:12" x14ac:dyDescent="0.2">
      <c r="B18" s="342"/>
      <c r="C18" s="343"/>
      <c r="D18" s="344"/>
      <c r="E18" s="343"/>
      <c r="F18" s="345"/>
      <c r="G18" s="346"/>
    </row>
    <row r="19" spans="2:12" x14ac:dyDescent="0.2">
      <c r="B19" s="342"/>
      <c r="C19" s="343"/>
      <c r="D19" s="344"/>
      <c r="E19" s="343"/>
      <c r="F19" s="345"/>
      <c r="G19" s="346"/>
    </row>
    <row r="20" spans="2:12" x14ac:dyDescent="0.2">
      <c r="B20" s="342"/>
      <c r="C20" s="343"/>
      <c r="D20" s="344"/>
      <c r="E20" s="343"/>
      <c r="F20" s="345"/>
      <c r="G20" s="346"/>
    </row>
    <row r="21" spans="2:12" x14ac:dyDescent="0.2">
      <c r="B21" s="342"/>
      <c r="C21" s="343"/>
      <c r="D21" s="344"/>
      <c r="E21" s="343"/>
      <c r="F21" s="345"/>
      <c r="G21" s="346"/>
    </row>
    <row r="22" spans="2:12" x14ac:dyDescent="0.2">
      <c r="B22" s="342"/>
      <c r="C22" s="343"/>
      <c r="D22" s="344"/>
      <c r="E22" s="343"/>
      <c r="F22" s="345"/>
      <c r="G22" s="346"/>
    </row>
    <row r="23" spans="2:12" x14ac:dyDescent="0.2">
      <c r="B23" s="342"/>
      <c r="C23" s="343"/>
      <c r="D23" s="344"/>
      <c r="E23" s="343"/>
      <c r="F23" s="345"/>
      <c r="G23" s="346"/>
    </row>
    <row r="24" spans="2:12" x14ac:dyDescent="0.2">
      <c r="B24" s="342"/>
      <c r="C24" s="343"/>
      <c r="D24" s="344"/>
      <c r="E24" s="343"/>
      <c r="F24" s="345"/>
      <c r="G24" s="346"/>
    </row>
    <row r="25" spans="2:12" x14ac:dyDescent="0.2">
      <c r="B25" s="342"/>
      <c r="C25" s="343"/>
      <c r="D25" s="344"/>
      <c r="E25" s="343"/>
      <c r="F25" s="345"/>
      <c r="G25" s="346"/>
    </row>
    <row r="26" spans="2:12" x14ac:dyDescent="0.2">
      <c r="B26" s="342"/>
      <c r="C26" s="343"/>
      <c r="D26" s="344"/>
      <c r="E26" s="343"/>
      <c r="F26" s="345"/>
      <c r="G26" s="346"/>
    </row>
    <row r="27" spans="2:12" ht="16" thickBot="1" x14ac:dyDescent="0.25">
      <c r="B27" s="548" t="s">
        <v>469</v>
      </c>
      <c r="C27" s="549"/>
      <c r="D27" s="549"/>
      <c r="E27" s="550"/>
      <c r="F27" s="347">
        <f>SUM(F9:F26)</f>
        <v>0</v>
      </c>
      <c r="G27" s="348">
        <f>SUM(G9:G26)</f>
        <v>0</v>
      </c>
    </row>
    <row r="28" spans="2:12" ht="17.25" customHeight="1" x14ac:dyDescent="0.2">
      <c r="B28" s="551" t="s">
        <v>470</v>
      </c>
      <c r="C28" s="552"/>
      <c r="D28" s="552"/>
      <c r="E28" s="553"/>
      <c r="F28" s="349"/>
      <c r="G28" s="350"/>
      <c r="J28" s="3"/>
    </row>
    <row r="29" spans="2:12" ht="14" customHeight="1" x14ac:dyDescent="0.2">
      <c r="B29" s="554"/>
      <c r="C29" s="555"/>
      <c r="D29" s="555"/>
      <c r="E29" s="556"/>
      <c r="F29" s="351"/>
      <c r="G29" s="352"/>
    </row>
    <row r="30" spans="2:12" ht="23.25" customHeight="1" x14ac:dyDescent="0.2">
      <c r="B30" s="554"/>
      <c r="C30" s="555"/>
      <c r="D30" s="555"/>
      <c r="E30" s="556"/>
      <c r="F30" s="353"/>
      <c r="G30" s="354"/>
      <c r="H30" s="355"/>
      <c r="I30" s="355"/>
      <c r="J30" s="355"/>
      <c r="K30" s="355"/>
      <c r="L30" s="355"/>
    </row>
    <row r="31" spans="2:12" ht="16" thickBot="1" x14ac:dyDescent="0.25">
      <c r="B31" s="557"/>
      <c r="C31" s="558"/>
      <c r="D31" s="558"/>
      <c r="E31" s="559"/>
      <c r="F31" s="356" t="s">
        <v>471</v>
      </c>
      <c r="G31" s="357" t="s">
        <v>355</v>
      </c>
      <c r="H31" s="358"/>
      <c r="I31" s="358"/>
      <c r="J31" s="358"/>
      <c r="K31" s="358"/>
      <c r="L31" s="358"/>
    </row>
    <row r="32" spans="2:12" x14ac:dyDescent="0.2">
      <c r="B32" s="359"/>
      <c r="C32" s="359"/>
      <c r="D32" s="359"/>
      <c r="E32" s="359"/>
    </row>
  </sheetData>
  <mergeCells count="7">
    <mergeCell ref="E5:G5"/>
    <mergeCell ref="B6:G6"/>
    <mergeCell ref="B27:E27"/>
    <mergeCell ref="B28:E31"/>
    <mergeCell ref="B2:G2"/>
    <mergeCell ref="E3:G3"/>
    <mergeCell ref="E4:G4"/>
  </mergeCells>
  <pageMargins left="0.7" right="0.7" top="0.75" bottom="0.75" header="0.3" footer="0.3"/>
  <pageSetup scale="5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pageSetUpPr fitToPage="1"/>
  </sheetPr>
  <dimension ref="B1:L32"/>
  <sheetViews>
    <sheetView zoomScaleNormal="100" zoomScaleSheetLayoutView="55" workbookViewId="0">
      <selection activeCell="D3" sqref="D3"/>
    </sheetView>
  </sheetViews>
  <sheetFormatPr baseColWidth="10" defaultColWidth="8.83203125" defaultRowHeight="15" x14ac:dyDescent="0.2"/>
  <cols>
    <col min="1" max="1" width="2.6640625" customWidth="1"/>
    <col min="2" max="2" width="10.33203125" customWidth="1"/>
    <col min="3" max="3" width="12.5" customWidth="1"/>
    <col min="4" max="4" width="67.5" customWidth="1"/>
    <col min="5" max="5" width="9.6640625" customWidth="1"/>
    <col min="6" max="7" width="15.5" customWidth="1"/>
    <col min="8" max="8" width="3.1640625" customWidth="1"/>
    <col min="9" max="9" width="3.5" customWidth="1"/>
    <col min="257" max="257" width="2.6640625" customWidth="1"/>
    <col min="258" max="258" width="10.33203125" customWidth="1"/>
    <col min="259" max="259" width="12.5" customWidth="1"/>
    <col min="260" max="260" width="67.5" customWidth="1"/>
    <col min="261" max="261" width="9.6640625" customWidth="1"/>
    <col min="262" max="263" width="15.5" customWidth="1"/>
    <col min="264" max="264" width="3.1640625" customWidth="1"/>
    <col min="265" max="265" width="3.5" customWidth="1"/>
    <col min="513" max="513" width="2.6640625" customWidth="1"/>
    <col min="514" max="514" width="10.33203125" customWidth="1"/>
    <col min="515" max="515" width="12.5" customWidth="1"/>
    <col min="516" max="516" width="67.5" customWidth="1"/>
    <col min="517" max="517" width="9.6640625" customWidth="1"/>
    <col min="518" max="519" width="15.5" customWidth="1"/>
    <col min="520" max="520" width="3.1640625" customWidth="1"/>
    <col min="521" max="521" width="3.5" customWidth="1"/>
    <col min="769" max="769" width="2.6640625" customWidth="1"/>
    <col min="770" max="770" width="10.33203125" customWidth="1"/>
    <col min="771" max="771" width="12.5" customWidth="1"/>
    <col min="772" max="772" width="67.5" customWidth="1"/>
    <col min="773" max="773" width="9.6640625" customWidth="1"/>
    <col min="774" max="775" width="15.5" customWidth="1"/>
    <col min="776" max="776" width="3.1640625" customWidth="1"/>
    <col min="777" max="777" width="3.5" customWidth="1"/>
    <col min="1025" max="1025" width="2.6640625" customWidth="1"/>
    <col min="1026" max="1026" width="10.33203125" customWidth="1"/>
    <col min="1027" max="1027" width="12.5" customWidth="1"/>
    <col min="1028" max="1028" width="67.5" customWidth="1"/>
    <col min="1029" max="1029" width="9.6640625" customWidth="1"/>
    <col min="1030" max="1031" width="15.5" customWidth="1"/>
    <col min="1032" max="1032" width="3.1640625" customWidth="1"/>
    <col min="1033" max="1033" width="3.5" customWidth="1"/>
    <col min="1281" max="1281" width="2.6640625" customWidth="1"/>
    <col min="1282" max="1282" width="10.33203125" customWidth="1"/>
    <col min="1283" max="1283" width="12.5" customWidth="1"/>
    <col min="1284" max="1284" width="67.5" customWidth="1"/>
    <col min="1285" max="1285" width="9.6640625" customWidth="1"/>
    <col min="1286" max="1287" width="15.5" customWidth="1"/>
    <col min="1288" max="1288" width="3.1640625" customWidth="1"/>
    <col min="1289" max="1289" width="3.5" customWidth="1"/>
    <col min="1537" max="1537" width="2.6640625" customWidth="1"/>
    <col min="1538" max="1538" width="10.33203125" customWidth="1"/>
    <col min="1539" max="1539" width="12.5" customWidth="1"/>
    <col min="1540" max="1540" width="67.5" customWidth="1"/>
    <col min="1541" max="1541" width="9.6640625" customWidth="1"/>
    <col min="1542" max="1543" width="15.5" customWidth="1"/>
    <col min="1544" max="1544" width="3.1640625" customWidth="1"/>
    <col min="1545" max="1545" width="3.5" customWidth="1"/>
    <col min="1793" max="1793" width="2.6640625" customWidth="1"/>
    <col min="1794" max="1794" width="10.33203125" customWidth="1"/>
    <col min="1795" max="1795" width="12.5" customWidth="1"/>
    <col min="1796" max="1796" width="67.5" customWidth="1"/>
    <col min="1797" max="1797" width="9.6640625" customWidth="1"/>
    <col min="1798" max="1799" width="15.5" customWidth="1"/>
    <col min="1800" max="1800" width="3.1640625" customWidth="1"/>
    <col min="1801" max="1801" width="3.5" customWidth="1"/>
    <col min="2049" max="2049" width="2.6640625" customWidth="1"/>
    <col min="2050" max="2050" width="10.33203125" customWidth="1"/>
    <col min="2051" max="2051" width="12.5" customWidth="1"/>
    <col min="2052" max="2052" width="67.5" customWidth="1"/>
    <col min="2053" max="2053" width="9.6640625" customWidth="1"/>
    <col min="2054" max="2055" width="15.5" customWidth="1"/>
    <col min="2056" max="2056" width="3.1640625" customWidth="1"/>
    <col min="2057" max="2057" width="3.5" customWidth="1"/>
    <col min="2305" max="2305" width="2.6640625" customWidth="1"/>
    <col min="2306" max="2306" width="10.33203125" customWidth="1"/>
    <col min="2307" max="2307" width="12.5" customWidth="1"/>
    <col min="2308" max="2308" width="67.5" customWidth="1"/>
    <col min="2309" max="2309" width="9.6640625" customWidth="1"/>
    <col min="2310" max="2311" width="15.5" customWidth="1"/>
    <col min="2312" max="2312" width="3.1640625" customWidth="1"/>
    <col min="2313" max="2313" width="3.5" customWidth="1"/>
    <col min="2561" max="2561" width="2.6640625" customWidth="1"/>
    <col min="2562" max="2562" width="10.33203125" customWidth="1"/>
    <col min="2563" max="2563" width="12.5" customWidth="1"/>
    <col min="2564" max="2564" width="67.5" customWidth="1"/>
    <col min="2565" max="2565" width="9.6640625" customWidth="1"/>
    <col min="2566" max="2567" width="15.5" customWidth="1"/>
    <col min="2568" max="2568" width="3.1640625" customWidth="1"/>
    <col min="2569" max="2569" width="3.5" customWidth="1"/>
    <col min="2817" max="2817" width="2.6640625" customWidth="1"/>
    <col min="2818" max="2818" width="10.33203125" customWidth="1"/>
    <col min="2819" max="2819" width="12.5" customWidth="1"/>
    <col min="2820" max="2820" width="67.5" customWidth="1"/>
    <col min="2821" max="2821" width="9.6640625" customWidth="1"/>
    <col min="2822" max="2823" width="15.5" customWidth="1"/>
    <col min="2824" max="2824" width="3.1640625" customWidth="1"/>
    <col min="2825" max="2825" width="3.5" customWidth="1"/>
    <col min="3073" max="3073" width="2.6640625" customWidth="1"/>
    <col min="3074" max="3074" width="10.33203125" customWidth="1"/>
    <col min="3075" max="3075" width="12.5" customWidth="1"/>
    <col min="3076" max="3076" width="67.5" customWidth="1"/>
    <col min="3077" max="3077" width="9.6640625" customWidth="1"/>
    <col min="3078" max="3079" width="15.5" customWidth="1"/>
    <col min="3080" max="3080" width="3.1640625" customWidth="1"/>
    <col min="3081" max="3081" width="3.5" customWidth="1"/>
    <col min="3329" max="3329" width="2.6640625" customWidth="1"/>
    <col min="3330" max="3330" width="10.33203125" customWidth="1"/>
    <col min="3331" max="3331" width="12.5" customWidth="1"/>
    <col min="3332" max="3332" width="67.5" customWidth="1"/>
    <col min="3333" max="3333" width="9.6640625" customWidth="1"/>
    <col min="3334" max="3335" width="15.5" customWidth="1"/>
    <col min="3336" max="3336" width="3.1640625" customWidth="1"/>
    <col min="3337" max="3337" width="3.5" customWidth="1"/>
    <col min="3585" max="3585" width="2.6640625" customWidth="1"/>
    <col min="3586" max="3586" width="10.33203125" customWidth="1"/>
    <col min="3587" max="3587" width="12.5" customWidth="1"/>
    <col min="3588" max="3588" width="67.5" customWidth="1"/>
    <col min="3589" max="3589" width="9.6640625" customWidth="1"/>
    <col min="3590" max="3591" width="15.5" customWidth="1"/>
    <col min="3592" max="3592" width="3.1640625" customWidth="1"/>
    <col min="3593" max="3593" width="3.5" customWidth="1"/>
    <col min="3841" max="3841" width="2.6640625" customWidth="1"/>
    <col min="3842" max="3842" width="10.33203125" customWidth="1"/>
    <col min="3843" max="3843" width="12.5" customWidth="1"/>
    <col min="3844" max="3844" width="67.5" customWidth="1"/>
    <col min="3845" max="3845" width="9.6640625" customWidth="1"/>
    <col min="3846" max="3847" width="15.5" customWidth="1"/>
    <col min="3848" max="3848" width="3.1640625" customWidth="1"/>
    <col min="3849" max="3849" width="3.5" customWidth="1"/>
    <col min="4097" max="4097" width="2.6640625" customWidth="1"/>
    <col min="4098" max="4098" width="10.33203125" customWidth="1"/>
    <col min="4099" max="4099" width="12.5" customWidth="1"/>
    <col min="4100" max="4100" width="67.5" customWidth="1"/>
    <col min="4101" max="4101" width="9.6640625" customWidth="1"/>
    <col min="4102" max="4103" width="15.5" customWidth="1"/>
    <col min="4104" max="4104" width="3.1640625" customWidth="1"/>
    <col min="4105" max="4105" width="3.5" customWidth="1"/>
    <col min="4353" max="4353" width="2.6640625" customWidth="1"/>
    <col min="4354" max="4354" width="10.33203125" customWidth="1"/>
    <col min="4355" max="4355" width="12.5" customWidth="1"/>
    <col min="4356" max="4356" width="67.5" customWidth="1"/>
    <col min="4357" max="4357" width="9.6640625" customWidth="1"/>
    <col min="4358" max="4359" width="15.5" customWidth="1"/>
    <col min="4360" max="4360" width="3.1640625" customWidth="1"/>
    <col min="4361" max="4361" width="3.5" customWidth="1"/>
    <col min="4609" max="4609" width="2.6640625" customWidth="1"/>
    <col min="4610" max="4610" width="10.33203125" customWidth="1"/>
    <col min="4611" max="4611" width="12.5" customWidth="1"/>
    <col min="4612" max="4612" width="67.5" customWidth="1"/>
    <col min="4613" max="4613" width="9.6640625" customWidth="1"/>
    <col min="4614" max="4615" width="15.5" customWidth="1"/>
    <col min="4616" max="4616" width="3.1640625" customWidth="1"/>
    <col min="4617" max="4617" width="3.5" customWidth="1"/>
    <col min="4865" max="4865" width="2.6640625" customWidth="1"/>
    <col min="4866" max="4866" width="10.33203125" customWidth="1"/>
    <col min="4867" max="4867" width="12.5" customWidth="1"/>
    <col min="4868" max="4868" width="67.5" customWidth="1"/>
    <col min="4869" max="4869" width="9.6640625" customWidth="1"/>
    <col min="4870" max="4871" width="15.5" customWidth="1"/>
    <col min="4872" max="4872" width="3.1640625" customWidth="1"/>
    <col min="4873" max="4873" width="3.5" customWidth="1"/>
    <col min="5121" max="5121" width="2.6640625" customWidth="1"/>
    <col min="5122" max="5122" width="10.33203125" customWidth="1"/>
    <col min="5123" max="5123" width="12.5" customWidth="1"/>
    <col min="5124" max="5124" width="67.5" customWidth="1"/>
    <col min="5125" max="5125" width="9.6640625" customWidth="1"/>
    <col min="5126" max="5127" width="15.5" customWidth="1"/>
    <col min="5128" max="5128" width="3.1640625" customWidth="1"/>
    <col min="5129" max="5129" width="3.5" customWidth="1"/>
    <col min="5377" max="5377" width="2.6640625" customWidth="1"/>
    <col min="5378" max="5378" width="10.33203125" customWidth="1"/>
    <col min="5379" max="5379" width="12.5" customWidth="1"/>
    <col min="5380" max="5380" width="67.5" customWidth="1"/>
    <col min="5381" max="5381" width="9.6640625" customWidth="1"/>
    <col min="5382" max="5383" width="15.5" customWidth="1"/>
    <col min="5384" max="5384" width="3.1640625" customWidth="1"/>
    <col min="5385" max="5385" width="3.5" customWidth="1"/>
    <col min="5633" max="5633" width="2.6640625" customWidth="1"/>
    <col min="5634" max="5634" width="10.33203125" customWidth="1"/>
    <col min="5635" max="5635" width="12.5" customWidth="1"/>
    <col min="5636" max="5636" width="67.5" customWidth="1"/>
    <col min="5637" max="5637" width="9.6640625" customWidth="1"/>
    <col min="5638" max="5639" width="15.5" customWidth="1"/>
    <col min="5640" max="5640" width="3.1640625" customWidth="1"/>
    <col min="5641" max="5641" width="3.5" customWidth="1"/>
    <col min="5889" max="5889" width="2.6640625" customWidth="1"/>
    <col min="5890" max="5890" width="10.33203125" customWidth="1"/>
    <col min="5891" max="5891" width="12.5" customWidth="1"/>
    <col min="5892" max="5892" width="67.5" customWidth="1"/>
    <col min="5893" max="5893" width="9.6640625" customWidth="1"/>
    <col min="5894" max="5895" width="15.5" customWidth="1"/>
    <col min="5896" max="5896" width="3.1640625" customWidth="1"/>
    <col min="5897" max="5897" width="3.5" customWidth="1"/>
    <col min="6145" max="6145" width="2.6640625" customWidth="1"/>
    <col min="6146" max="6146" width="10.33203125" customWidth="1"/>
    <col min="6147" max="6147" width="12.5" customWidth="1"/>
    <col min="6148" max="6148" width="67.5" customWidth="1"/>
    <col min="6149" max="6149" width="9.6640625" customWidth="1"/>
    <col min="6150" max="6151" width="15.5" customWidth="1"/>
    <col min="6152" max="6152" width="3.1640625" customWidth="1"/>
    <col min="6153" max="6153" width="3.5" customWidth="1"/>
    <col min="6401" max="6401" width="2.6640625" customWidth="1"/>
    <col min="6402" max="6402" width="10.33203125" customWidth="1"/>
    <col min="6403" max="6403" width="12.5" customWidth="1"/>
    <col min="6404" max="6404" width="67.5" customWidth="1"/>
    <col min="6405" max="6405" width="9.6640625" customWidth="1"/>
    <col min="6406" max="6407" width="15.5" customWidth="1"/>
    <col min="6408" max="6408" width="3.1640625" customWidth="1"/>
    <col min="6409" max="6409" width="3.5" customWidth="1"/>
    <col min="6657" max="6657" width="2.6640625" customWidth="1"/>
    <col min="6658" max="6658" width="10.33203125" customWidth="1"/>
    <col min="6659" max="6659" width="12.5" customWidth="1"/>
    <col min="6660" max="6660" width="67.5" customWidth="1"/>
    <col min="6661" max="6661" width="9.6640625" customWidth="1"/>
    <col min="6662" max="6663" width="15.5" customWidth="1"/>
    <col min="6664" max="6664" width="3.1640625" customWidth="1"/>
    <col min="6665" max="6665" width="3.5" customWidth="1"/>
    <col min="6913" max="6913" width="2.6640625" customWidth="1"/>
    <col min="6914" max="6914" width="10.33203125" customWidth="1"/>
    <col min="6915" max="6915" width="12.5" customWidth="1"/>
    <col min="6916" max="6916" width="67.5" customWidth="1"/>
    <col min="6917" max="6917" width="9.6640625" customWidth="1"/>
    <col min="6918" max="6919" width="15.5" customWidth="1"/>
    <col min="6920" max="6920" width="3.1640625" customWidth="1"/>
    <col min="6921" max="6921" width="3.5" customWidth="1"/>
    <col min="7169" max="7169" width="2.6640625" customWidth="1"/>
    <col min="7170" max="7170" width="10.33203125" customWidth="1"/>
    <col min="7171" max="7171" width="12.5" customWidth="1"/>
    <col min="7172" max="7172" width="67.5" customWidth="1"/>
    <col min="7173" max="7173" width="9.6640625" customWidth="1"/>
    <col min="7174" max="7175" width="15.5" customWidth="1"/>
    <col min="7176" max="7176" width="3.1640625" customWidth="1"/>
    <col min="7177" max="7177" width="3.5" customWidth="1"/>
    <col min="7425" max="7425" width="2.6640625" customWidth="1"/>
    <col min="7426" max="7426" width="10.33203125" customWidth="1"/>
    <col min="7427" max="7427" width="12.5" customWidth="1"/>
    <col min="7428" max="7428" width="67.5" customWidth="1"/>
    <col min="7429" max="7429" width="9.6640625" customWidth="1"/>
    <col min="7430" max="7431" width="15.5" customWidth="1"/>
    <col min="7432" max="7432" width="3.1640625" customWidth="1"/>
    <col min="7433" max="7433" width="3.5" customWidth="1"/>
    <col min="7681" max="7681" width="2.6640625" customWidth="1"/>
    <col min="7682" max="7682" width="10.33203125" customWidth="1"/>
    <col min="7683" max="7683" width="12.5" customWidth="1"/>
    <col min="7684" max="7684" width="67.5" customWidth="1"/>
    <col min="7685" max="7685" width="9.6640625" customWidth="1"/>
    <col min="7686" max="7687" width="15.5" customWidth="1"/>
    <col min="7688" max="7688" width="3.1640625" customWidth="1"/>
    <col min="7689" max="7689" width="3.5" customWidth="1"/>
    <col min="7937" max="7937" width="2.6640625" customWidth="1"/>
    <col min="7938" max="7938" width="10.33203125" customWidth="1"/>
    <col min="7939" max="7939" width="12.5" customWidth="1"/>
    <col min="7940" max="7940" width="67.5" customWidth="1"/>
    <col min="7941" max="7941" width="9.6640625" customWidth="1"/>
    <col min="7942" max="7943" width="15.5" customWidth="1"/>
    <col min="7944" max="7944" width="3.1640625" customWidth="1"/>
    <col min="7945" max="7945" width="3.5" customWidth="1"/>
    <col min="8193" max="8193" width="2.6640625" customWidth="1"/>
    <col min="8194" max="8194" width="10.33203125" customWidth="1"/>
    <col min="8195" max="8195" width="12.5" customWidth="1"/>
    <col min="8196" max="8196" width="67.5" customWidth="1"/>
    <col min="8197" max="8197" width="9.6640625" customWidth="1"/>
    <col min="8198" max="8199" width="15.5" customWidth="1"/>
    <col min="8200" max="8200" width="3.1640625" customWidth="1"/>
    <col min="8201" max="8201" width="3.5" customWidth="1"/>
    <col min="8449" max="8449" width="2.6640625" customWidth="1"/>
    <col min="8450" max="8450" width="10.33203125" customWidth="1"/>
    <col min="8451" max="8451" width="12.5" customWidth="1"/>
    <col min="8452" max="8452" width="67.5" customWidth="1"/>
    <col min="8453" max="8453" width="9.6640625" customWidth="1"/>
    <col min="8454" max="8455" width="15.5" customWidth="1"/>
    <col min="8456" max="8456" width="3.1640625" customWidth="1"/>
    <col min="8457" max="8457" width="3.5" customWidth="1"/>
    <col min="8705" max="8705" width="2.6640625" customWidth="1"/>
    <col min="8706" max="8706" width="10.33203125" customWidth="1"/>
    <col min="8707" max="8707" width="12.5" customWidth="1"/>
    <col min="8708" max="8708" width="67.5" customWidth="1"/>
    <col min="8709" max="8709" width="9.6640625" customWidth="1"/>
    <col min="8710" max="8711" width="15.5" customWidth="1"/>
    <col min="8712" max="8712" width="3.1640625" customWidth="1"/>
    <col min="8713" max="8713" width="3.5" customWidth="1"/>
    <col min="8961" max="8961" width="2.6640625" customWidth="1"/>
    <col min="8962" max="8962" width="10.33203125" customWidth="1"/>
    <col min="8963" max="8963" width="12.5" customWidth="1"/>
    <col min="8964" max="8964" width="67.5" customWidth="1"/>
    <col min="8965" max="8965" width="9.6640625" customWidth="1"/>
    <col min="8966" max="8967" width="15.5" customWidth="1"/>
    <col min="8968" max="8968" width="3.1640625" customWidth="1"/>
    <col min="8969" max="8969" width="3.5" customWidth="1"/>
    <col min="9217" max="9217" width="2.6640625" customWidth="1"/>
    <col min="9218" max="9218" width="10.33203125" customWidth="1"/>
    <col min="9219" max="9219" width="12.5" customWidth="1"/>
    <col min="9220" max="9220" width="67.5" customWidth="1"/>
    <col min="9221" max="9221" width="9.6640625" customWidth="1"/>
    <col min="9222" max="9223" width="15.5" customWidth="1"/>
    <col min="9224" max="9224" width="3.1640625" customWidth="1"/>
    <col min="9225" max="9225" width="3.5" customWidth="1"/>
    <col min="9473" max="9473" width="2.6640625" customWidth="1"/>
    <col min="9474" max="9474" width="10.33203125" customWidth="1"/>
    <col min="9475" max="9475" width="12.5" customWidth="1"/>
    <col min="9476" max="9476" width="67.5" customWidth="1"/>
    <col min="9477" max="9477" width="9.6640625" customWidth="1"/>
    <col min="9478" max="9479" width="15.5" customWidth="1"/>
    <col min="9480" max="9480" width="3.1640625" customWidth="1"/>
    <col min="9481" max="9481" width="3.5" customWidth="1"/>
    <col min="9729" max="9729" width="2.6640625" customWidth="1"/>
    <col min="9730" max="9730" width="10.33203125" customWidth="1"/>
    <col min="9731" max="9731" width="12.5" customWidth="1"/>
    <col min="9732" max="9732" width="67.5" customWidth="1"/>
    <col min="9733" max="9733" width="9.6640625" customWidth="1"/>
    <col min="9734" max="9735" width="15.5" customWidth="1"/>
    <col min="9736" max="9736" width="3.1640625" customWidth="1"/>
    <col min="9737" max="9737" width="3.5" customWidth="1"/>
    <col min="9985" max="9985" width="2.6640625" customWidth="1"/>
    <col min="9986" max="9986" width="10.33203125" customWidth="1"/>
    <col min="9987" max="9987" width="12.5" customWidth="1"/>
    <col min="9988" max="9988" width="67.5" customWidth="1"/>
    <col min="9989" max="9989" width="9.6640625" customWidth="1"/>
    <col min="9990" max="9991" width="15.5" customWidth="1"/>
    <col min="9992" max="9992" width="3.1640625" customWidth="1"/>
    <col min="9993" max="9993" width="3.5" customWidth="1"/>
    <col min="10241" max="10241" width="2.6640625" customWidth="1"/>
    <col min="10242" max="10242" width="10.33203125" customWidth="1"/>
    <col min="10243" max="10243" width="12.5" customWidth="1"/>
    <col min="10244" max="10244" width="67.5" customWidth="1"/>
    <col min="10245" max="10245" width="9.6640625" customWidth="1"/>
    <col min="10246" max="10247" width="15.5" customWidth="1"/>
    <col min="10248" max="10248" width="3.1640625" customWidth="1"/>
    <col min="10249" max="10249" width="3.5" customWidth="1"/>
    <col min="10497" max="10497" width="2.6640625" customWidth="1"/>
    <col min="10498" max="10498" width="10.33203125" customWidth="1"/>
    <col min="10499" max="10499" width="12.5" customWidth="1"/>
    <col min="10500" max="10500" width="67.5" customWidth="1"/>
    <col min="10501" max="10501" width="9.6640625" customWidth="1"/>
    <col min="10502" max="10503" width="15.5" customWidth="1"/>
    <col min="10504" max="10504" width="3.1640625" customWidth="1"/>
    <col min="10505" max="10505" width="3.5" customWidth="1"/>
    <col min="10753" max="10753" width="2.6640625" customWidth="1"/>
    <col min="10754" max="10754" width="10.33203125" customWidth="1"/>
    <col min="10755" max="10755" width="12.5" customWidth="1"/>
    <col min="10756" max="10756" width="67.5" customWidth="1"/>
    <col min="10757" max="10757" width="9.6640625" customWidth="1"/>
    <col min="10758" max="10759" width="15.5" customWidth="1"/>
    <col min="10760" max="10760" width="3.1640625" customWidth="1"/>
    <col min="10761" max="10761" width="3.5" customWidth="1"/>
    <col min="11009" max="11009" width="2.6640625" customWidth="1"/>
    <col min="11010" max="11010" width="10.33203125" customWidth="1"/>
    <col min="11011" max="11011" width="12.5" customWidth="1"/>
    <col min="11012" max="11012" width="67.5" customWidth="1"/>
    <col min="11013" max="11013" width="9.6640625" customWidth="1"/>
    <col min="11014" max="11015" width="15.5" customWidth="1"/>
    <col min="11016" max="11016" width="3.1640625" customWidth="1"/>
    <col min="11017" max="11017" width="3.5" customWidth="1"/>
    <col min="11265" max="11265" width="2.6640625" customWidth="1"/>
    <col min="11266" max="11266" width="10.33203125" customWidth="1"/>
    <col min="11267" max="11267" width="12.5" customWidth="1"/>
    <col min="11268" max="11268" width="67.5" customWidth="1"/>
    <col min="11269" max="11269" width="9.6640625" customWidth="1"/>
    <col min="11270" max="11271" width="15.5" customWidth="1"/>
    <col min="11272" max="11272" width="3.1640625" customWidth="1"/>
    <col min="11273" max="11273" width="3.5" customWidth="1"/>
    <col min="11521" max="11521" width="2.6640625" customWidth="1"/>
    <col min="11522" max="11522" width="10.33203125" customWidth="1"/>
    <col min="11523" max="11523" width="12.5" customWidth="1"/>
    <col min="11524" max="11524" width="67.5" customWidth="1"/>
    <col min="11525" max="11525" width="9.6640625" customWidth="1"/>
    <col min="11526" max="11527" width="15.5" customWidth="1"/>
    <col min="11528" max="11528" width="3.1640625" customWidth="1"/>
    <col min="11529" max="11529" width="3.5" customWidth="1"/>
    <col min="11777" max="11777" width="2.6640625" customWidth="1"/>
    <col min="11778" max="11778" width="10.33203125" customWidth="1"/>
    <col min="11779" max="11779" width="12.5" customWidth="1"/>
    <col min="11780" max="11780" width="67.5" customWidth="1"/>
    <col min="11781" max="11781" width="9.6640625" customWidth="1"/>
    <col min="11782" max="11783" width="15.5" customWidth="1"/>
    <col min="11784" max="11784" width="3.1640625" customWidth="1"/>
    <col min="11785" max="11785" width="3.5" customWidth="1"/>
    <col min="12033" max="12033" width="2.6640625" customWidth="1"/>
    <col min="12034" max="12034" width="10.33203125" customWidth="1"/>
    <col min="12035" max="12035" width="12.5" customWidth="1"/>
    <col min="12036" max="12036" width="67.5" customWidth="1"/>
    <col min="12037" max="12037" width="9.6640625" customWidth="1"/>
    <col min="12038" max="12039" width="15.5" customWidth="1"/>
    <col min="12040" max="12040" width="3.1640625" customWidth="1"/>
    <col min="12041" max="12041" width="3.5" customWidth="1"/>
    <col min="12289" max="12289" width="2.6640625" customWidth="1"/>
    <col min="12290" max="12290" width="10.33203125" customWidth="1"/>
    <col min="12291" max="12291" width="12.5" customWidth="1"/>
    <col min="12292" max="12292" width="67.5" customWidth="1"/>
    <col min="12293" max="12293" width="9.6640625" customWidth="1"/>
    <col min="12294" max="12295" width="15.5" customWidth="1"/>
    <col min="12296" max="12296" width="3.1640625" customWidth="1"/>
    <col min="12297" max="12297" width="3.5" customWidth="1"/>
    <col min="12545" max="12545" width="2.6640625" customWidth="1"/>
    <col min="12546" max="12546" width="10.33203125" customWidth="1"/>
    <col min="12547" max="12547" width="12.5" customWidth="1"/>
    <col min="12548" max="12548" width="67.5" customWidth="1"/>
    <col min="12549" max="12549" width="9.6640625" customWidth="1"/>
    <col min="12550" max="12551" width="15.5" customWidth="1"/>
    <col min="12552" max="12552" width="3.1640625" customWidth="1"/>
    <col min="12553" max="12553" width="3.5" customWidth="1"/>
    <col min="12801" max="12801" width="2.6640625" customWidth="1"/>
    <col min="12802" max="12802" width="10.33203125" customWidth="1"/>
    <col min="12803" max="12803" width="12.5" customWidth="1"/>
    <col min="12804" max="12804" width="67.5" customWidth="1"/>
    <col min="12805" max="12805" width="9.6640625" customWidth="1"/>
    <col min="12806" max="12807" width="15.5" customWidth="1"/>
    <col min="12808" max="12808" width="3.1640625" customWidth="1"/>
    <col min="12809" max="12809" width="3.5" customWidth="1"/>
    <col min="13057" max="13057" width="2.6640625" customWidth="1"/>
    <col min="13058" max="13058" width="10.33203125" customWidth="1"/>
    <col min="13059" max="13059" width="12.5" customWidth="1"/>
    <col min="13060" max="13060" width="67.5" customWidth="1"/>
    <col min="13061" max="13061" width="9.6640625" customWidth="1"/>
    <col min="13062" max="13063" width="15.5" customWidth="1"/>
    <col min="13064" max="13064" width="3.1640625" customWidth="1"/>
    <col min="13065" max="13065" width="3.5" customWidth="1"/>
    <col min="13313" max="13313" width="2.6640625" customWidth="1"/>
    <col min="13314" max="13314" width="10.33203125" customWidth="1"/>
    <col min="13315" max="13315" width="12.5" customWidth="1"/>
    <col min="13316" max="13316" width="67.5" customWidth="1"/>
    <col min="13317" max="13317" width="9.6640625" customWidth="1"/>
    <col min="13318" max="13319" width="15.5" customWidth="1"/>
    <col min="13320" max="13320" width="3.1640625" customWidth="1"/>
    <col min="13321" max="13321" width="3.5" customWidth="1"/>
    <col min="13569" max="13569" width="2.6640625" customWidth="1"/>
    <col min="13570" max="13570" width="10.33203125" customWidth="1"/>
    <col min="13571" max="13571" width="12.5" customWidth="1"/>
    <col min="13572" max="13572" width="67.5" customWidth="1"/>
    <col min="13573" max="13573" width="9.6640625" customWidth="1"/>
    <col min="13574" max="13575" width="15.5" customWidth="1"/>
    <col min="13576" max="13576" width="3.1640625" customWidth="1"/>
    <col min="13577" max="13577" width="3.5" customWidth="1"/>
    <col min="13825" max="13825" width="2.6640625" customWidth="1"/>
    <col min="13826" max="13826" width="10.33203125" customWidth="1"/>
    <col min="13827" max="13827" width="12.5" customWidth="1"/>
    <col min="13828" max="13828" width="67.5" customWidth="1"/>
    <col min="13829" max="13829" width="9.6640625" customWidth="1"/>
    <col min="13830" max="13831" width="15.5" customWidth="1"/>
    <col min="13832" max="13832" width="3.1640625" customWidth="1"/>
    <col min="13833" max="13833" width="3.5" customWidth="1"/>
    <col min="14081" max="14081" width="2.6640625" customWidth="1"/>
    <col min="14082" max="14082" width="10.33203125" customWidth="1"/>
    <col min="14083" max="14083" width="12.5" customWidth="1"/>
    <col min="14084" max="14084" width="67.5" customWidth="1"/>
    <col min="14085" max="14085" width="9.6640625" customWidth="1"/>
    <col min="14086" max="14087" width="15.5" customWidth="1"/>
    <col min="14088" max="14088" width="3.1640625" customWidth="1"/>
    <col min="14089" max="14089" width="3.5" customWidth="1"/>
    <col min="14337" max="14337" width="2.6640625" customWidth="1"/>
    <col min="14338" max="14338" width="10.33203125" customWidth="1"/>
    <col min="14339" max="14339" width="12.5" customWidth="1"/>
    <col min="14340" max="14340" width="67.5" customWidth="1"/>
    <col min="14341" max="14341" width="9.6640625" customWidth="1"/>
    <col min="14342" max="14343" width="15.5" customWidth="1"/>
    <col min="14344" max="14344" width="3.1640625" customWidth="1"/>
    <col min="14345" max="14345" width="3.5" customWidth="1"/>
    <col min="14593" max="14593" width="2.6640625" customWidth="1"/>
    <col min="14594" max="14594" width="10.33203125" customWidth="1"/>
    <col min="14595" max="14595" width="12.5" customWidth="1"/>
    <col min="14596" max="14596" width="67.5" customWidth="1"/>
    <col min="14597" max="14597" width="9.6640625" customWidth="1"/>
    <col min="14598" max="14599" width="15.5" customWidth="1"/>
    <col min="14600" max="14600" width="3.1640625" customWidth="1"/>
    <col min="14601" max="14601" width="3.5" customWidth="1"/>
    <col min="14849" max="14849" width="2.6640625" customWidth="1"/>
    <col min="14850" max="14850" width="10.33203125" customWidth="1"/>
    <col min="14851" max="14851" width="12.5" customWidth="1"/>
    <col min="14852" max="14852" width="67.5" customWidth="1"/>
    <col min="14853" max="14853" width="9.6640625" customWidth="1"/>
    <col min="14854" max="14855" width="15.5" customWidth="1"/>
    <col min="14856" max="14856" width="3.1640625" customWidth="1"/>
    <col min="14857" max="14857" width="3.5" customWidth="1"/>
    <col min="15105" max="15105" width="2.6640625" customWidth="1"/>
    <col min="15106" max="15106" width="10.33203125" customWidth="1"/>
    <col min="15107" max="15107" width="12.5" customWidth="1"/>
    <col min="15108" max="15108" width="67.5" customWidth="1"/>
    <col min="15109" max="15109" width="9.6640625" customWidth="1"/>
    <col min="15110" max="15111" width="15.5" customWidth="1"/>
    <col min="15112" max="15112" width="3.1640625" customWidth="1"/>
    <col min="15113" max="15113" width="3.5" customWidth="1"/>
    <col min="15361" max="15361" width="2.6640625" customWidth="1"/>
    <col min="15362" max="15362" width="10.33203125" customWidth="1"/>
    <col min="15363" max="15363" width="12.5" customWidth="1"/>
    <col min="15364" max="15364" width="67.5" customWidth="1"/>
    <col min="15365" max="15365" width="9.6640625" customWidth="1"/>
    <col min="15366" max="15367" width="15.5" customWidth="1"/>
    <col min="15368" max="15368" width="3.1640625" customWidth="1"/>
    <col min="15369" max="15369" width="3.5" customWidth="1"/>
    <col min="15617" max="15617" width="2.6640625" customWidth="1"/>
    <col min="15618" max="15618" width="10.33203125" customWidth="1"/>
    <col min="15619" max="15619" width="12.5" customWidth="1"/>
    <col min="15620" max="15620" width="67.5" customWidth="1"/>
    <col min="15621" max="15621" width="9.6640625" customWidth="1"/>
    <col min="15622" max="15623" width="15.5" customWidth="1"/>
    <col min="15624" max="15624" width="3.1640625" customWidth="1"/>
    <col min="15625" max="15625" width="3.5" customWidth="1"/>
    <col min="15873" max="15873" width="2.6640625" customWidth="1"/>
    <col min="15874" max="15874" width="10.33203125" customWidth="1"/>
    <col min="15875" max="15875" width="12.5" customWidth="1"/>
    <col min="15876" max="15876" width="67.5" customWidth="1"/>
    <col min="15877" max="15877" width="9.6640625" customWidth="1"/>
    <col min="15878" max="15879" width="15.5" customWidth="1"/>
    <col min="15880" max="15880" width="3.1640625" customWidth="1"/>
    <col min="15881" max="15881" width="3.5" customWidth="1"/>
    <col min="16129" max="16129" width="2.6640625" customWidth="1"/>
    <col min="16130" max="16130" width="10.33203125" customWidth="1"/>
    <col min="16131" max="16131" width="12.5" customWidth="1"/>
    <col min="16132" max="16132" width="67.5" customWidth="1"/>
    <col min="16133" max="16133" width="9.6640625" customWidth="1"/>
    <col min="16134" max="16135" width="15.5" customWidth="1"/>
    <col min="16136" max="16136" width="3.1640625" customWidth="1"/>
    <col min="16137" max="16137" width="3.5" customWidth="1"/>
  </cols>
  <sheetData>
    <row r="1" spans="2:9" ht="12.75" customHeight="1" thickBot="1" x14ac:dyDescent="0.25"/>
    <row r="2" spans="2:9" ht="37.5" customHeight="1" thickBot="1" x14ac:dyDescent="0.25">
      <c r="B2" s="560" t="s">
        <v>464</v>
      </c>
      <c r="C2" s="561"/>
      <c r="D2" s="561"/>
      <c r="E2" s="561"/>
      <c r="F2" s="561"/>
      <c r="G2" s="562"/>
      <c r="H2" s="325"/>
      <c r="I2" s="325"/>
    </row>
    <row r="3" spans="2:9" ht="17" thickBot="1" x14ac:dyDescent="0.25">
      <c r="B3" s="326"/>
      <c r="C3" s="327"/>
      <c r="D3" s="328" t="s">
        <v>356</v>
      </c>
      <c r="E3" s="563"/>
      <c r="F3" s="563"/>
      <c r="G3" s="564"/>
    </row>
    <row r="4" spans="2:9" ht="18" thickTop="1" thickBot="1" x14ac:dyDescent="0.25">
      <c r="C4" s="329"/>
      <c r="D4" s="330" t="s">
        <v>465</v>
      </c>
      <c r="E4" s="565"/>
      <c r="F4" s="565"/>
      <c r="G4" s="566"/>
    </row>
    <row r="5" spans="2:9" ht="17.5" customHeight="1" thickTop="1" thickBot="1" x14ac:dyDescent="0.25">
      <c r="C5" s="329"/>
      <c r="D5" s="331" t="s">
        <v>466</v>
      </c>
      <c r="E5" s="567" t="s">
        <v>473</v>
      </c>
      <c r="F5" s="567"/>
      <c r="G5" s="568"/>
    </row>
    <row r="6" spans="2:9" ht="7.5" customHeight="1" thickBot="1" x14ac:dyDescent="0.25">
      <c r="B6" s="569"/>
      <c r="C6" s="569"/>
      <c r="D6" s="569"/>
      <c r="E6" s="569"/>
      <c r="F6" s="569"/>
      <c r="G6" s="569"/>
      <c r="H6" s="325"/>
      <c r="I6" s="325"/>
    </row>
    <row r="7" spans="2:9" s="332" customFormat="1" ht="13" x14ac:dyDescent="0.15">
      <c r="B7" s="333" t="s">
        <v>348</v>
      </c>
      <c r="C7" s="334" t="s">
        <v>349</v>
      </c>
      <c r="D7" s="335" t="s">
        <v>350</v>
      </c>
      <c r="E7" s="334" t="s">
        <v>351</v>
      </c>
      <c r="F7" s="334" t="s">
        <v>352</v>
      </c>
      <c r="G7" s="336" t="s">
        <v>353</v>
      </c>
    </row>
    <row r="8" spans="2:9" s="332" customFormat="1" ht="26" x14ac:dyDescent="0.15">
      <c r="B8" s="337" t="s">
        <v>330</v>
      </c>
      <c r="C8" s="338" t="s">
        <v>331</v>
      </c>
      <c r="D8" s="339" t="s">
        <v>467</v>
      </c>
      <c r="E8" s="340" t="s">
        <v>354</v>
      </c>
      <c r="F8" s="338" t="s">
        <v>334</v>
      </c>
      <c r="G8" s="341" t="s">
        <v>468</v>
      </c>
    </row>
    <row r="9" spans="2:9" ht="12.75" customHeight="1" x14ac:dyDescent="0.2">
      <c r="B9" s="342"/>
      <c r="C9" s="343"/>
      <c r="D9" s="344"/>
      <c r="E9" s="343"/>
      <c r="F9" s="345"/>
      <c r="G9" s="346"/>
    </row>
    <row r="10" spans="2:9" x14ac:dyDescent="0.2">
      <c r="B10" s="342"/>
      <c r="C10" s="343"/>
      <c r="D10" s="344"/>
      <c r="E10" s="343"/>
      <c r="F10" s="345"/>
      <c r="G10" s="346"/>
    </row>
    <row r="11" spans="2:9" x14ac:dyDescent="0.2">
      <c r="B11" s="342"/>
      <c r="C11" s="343"/>
      <c r="D11" s="344"/>
      <c r="E11" s="343"/>
      <c r="F11" s="345"/>
      <c r="G11" s="346"/>
    </row>
    <row r="12" spans="2:9" x14ac:dyDescent="0.2">
      <c r="B12" s="342"/>
      <c r="C12" s="343"/>
      <c r="D12" s="344"/>
      <c r="E12" s="343"/>
      <c r="F12" s="345"/>
      <c r="G12" s="346"/>
    </row>
    <row r="13" spans="2:9" x14ac:dyDescent="0.2">
      <c r="B13" s="342"/>
      <c r="C13" s="343"/>
      <c r="D13" s="344"/>
      <c r="E13" s="343"/>
      <c r="F13" s="345"/>
      <c r="G13" s="346"/>
    </row>
    <row r="14" spans="2:9" x14ac:dyDescent="0.2">
      <c r="B14" s="342"/>
      <c r="C14" s="343"/>
      <c r="D14" s="344"/>
      <c r="E14" s="343"/>
      <c r="F14" s="345"/>
      <c r="G14" s="346"/>
    </row>
    <row r="15" spans="2:9" x14ac:dyDescent="0.2">
      <c r="B15" s="342"/>
      <c r="C15" s="343"/>
      <c r="D15" s="344"/>
      <c r="E15" s="343"/>
      <c r="F15" s="345"/>
      <c r="G15" s="346"/>
    </row>
    <row r="16" spans="2:9" x14ac:dyDescent="0.2">
      <c r="B16" s="342"/>
      <c r="C16" s="343"/>
      <c r="D16" s="344"/>
      <c r="E16" s="343"/>
      <c r="F16" s="345"/>
      <c r="G16" s="346"/>
    </row>
    <row r="17" spans="2:12" x14ac:dyDescent="0.2">
      <c r="B17" s="342"/>
      <c r="C17" s="343"/>
      <c r="D17" s="344"/>
      <c r="E17" s="343"/>
      <c r="F17" s="345"/>
      <c r="G17" s="346"/>
    </row>
    <row r="18" spans="2:12" x14ac:dyDescent="0.2">
      <c r="B18" s="342"/>
      <c r="C18" s="343"/>
      <c r="D18" s="344"/>
      <c r="E18" s="343"/>
      <c r="F18" s="345"/>
      <c r="G18" s="346"/>
    </row>
    <row r="19" spans="2:12" x14ac:dyDescent="0.2">
      <c r="B19" s="342"/>
      <c r="C19" s="343"/>
      <c r="D19" s="344"/>
      <c r="E19" s="343"/>
      <c r="F19" s="345"/>
      <c r="G19" s="346"/>
    </row>
    <row r="20" spans="2:12" x14ac:dyDescent="0.2">
      <c r="B20" s="342"/>
      <c r="C20" s="343"/>
      <c r="D20" s="344"/>
      <c r="E20" s="343"/>
      <c r="F20" s="345"/>
      <c r="G20" s="346"/>
    </row>
    <row r="21" spans="2:12" x14ac:dyDescent="0.2">
      <c r="B21" s="342"/>
      <c r="C21" s="343"/>
      <c r="D21" s="344"/>
      <c r="E21" s="343"/>
      <c r="F21" s="345"/>
      <c r="G21" s="346"/>
    </row>
    <row r="22" spans="2:12" x14ac:dyDescent="0.2">
      <c r="B22" s="342"/>
      <c r="C22" s="343"/>
      <c r="D22" s="344"/>
      <c r="E22" s="343"/>
      <c r="F22" s="345"/>
      <c r="G22" s="346"/>
    </row>
    <row r="23" spans="2:12" x14ac:dyDescent="0.2">
      <c r="B23" s="342"/>
      <c r="C23" s="343"/>
      <c r="D23" s="344"/>
      <c r="E23" s="343"/>
      <c r="F23" s="345"/>
      <c r="G23" s="346"/>
    </row>
    <row r="24" spans="2:12" x14ac:dyDescent="0.2">
      <c r="B24" s="342"/>
      <c r="C24" s="343"/>
      <c r="D24" s="344"/>
      <c r="E24" s="343"/>
      <c r="F24" s="345"/>
      <c r="G24" s="346"/>
    </row>
    <row r="25" spans="2:12" x14ac:dyDescent="0.2">
      <c r="B25" s="342"/>
      <c r="C25" s="343"/>
      <c r="D25" s="344"/>
      <c r="E25" s="343"/>
      <c r="F25" s="345"/>
      <c r="G25" s="346"/>
    </row>
    <row r="26" spans="2:12" x14ac:dyDescent="0.2">
      <c r="B26" s="342"/>
      <c r="C26" s="343"/>
      <c r="D26" s="344"/>
      <c r="E26" s="343"/>
      <c r="F26" s="345"/>
      <c r="G26" s="346"/>
    </row>
    <row r="27" spans="2:12" ht="16" thickBot="1" x14ac:dyDescent="0.25">
      <c r="B27" s="548" t="s">
        <v>469</v>
      </c>
      <c r="C27" s="549"/>
      <c r="D27" s="549"/>
      <c r="E27" s="550"/>
      <c r="F27" s="347">
        <f>SUM(F9:F26)</f>
        <v>0</v>
      </c>
      <c r="G27" s="348">
        <f>SUM(G9:G26)</f>
        <v>0</v>
      </c>
    </row>
    <row r="28" spans="2:12" ht="17.25" customHeight="1" x14ac:dyDescent="0.2">
      <c r="B28" s="551" t="s">
        <v>470</v>
      </c>
      <c r="C28" s="552"/>
      <c r="D28" s="552"/>
      <c r="E28" s="553"/>
      <c r="F28" s="349"/>
      <c r="G28" s="350"/>
      <c r="J28" s="3"/>
    </row>
    <row r="29" spans="2:12" ht="14" customHeight="1" x14ac:dyDescent="0.2">
      <c r="B29" s="554"/>
      <c r="C29" s="555"/>
      <c r="D29" s="555"/>
      <c r="E29" s="556"/>
      <c r="F29" s="351"/>
      <c r="G29" s="352"/>
    </row>
    <row r="30" spans="2:12" ht="23.25" customHeight="1" x14ac:dyDescent="0.2">
      <c r="B30" s="554"/>
      <c r="C30" s="555"/>
      <c r="D30" s="555"/>
      <c r="E30" s="556"/>
      <c r="F30" s="353"/>
      <c r="G30" s="354"/>
      <c r="H30" s="355"/>
      <c r="I30" s="355"/>
      <c r="J30" s="355"/>
      <c r="K30" s="355"/>
      <c r="L30" s="355"/>
    </row>
    <row r="31" spans="2:12" ht="16" thickBot="1" x14ac:dyDescent="0.25">
      <c r="B31" s="557"/>
      <c r="C31" s="558"/>
      <c r="D31" s="558"/>
      <c r="E31" s="559"/>
      <c r="F31" s="356" t="s">
        <v>471</v>
      </c>
      <c r="G31" s="357" t="s">
        <v>355</v>
      </c>
      <c r="H31" s="358"/>
      <c r="I31" s="358"/>
      <c r="J31" s="358"/>
      <c r="K31" s="358"/>
      <c r="L31" s="358"/>
    </row>
    <row r="32" spans="2:12" x14ac:dyDescent="0.2">
      <c r="B32" s="359"/>
      <c r="C32" s="359"/>
      <c r="D32" s="359"/>
      <c r="E32" s="359"/>
    </row>
  </sheetData>
  <sheetProtection selectLockedCells="1"/>
  <mergeCells count="7">
    <mergeCell ref="B28:E31"/>
    <mergeCell ref="B2:G2"/>
    <mergeCell ref="E3:G3"/>
    <mergeCell ref="E4:G4"/>
    <mergeCell ref="E5:G5"/>
    <mergeCell ref="B6:G6"/>
    <mergeCell ref="B27:E27"/>
  </mergeCells>
  <printOptions horizontalCentered="1"/>
  <pageMargins left="0.25" right="0.25" top="0.75" bottom="0.75" header="0.3" footer="0.3"/>
  <pageSetup scale="56"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T46"/>
  <sheetViews>
    <sheetView zoomScaleNormal="100" zoomScaleSheetLayoutView="80" workbookViewId="0">
      <selection activeCell="E11" sqref="E11"/>
    </sheetView>
  </sheetViews>
  <sheetFormatPr baseColWidth="10" defaultColWidth="9" defaultRowHeight="14" x14ac:dyDescent="0.2"/>
  <cols>
    <col min="1" max="1" width="7.6640625" style="63" customWidth="1"/>
    <col min="2" max="2" width="8.1640625" style="63" customWidth="1"/>
    <col min="3" max="3" width="1" style="63" customWidth="1"/>
    <col min="4" max="4" width="7" style="63" customWidth="1"/>
    <col min="5" max="5" width="29.5" style="63" customWidth="1"/>
    <col min="6" max="6" width="29.33203125" style="63" customWidth="1"/>
    <col min="7" max="7" width="13" style="63" customWidth="1"/>
    <col min="8" max="8" width="16.1640625" style="63" customWidth="1"/>
    <col min="9" max="9" width="15.1640625" style="63" customWidth="1"/>
    <col min="10" max="10" width="0.33203125" style="63" customWidth="1"/>
    <col min="11" max="11" width="7.5" style="63" customWidth="1"/>
    <col min="12" max="12" width="8.5" style="63" customWidth="1"/>
    <col min="13" max="19" width="9" style="63"/>
    <col min="20" max="20" width="27.5" style="63" hidden="1" customWidth="1"/>
    <col min="21" max="16384" width="9" style="63"/>
  </cols>
  <sheetData>
    <row r="1" spans="1:20" ht="78" customHeight="1" x14ac:dyDescent="0.2">
      <c r="A1" s="601" t="s">
        <v>357</v>
      </c>
      <c r="B1" s="602"/>
      <c r="C1" s="602"/>
      <c r="D1" s="602"/>
      <c r="E1" s="602"/>
      <c r="F1" s="602"/>
      <c r="G1" s="602"/>
      <c r="H1" s="602"/>
      <c r="I1" s="602"/>
      <c r="J1" s="602"/>
      <c r="K1" s="602"/>
      <c r="L1" s="603"/>
      <c r="T1" s="64" t="s">
        <v>358</v>
      </c>
    </row>
    <row r="2" spans="1:20" ht="29.5" customHeight="1" x14ac:dyDescent="0.2">
      <c r="A2" s="605" t="s">
        <v>359</v>
      </c>
      <c r="B2" s="605"/>
      <c r="C2" s="605"/>
      <c r="D2" s="605"/>
      <c r="E2" s="605"/>
      <c r="F2" s="605"/>
      <c r="G2" s="605"/>
      <c r="H2" s="605"/>
      <c r="I2" s="605"/>
      <c r="J2" s="605"/>
      <c r="K2" s="605"/>
    </row>
    <row r="3" spans="1:20" ht="29" customHeight="1" x14ac:dyDescent="0.2">
      <c r="A3" s="65" t="s">
        <v>360</v>
      </c>
      <c r="B3" s="606"/>
      <c r="C3" s="606"/>
      <c r="D3" s="606"/>
      <c r="E3" s="606"/>
      <c r="F3" s="607"/>
      <c r="G3" s="607"/>
      <c r="H3" s="607"/>
      <c r="I3" s="607"/>
      <c r="J3" s="607"/>
      <c r="K3" s="607"/>
    </row>
    <row r="4" spans="1:20" ht="18" customHeight="1" x14ac:dyDescent="0.2">
      <c r="A4" s="608" t="s">
        <v>361</v>
      </c>
      <c r="B4" s="608"/>
      <c r="C4" s="608"/>
      <c r="D4" s="608"/>
      <c r="E4" s="507"/>
      <c r="F4" s="507"/>
      <c r="G4" s="507"/>
      <c r="H4" s="507"/>
      <c r="I4" s="507"/>
      <c r="J4" s="507"/>
      <c r="K4" s="507"/>
    </row>
    <row r="5" spans="1:20" ht="28.25" customHeight="1" x14ac:dyDescent="0.2">
      <c r="A5" s="65" t="s">
        <v>362</v>
      </c>
      <c r="B5" s="606"/>
      <c r="C5" s="606"/>
      <c r="D5" s="606"/>
      <c r="E5" s="606"/>
      <c r="F5" s="607"/>
      <c r="G5" s="607"/>
      <c r="H5" s="607"/>
      <c r="I5" s="607"/>
      <c r="J5" s="607"/>
      <c r="K5" s="607"/>
    </row>
    <row r="6" spans="1:20" ht="18" customHeight="1" x14ac:dyDescent="0.2">
      <c r="A6" s="609" t="s">
        <v>363</v>
      </c>
      <c r="B6" s="609"/>
      <c r="C6" s="609"/>
      <c r="D6" s="609"/>
      <c r="E6" s="507"/>
      <c r="F6" s="507"/>
      <c r="G6" s="507"/>
      <c r="H6" s="507"/>
      <c r="I6" s="507"/>
      <c r="J6" s="507"/>
      <c r="K6" s="507"/>
    </row>
    <row r="7" spans="1:20" ht="20.5" customHeight="1" x14ac:dyDescent="0.2">
      <c r="A7" s="608" t="s">
        <v>364</v>
      </c>
      <c r="B7" s="608"/>
      <c r="C7" s="608"/>
      <c r="D7" s="608"/>
      <c r="E7" s="608"/>
      <c r="F7" s="608"/>
      <c r="G7" s="608"/>
      <c r="H7" s="608"/>
      <c r="I7" s="608"/>
      <c r="J7" s="608"/>
      <c r="K7" s="608"/>
    </row>
    <row r="8" spans="1:20" ht="8.5" customHeight="1" x14ac:dyDescent="0.2">
      <c r="A8" s="604"/>
      <c r="B8" s="604"/>
      <c r="C8" s="604"/>
      <c r="D8" s="604"/>
      <c r="E8" s="604"/>
      <c r="F8" s="604"/>
      <c r="G8" s="604"/>
      <c r="H8" s="604"/>
      <c r="I8" s="604"/>
      <c r="J8" s="604"/>
      <c r="K8" s="604"/>
    </row>
    <row r="9" spans="1:20" ht="17" customHeight="1" x14ac:dyDescent="0.2">
      <c r="A9" s="591" t="s">
        <v>365</v>
      </c>
      <c r="B9" s="591"/>
      <c r="C9" s="591"/>
      <c r="D9" s="591"/>
      <c r="E9" s="591"/>
      <c r="F9" s="591"/>
      <c r="G9" s="591"/>
      <c r="H9" s="591"/>
      <c r="I9" s="591"/>
      <c r="J9" s="591"/>
      <c r="K9" s="591"/>
    </row>
    <row r="10" spans="1:20" ht="17" customHeight="1" x14ac:dyDescent="0.2">
      <c r="A10" s="591" t="s">
        <v>366</v>
      </c>
      <c r="B10" s="591"/>
      <c r="C10" s="591"/>
      <c r="D10" s="591"/>
      <c r="E10" s="591"/>
      <c r="F10" s="591"/>
      <c r="G10" s="591"/>
      <c r="H10" s="591"/>
      <c r="I10" s="591"/>
      <c r="J10" s="591"/>
      <c r="K10" s="591"/>
    </row>
    <row r="11" spans="1:20" ht="46.25" customHeight="1" x14ac:dyDescent="0.2">
      <c r="A11" s="214" t="s">
        <v>367</v>
      </c>
      <c r="B11" s="592" t="s">
        <v>368</v>
      </c>
      <c r="C11" s="593"/>
      <c r="D11" s="212" t="s">
        <v>369</v>
      </c>
      <c r="E11" s="212" t="s">
        <v>370</v>
      </c>
      <c r="F11" s="212" t="s">
        <v>371</v>
      </c>
      <c r="G11" s="212" t="s">
        <v>372</v>
      </c>
      <c r="H11" s="212" t="s">
        <v>373</v>
      </c>
      <c r="I11" s="213" t="s">
        <v>374</v>
      </c>
      <c r="J11" s="594" t="s">
        <v>375</v>
      </c>
      <c r="K11" s="595"/>
      <c r="L11" s="596"/>
    </row>
    <row r="12" spans="1:20" ht="12" customHeight="1" x14ac:dyDescent="0.2">
      <c r="A12" s="66"/>
      <c r="B12" s="597" t="s">
        <v>376</v>
      </c>
      <c r="C12" s="598"/>
      <c r="D12" s="67" t="s">
        <v>377</v>
      </c>
      <c r="E12" s="67" t="s">
        <v>378</v>
      </c>
      <c r="F12" s="67" t="s">
        <v>378</v>
      </c>
      <c r="G12" s="67" t="s">
        <v>379</v>
      </c>
      <c r="H12" s="67" t="s">
        <v>380</v>
      </c>
      <c r="I12" s="67" t="s">
        <v>381</v>
      </c>
      <c r="J12" s="597" t="s">
        <v>382</v>
      </c>
      <c r="K12" s="599"/>
      <c r="L12" s="600"/>
    </row>
    <row r="13" spans="1:20" ht="15" x14ac:dyDescent="0.2">
      <c r="A13" s="75">
        <v>1</v>
      </c>
      <c r="B13" s="579"/>
      <c r="C13" s="590"/>
      <c r="D13" s="68"/>
      <c r="E13" s="68"/>
      <c r="F13" s="68"/>
      <c r="G13" s="68"/>
      <c r="H13" s="135"/>
      <c r="I13" s="69"/>
      <c r="J13" s="581"/>
      <c r="K13" s="582"/>
      <c r="L13" s="583"/>
    </row>
    <row r="14" spans="1:20" x14ac:dyDescent="0.2">
      <c r="A14" s="75">
        <v>2</v>
      </c>
      <c r="B14" s="579"/>
      <c r="C14" s="580"/>
      <c r="D14" s="68"/>
      <c r="E14" s="68"/>
      <c r="F14" s="68"/>
      <c r="G14" s="68"/>
      <c r="H14" s="68"/>
      <c r="I14" s="69"/>
      <c r="J14" s="581"/>
      <c r="K14" s="582"/>
      <c r="L14" s="583"/>
    </row>
    <row r="15" spans="1:20" x14ac:dyDescent="0.2">
      <c r="A15" s="75">
        <v>3</v>
      </c>
      <c r="B15" s="579"/>
      <c r="C15" s="580"/>
      <c r="D15" s="68"/>
      <c r="E15" s="68"/>
      <c r="F15" s="68"/>
      <c r="G15" s="68"/>
      <c r="H15" s="68"/>
      <c r="I15" s="69"/>
      <c r="J15" s="581"/>
      <c r="K15" s="582"/>
      <c r="L15" s="583"/>
    </row>
    <row r="16" spans="1:20" x14ac:dyDescent="0.2">
      <c r="A16" s="75">
        <v>4</v>
      </c>
      <c r="B16" s="579"/>
      <c r="C16" s="580"/>
      <c r="D16" s="68"/>
      <c r="E16" s="68"/>
      <c r="F16" s="68"/>
      <c r="G16" s="68"/>
      <c r="H16" s="68"/>
      <c r="I16" s="69"/>
      <c r="J16" s="581"/>
      <c r="K16" s="582"/>
      <c r="L16" s="583"/>
    </row>
    <row r="17" spans="1:12" x14ac:dyDescent="0.2">
      <c r="A17" s="75">
        <v>5</v>
      </c>
      <c r="B17" s="579"/>
      <c r="C17" s="580"/>
      <c r="D17" s="68"/>
      <c r="E17" s="68"/>
      <c r="F17" s="68"/>
      <c r="G17" s="68"/>
      <c r="H17" s="68"/>
      <c r="I17" s="69"/>
      <c r="J17" s="581"/>
      <c r="K17" s="582"/>
      <c r="L17" s="583"/>
    </row>
    <row r="18" spans="1:12" x14ac:dyDescent="0.2">
      <c r="A18" s="75">
        <v>6</v>
      </c>
      <c r="B18" s="579"/>
      <c r="C18" s="580"/>
      <c r="D18" s="68"/>
      <c r="E18" s="68"/>
      <c r="F18" s="68"/>
      <c r="G18" s="68"/>
      <c r="H18" s="68"/>
      <c r="I18" s="69"/>
      <c r="J18" s="581"/>
      <c r="K18" s="582"/>
      <c r="L18" s="583"/>
    </row>
    <row r="19" spans="1:12" x14ac:dyDescent="0.2">
      <c r="A19" s="75">
        <v>7</v>
      </c>
      <c r="B19" s="579"/>
      <c r="C19" s="580"/>
      <c r="D19" s="68"/>
      <c r="E19" s="68"/>
      <c r="F19" s="68"/>
      <c r="G19" s="68"/>
      <c r="H19" s="68"/>
      <c r="I19" s="69"/>
      <c r="J19" s="581"/>
      <c r="K19" s="582"/>
      <c r="L19" s="583"/>
    </row>
    <row r="20" spans="1:12" x14ac:dyDescent="0.2">
      <c r="A20" s="75">
        <v>8</v>
      </c>
      <c r="B20" s="579"/>
      <c r="C20" s="580"/>
      <c r="D20" s="68"/>
      <c r="E20" s="68"/>
      <c r="F20" s="68"/>
      <c r="G20" s="68"/>
      <c r="H20" s="68"/>
      <c r="I20" s="69"/>
      <c r="J20" s="581"/>
      <c r="K20" s="582"/>
      <c r="L20" s="583"/>
    </row>
    <row r="21" spans="1:12" x14ac:dyDescent="0.2">
      <c r="A21" s="75">
        <v>9</v>
      </c>
      <c r="B21" s="579"/>
      <c r="C21" s="580"/>
      <c r="D21" s="68"/>
      <c r="E21" s="68"/>
      <c r="F21" s="68"/>
      <c r="G21" s="68"/>
      <c r="H21" s="68"/>
      <c r="I21" s="69"/>
      <c r="J21" s="581"/>
      <c r="K21" s="582"/>
      <c r="L21" s="583"/>
    </row>
    <row r="22" spans="1:12" x14ac:dyDescent="0.2">
      <c r="A22" s="76">
        <v>10</v>
      </c>
      <c r="B22" s="584"/>
      <c r="C22" s="585"/>
      <c r="D22" s="70"/>
      <c r="E22" s="70"/>
      <c r="F22" s="70"/>
      <c r="G22" s="70"/>
      <c r="H22" s="70"/>
      <c r="I22" s="71"/>
      <c r="J22" s="586"/>
      <c r="K22" s="587"/>
      <c r="L22" s="588"/>
    </row>
    <row r="23" spans="1:12" ht="21" customHeight="1" x14ac:dyDescent="0.2">
      <c r="A23" s="589" t="s">
        <v>383</v>
      </c>
      <c r="B23" s="589"/>
      <c r="C23" s="589"/>
      <c r="D23" s="589"/>
      <c r="E23" s="589"/>
      <c r="F23" s="589"/>
      <c r="G23" s="589"/>
      <c r="H23" s="589"/>
      <c r="I23" s="589"/>
      <c r="J23" s="589"/>
      <c r="K23" s="589"/>
    </row>
    <row r="24" spans="1:12" ht="14" customHeight="1" x14ac:dyDescent="0.2">
      <c r="A24" s="72" t="s">
        <v>384</v>
      </c>
    </row>
    <row r="25" spans="1:12" s="73" customFormat="1" ht="14" customHeight="1" x14ac:dyDescent="0.2"/>
    <row r="26" spans="1:12" ht="68.25" customHeight="1" x14ac:dyDescent="0.2">
      <c r="A26" s="574" t="s">
        <v>385</v>
      </c>
      <c r="B26" s="574"/>
      <c r="C26" s="574"/>
      <c r="D26" s="574"/>
      <c r="E26" s="574"/>
      <c r="F26" s="574"/>
      <c r="G26" s="574"/>
      <c r="H26" s="574"/>
      <c r="I26" s="574"/>
      <c r="J26" s="574"/>
      <c r="K26" s="574"/>
    </row>
    <row r="27" spans="1:12" ht="14" customHeight="1" x14ac:dyDescent="0.2">
      <c r="A27" s="573" t="s">
        <v>386</v>
      </c>
      <c r="B27" s="573"/>
      <c r="C27" s="573"/>
      <c r="D27" s="573"/>
      <c r="E27" s="573"/>
      <c r="F27" s="573"/>
      <c r="G27" s="573"/>
      <c r="H27" s="573"/>
      <c r="I27" s="573"/>
      <c r="J27" s="573"/>
      <c r="K27" s="6"/>
    </row>
    <row r="28" spans="1:12" ht="14" customHeight="1" x14ac:dyDescent="0.2">
      <c r="A28" s="72" t="s">
        <v>387</v>
      </c>
    </row>
    <row r="29" spans="1:12" ht="7.25" customHeight="1" x14ac:dyDescent="0.2">
      <c r="A29" s="72"/>
    </row>
    <row r="30" spans="1:12" ht="32.25" customHeight="1" x14ac:dyDescent="0.2">
      <c r="A30" s="574" t="s">
        <v>388</v>
      </c>
      <c r="B30" s="575"/>
      <c r="C30" s="575"/>
      <c r="D30" s="575"/>
      <c r="E30" s="575"/>
      <c r="F30" s="74" t="s">
        <v>389</v>
      </c>
      <c r="G30" s="74" t="s">
        <v>389</v>
      </c>
    </row>
    <row r="31" spans="1:12" ht="14" customHeight="1" x14ac:dyDescent="0.2">
      <c r="A31" s="77"/>
      <c r="F31" s="63" t="s">
        <v>390</v>
      </c>
      <c r="G31" s="63" t="s">
        <v>391</v>
      </c>
    </row>
    <row r="32" spans="1:12" ht="14" customHeight="1" x14ac:dyDescent="0.2">
      <c r="A32" s="77"/>
    </row>
    <row r="33" spans="1:12" ht="71" customHeight="1" x14ac:dyDescent="0.2">
      <c r="A33" s="576" t="s">
        <v>392</v>
      </c>
      <c r="B33" s="577"/>
      <c r="C33" s="577"/>
      <c r="D33" s="577"/>
      <c r="E33" s="577"/>
      <c r="F33" s="577"/>
      <c r="G33" s="577"/>
      <c r="H33" s="577"/>
      <c r="I33" s="577"/>
      <c r="J33" s="577"/>
      <c r="K33" s="577"/>
    </row>
    <row r="34" spans="1:12" ht="17" customHeight="1" x14ac:dyDescent="0.2">
      <c r="A34" s="578" t="s">
        <v>393</v>
      </c>
      <c r="B34" s="578"/>
      <c r="C34" s="578"/>
      <c r="D34" s="578"/>
      <c r="E34" s="578"/>
      <c r="F34" s="578"/>
      <c r="G34" s="578"/>
      <c r="H34" s="578"/>
      <c r="I34" s="578"/>
      <c r="J34" s="578"/>
      <c r="K34" s="578"/>
    </row>
    <row r="35" spans="1:12" ht="17" customHeight="1" x14ac:dyDescent="0.2">
      <c r="A35" s="300" t="s">
        <v>394</v>
      </c>
      <c r="B35" s="301"/>
      <c r="C35" s="301"/>
      <c r="D35" s="301"/>
      <c r="E35" s="301"/>
      <c r="F35" s="301"/>
      <c r="G35" s="301"/>
      <c r="H35" s="301"/>
      <c r="I35" s="301"/>
      <c r="J35" s="301"/>
      <c r="K35" s="301"/>
    </row>
    <row r="36" spans="1:12" ht="17" customHeight="1" x14ac:dyDescent="0.2">
      <c r="A36" s="300" t="s">
        <v>395</v>
      </c>
      <c r="B36" s="301"/>
      <c r="C36" s="301"/>
      <c r="D36" s="301"/>
      <c r="E36" s="301"/>
      <c r="F36" s="301"/>
      <c r="G36" s="301"/>
      <c r="H36" s="301"/>
      <c r="I36" s="301"/>
      <c r="J36" s="301"/>
      <c r="K36" s="301"/>
    </row>
    <row r="37" spans="1:12" ht="17" customHeight="1" x14ac:dyDescent="0.2">
      <c r="A37" s="300" t="s">
        <v>396</v>
      </c>
      <c r="B37" s="301"/>
      <c r="C37" s="301"/>
      <c r="D37" s="301"/>
      <c r="E37" s="301"/>
      <c r="F37" s="301"/>
      <c r="G37" s="301"/>
      <c r="H37" s="301"/>
      <c r="I37" s="301"/>
      <c r="J37" s="301"/>
      <c r="K37" s="301"/>
    </row>
    <row r="38" spans="1:12" ht="50" customHeight="1" x14ac:dyDescent="0.2">
      <c r="A38" s="301" t="s">
        <v>397</v>
      </c>
      <c r="B38" s="301"/>
      <c r="C38" s="301"/>
      <c r="D38" s="301"/>
      <c r="E38" s="301"/>
      <c r="F38" s="301"/>
      <c r="G38" s="301"/>
      <c r="H38" s="301"/>
      <c r="I38" s="301"/>
      <c r="J38" s="301"/>
      <c r="K38" s="301"/>
    </row>
    <row r="39" spans="1:12" ht="51.5" customHeight="1" x14ac:dyDescent="0.2">
      <c r="A39" s="571" t="s">
        <v>398</v>
      </c>
      <c r="B39" s="571"/>
      <c r="C39" s="571"/>
      <c r="D39" s="571"/>
      <c r="E39" s="570" t="s">
        <v>399</v>
      </c>
      <c r="F39" s="570"/>
      <c r="G39" s="570"/>
      <c r="H39" s="570"/>
      <c r="I39" s="570"/>
      <c r="J39" s="570"/>
      <c r="K39" s="570"/>
      <c r="L39" s="570"/>
    </row>
    <row r="40" spans="1:12" ht="101.5" customHeight="1" x14ac:dyDescent="0.2">
      <c r="A40" s="571" t="s">
        <v>400</v>
      </c>
      <c r="B40" s="571"/>
      <c r="C40" s="571"/>
      <c r="D40" s="571"/>
      <c r="E40" s="570" t="s">
        <v>401</v>
      </c>
      <c r="F40" s="570"/>
      <c r="G40" s="570"/>
      <c r="H40" s="570"/>
      <c r="I40" s="570"/>
      <c r="J40" s="570"/>
      <c r="K40" s="570"/>
      <c r="L40" s="570"/>
    </row>
    <row r="41" spans="1:12" ht="41" customHeight="1" x14ac:dyDescent="0.2">
      <c r="A41" s="572" t="s">
        <v>402</v>
      </c>
      <c r="B41" s="572"/>
      <c r="C41" s="572"/>
      <c r="D41" s="572"/>
      <c r="E41" s="570" t="s">
        <v>403</v>
      </c>
      <c r="F41" s="570"/>
      <c r="G41" s="570"/>
      <c r="H41" s="570"/>
      <c r="I41" s="570"/>
      <c r="J41" s="570"/>
      <c r="K41" s="570"/>
      <c r="L41" s="570"/>
    </row>
    <row r="42" spans="1:12" ht="39" customHeight="1" x14ac:dyDescent="0.2">
      <c r="A42" s="571" t="s">
        <v>404</v>
      </c>
      <c r="B42" s="572"/>
      <c r="C42" s="572"/>
      <c r="D42" s="572"/>
      <c r="E42" s="570" t="s">
        <v>405</v>
      </c>
      <c r="F42" s="570"/>
      <c r="G42" s="570"/>
      <c r="H42" s="570"/>
      <c r="I42" s="570"/>
      <c r="J42" s="570"/>
      <c r="K42" s="570"/>
      <c r="L42" s="570"/>
    </row>
    <row r="43" spans="1:12" ht="34.25" customHeight="1" x14ac:dyDescent="0.2">
      <c r="A43" s="571" t="s">
        <v>406</v>
      </c>
      <c r="B43" s="572"/>
      <c r="C43" s="572"/>
      <c r="D43" s="572"/>
      <c r="E43" s="570" t="s">
        <v>407</v>
      </c>
      <c r="F43" s="570"/>
      <c r="G43" s="570"/>
      <c r="H43" s="570"/>
      <c r="I43" s="570"/>
      <c r="J43" s="570"/>
      <c r="K43" s="570"/>
      <c r="L43" s="570"/>
    </row>
    <row r="44" spans="1:12" ht="38.25" customHeight="1" x14ac:dyDescent="0.2">
      <c r="A44" s="572" t="s">
        <v>408</v>
      </c>
      <c r="B44" s="572"/>
      <c r="C44" s="572"/>
      <c r="D44" s="572"/>
      <c r="E44" s="570" t="s">
        <v>409</v>
      </c>
      <c r="F44" s="570"/>
      <c r="G44" s="570"/>
      <c r="H44" s="570"/>
      <c r="I44" s="570"/>
      <c r="J44" s="570"/>
      <c r="K44" s="570"/>
      <c r="L44" s="570"/>
    </row>
    <row r="45" spans="1:12" ht="22.25" customHeight="1" x14ac:dyDescent="0.2">
      <c r="A45" s="572" t="s">
        <v>410</v>
      </c>
      <c r="B45" s="572"/>
      <c r="C45" s="572"/>
      <c r="D45" s="572"/>
      <c r="E45" s="570" t="s">
        <v>411</v>
      </c>
      <c r="F45" s="570"/>
      <c r="G45" s="570"/>
      <c r="H45" s="570"/>
      <c r="I45" s="570"/>
      <c r="J45" s="570"/>
      <c r="K45" s="570"/>
      <c r="L45" s="570"/>
    </row>
    <row r="46" spans="1:12" ht="14" customHeight="1" x14ac:dyDescent="0.2">
      <c r="A46" s="572" t="s">
        <v>412</v>
      </c>
      <c r="B46" s="572"/>
      <c r="C46" s="572"/>
      <c r="D46" s="572"/>
      <c r="E46" s="570" t="s">
        <v>413</v>
      </c>
      <c r="F46" s="570"/>
      <c r="G46" s="570"/>
      <c r="H46" s="570"/>
      <c r="I46" s="570"/>
      <c r="J46" s="570"/>
      <c r="K46" s="570"/>
      <c r="L46" s="570"/>
    </row>
  </sheetData>
  <sheetProtection selectLockedCells="1"/>
  <mergeCells count="58">
    <mergeCell ref="A1:L1"/>
    <mergeCell ref="A8:K8"/>
    <mergeCell ref="A2:K2"/>
    <mergeCell ref="B3:E3"/>
    <mergeCell ref="F3:K3"/>
    <mergeCell ref="B5:E5"/>
    <mergeCell ref="F5:K5"/>
    <mergeCell ref="A7:K7"/>
    <mergeCell ref="A6:K6"/>
    <mergeCell ref="A4:K4"/>
    <mergeCell ref="B15:C15"/>
    <mergeCell ref="J15:L15"/>
    <mergeCell ref="B13:C13"/>
    <mergeCell ref="A9:K9"/>
    <mergeCell ref="A10:K10"/>
    <mergeCell ref="B11:C11"/>
    <mergeCell ref="J11:L11"/>
    <mergeCell ref="B12:C12"/>
    <mergeCell ref="J12:L12"/>
    <mergeCell ref="J13:L13"/>
    <mergeCell ref="B14:C14"/>
    <mergeCell ref="J14:L14"/>
    <mergeCell ref="B18:C18"/>
    <mergeCell ref="J18:L18"/>
    <mergeCell ref="B19:C19"/>
    <mergeCell ref="J19:L19"/>
    <mergeCell ref="B16:C16"/>
    <mergeCell ref="J16:L16"/>
    <mergeCell ref="B17:C17"/>
    <mergeCell ref="J17:L17"/>
    <mergeCell ref="A26:K26"/>
    <mergeCell ref="B20:C20"/>
    <mergeCell ref="J20:L20"/>
    <mergeCell ref="B21:C21"/>
    <mergeCell ref="J21:L21"/>
    <mergeCell ref="B22:C22"/>
    <mergeCell ref="J22:L22"/>
    <mergeCell ref="A23:K23"/>
    <mergeCell ref="A27:J27"/>
    <mergeCell ref="A40:D40"/>
    <mergeCell ref="A41:D41"/>
    <mergeCell ref="A30:E30"/>
    <mergeCell ref="A33:K33"/>
    <mergeCell ref="A34:K34"/>
    <mergeCell ref="A39:D39"/>
    <mergeCell ref="E39:L39"/>
    <mergeCell ref="E40:L40"/>
    <mergeCell ref="E41:L41"/>
    <mergeCell ref="A42:D42"/>
    <mergeCell ref="A46:D46"/>
    <mergeCell ref="A43:D43"/>
    <mergeCell ref="A44:D44"/>
    <mergeCell ref="A45:D45"/>
    <mergeCell ref="E42:L42"/>
    <mergeCell ref="E43:L43"/>
    <mergeCell ref="E44:L44"/>
    <mergeCell ref="E45:L45"/>
    <mergeCell ref="E46:L46"/>
  </mergeCells>
  <pageMargins left="0.25" right="0.25" top="0.75" bottom="0.75" header="0.3" footer="0.3"/>
  <pageSetup scale="71" orientation="portrait" r:id="rId1"/>
  <rowBreaks count="1" manualBreakCount="1">
    <brk id="32" max="12"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pageSetUpPr fitToPage="1"/>
  </sheetPr>
  <dimension ref="A1:L46"/>
  <sheetViews>
    <sheetView workbookViewId="0">
      <selection activeCell="I11" sqref="I11"/>
    </sheetView>
  </sheetViews>
  <sheetFormatPr baseColWidth="10" defaultColWidth="9" defaultRowHeight="14" x14ac:dyDescent="0.2"/>
  <cols>
    <col min="1" max="1" width="6.5" style="63" customWidth="1"/>
    <col min="2" max="2" width="8.6640625" style="63" customWidth="1"/>
    <col min="3" max="3" width="1" style="63" customWidth="1"/>
    <col min="4" max="4" width="8.1640625" style="63" customWidth="1"/>
    <col min="5" max="5" width="22.5" style="63" customWidth="1"/>
    <col min="6" max="6" width="27.5" style="63" customWidth="1"/>
    <col min="7" max="7" width="18.1640625" style="63" customWidth="1"/>
    <col min="8" max="8" width="12" style="63" customWidth="1"/>
    <col min="9" max="9" width="15" style="63" customWidth="1"/>
    <col min="10" max="10" width="7.1640625" style="63" customWidth="1"/>
    <col min="11" max="11" width="3" style="63" customWidth="1"/>
    <col min="12" max="12" width="8.83203125" style="63" customWidth="1"/>
    <col min="13" max="16384" width="9" style="63"/>
  </cols>
  <sheetData>
    <row r="1" spans="1:12" ht="72" customHeight="1" x14ac:dyDescent="0.2">
      <c r="A1" s="601" t="s">
        <v>414</v>
      </c>
      <c r="B1" s="610"/>
      <c r="C1" s="610"/>
      <c r="D1" s="610"/>
      <c r="E1" s="610"/>
      <c r="F1" s="610"/>
      <c r="G1" s="610"/>
      <c r="H1" s="610"/>
      <c r="I1" s="610"/>
      <c r="J1" s="610"/>
      <c r="K1" s="610"/>
      <c r="L1" s="611"/>
    </row>
    <row r="2" spans="1:12" ht="72" customHeight="1" x14ac:dyDescent="0.2">
      <c r="A2" s="574" t="s">
        <v>359</v>
      </c>
      <c r="B2" s="574"/>
      <c r="C2" s="574"/>
      <c r="D2" s="574"/>
      <c r="E2" s="574"/>
      <c r="F2" s="574"/>
      <c r="G2" s="574"/>
      <c r="H2" s="574"/>
      <c r="I2" s="574"/>
      <c r="J2" s="574"/>
      <c r="K2" s="574"/>
    </row>
    <row r="3" spans="1:12" ht="29" customHeight="1" x14ac:dyDescent="0.2">
      <c r="A3" s="65" t="s">
        <v>360</v>
      </c>
      <c r="B3" s="606"/>
      <c r="C3" s="606"/>
      <c r="D3" s="606"/>
      <c r="E3" s="606"/>
      <c r="F3" s="607"/>
      <c r="G3" s="607"/>
      <c r="H3" s="607"/>
      <c r="I3" s="607"/>
      <c r="J3" s="607"/>
      <c r="K3" s="607"/>
    </row>
    <row r="4" spans="1:12" ht="18" customHeight="1" x14ac:dyDescent="0.2">
      <c r="A4" s="621" t="s">
        <v>361</v>
      </c>
      <c r="B4" s="621"/>
      <c r="C4" s="621"/>
      <c r="D4" s="621"/>
      <c r="E4" s="607"/>
      <c r="F4" s="607"/>
      <c r="G4" s="607"/>
      <c r="H4" s="607"/>
      <c r="I4" s="607"/>
      <c r="J4" s="607"/>
      <c r="K4" s="607"/>
    </row>
    <row r="5" spans="1:12" ht="28.25" customHeight="1" x14ac:dyDescent="0.2">
      <c r="A5" s="65" t="s">
        <v>362</v>
      </c>
      <c r="B5" s="606"/>
      <c r="C5" s="606"/>
      <c r="D5" s="606"/>
      <c r="E5" s="606"/>
      <c r="F5" s="614"/>
      <c r="G5" s="614"/>
      <c r="H5" s="614"/>
      <c r="I5" s="614"/>
      <c r="J5" s="614"/>
      <c r="K5" s="614"/>
    </row>
    <row r="6" spans="1:12" ht="18" customHeight="1" x14ac:dyDescent="0.2">
      <c r="A6" s="615" t="s">
        <v>363</v>
      </c>
      <c r="B6" s="615"/>
      <c r="C6" s="615"/>
      <c r="D6" s="615"/>
      <c r="E6" s="616"/>
      <c r="F6" s="616"/>
      <c r="G6" s="616"/>
      <c r="H6" s="616"/>
      <c r="I6" s="616"/>
      <c r="J6" s="616"/>
      <c r="K6" s="616"/>
    </row>
    <row r="7" spans="1:12" ht="20.5" customHeight="1" x14ac:dyDescent="0.2">
      <c r="A7" s="617" t="s">
        <v>364</v>
      </c>
      <c r="B7" s="617"/>
      <c r="C7" s="617"/>
      <c r="D7" s="617"/>
      <c r="E7" s="617"/>
      <c r="F7" s="617"/>
      <c r="G7" s="617"/>
      <c r="H7" s="617"/>
      <c r="I7" s="617"/>
      <c r="J7" s="617"/>
      <c r="K7" s="617"/>
    </row>
    <row r="8" spans="1:12" ht="8.5" customHeight="1" x14ac:dyDescent="0.2">
      <c r="A8" s="604"/>
      <c r="B8" s="604"/>
      <c r="C8" s="604"/>
      <c r="D8" s="604"/>
      <c r="E8" s="604"/>
      <c r="F8" s="604"/>
      <c r="G8" s="604"/>
      <c r="H8" s="604"/>
      <c r="I8" s="604"/>
      <c r="J8" s="604"/>
      <c r="K8" s="604"/>
    </row>
    <row r="9" spans="1:12" ht="17" customHeight="1" x14ac:dyDescent="0.2">
      <c r="A9" s="591" t="s">
        <v>365</v>
      </c>
      <c r="B9" s="591"/>
      <c r="C9" s="591"/>
      <c r="D9" s="591"/>
      <c r="E9" s="591"/>
      <c r="F9" s="591"/>
      <c r="G9" s="591"/>
      <c r="H9" s="591"/>
      <c r="I9" s="591"/>
      <c r="J9" s="591"/>
      <c r="K9" s="591"/>
    </row>
    <row r="10" spans="1:12" ht="17" customHeight="1" x14ac:dyDescent="0.2">
      <c r="A10" s="591" t="s">
        <v>366</v>
      </c>
      <c r="B10" s="591"/>
      <c r="C10" s="591"/>
      <c r="D10" s="591"/>
      <c r="E10" s="591"/>
      <c r="F10" s="591"/>
      <c r="G10" s="591"/>
      <c r="H10" s="591"/>
      <c r="I10" s="591"/>
      <c r="J10" s="591"/>
      <c r="K10" s="591"/>
    </row>
    <row r="11" spans="1:12" ht="46.25" customHeight="1" x14ac:dyDescent="0.2">
      <c r="A11" s="215" t="s">
        <v>367</v>
      </c>
      <c r="B11" s="618" t="s">
        <v>368</v>
      </c>
      <c r="C11" s="618"/>
      <c r="D11" s="216" t="s">
        <v>369</v>
      </c>
      <c r="E11" s="216" t="s">
        <v>370</v>
      </c>
      <c r="F11" s="216" t="s">
        <v>371</v>
      </c>
      <c r="G11" s="216" t="s">
        <v>372</v>
      </c>
      <c r="H11" s="216" t="s">
        <v>373</v>
      </c>
      <c r="I11" s="215" t="s">
        <v>374</v>
      </c>
      <c r="J11" s="619" t="s">
        <v>375</v>
      </c>
      <c r="K11" s="619"/>
      <c r="L11" s="619"/>
    </row>
    <row r="12" spans="1:12" ht="12" customHeight="1" x14ac:dyDescent="0.2">
      <c r="A12" s="136"/>
      <c r="B12" s="620" t="s">
        <v>376</v>
      </c>
      <c r="C12" s="620"/>
      <c r="D12" s="137" t="s">
        <v>377</v>
      </c>
      <c r="E12" s="137" t="s">
        <v>378</v>
      </c>
      <c r="F12" s="137" t="s">
        <v>378</v>
      </c>
      <c r="G12" s="137" t="s">
        <v>379</v>
      </c>
      <c r="H12" s="137" t="s">
        <v>380</v>
      </c>
      <c r="I12" s="137" t="s">
        <v>381</v>
      </c>
      <c r="J12" s="620" t="s">
        <v>382</v>
      </c>
      <c r="K12" s="620"/>
      <c r="L12" s="620"/>
    </row>
    <row r="13" spans="1:12" x14ac:dyDescent="0.2">
      <c r="A13" s="138">
        <v>1</v>
      </c>
      <c r="B13" s="612"/>
      <c r="C13" s="612"/>
      <c r="D13" s="139"/>
      <c r="E13" s="139"/>
      <c r="F13" s="139"/>
      <c r="G13" s="139"/>
      <c r="H13" s="140"/>
      <c r="I13" s="141"/>
      <c r="J13" s="613"/>
      <c r="K13" s="613"/>
      <c r="L13" s="613"/>
    </row>
    <row r="14" spans="1:12" x14ac:dyDescent="0.2">
      <c r="A14" s="138">
        <v>2</v>
      </c>
      <c r="B14" s="612"/>
      <c r="C14" s="612"/>
      <c r="D14" s="139"/>
      <c r="E14" s="139"/>
      <c r="F14" s="139"/>
      <c r="G14" s="139"/>
      <c r="H14" s="139"/>
      <c r="I14" s="141"/>
      <c r="J14" s="613"/>
      <c r="K14" s="613"/>
      <c r="L14" s="613"/>
    </row>
    <row r="15" spans="1:12" x14ac:dyDescent="0.2">
      <c r="A15" s="138">
        <v>3</v>
      </c>
      <c r="B15" s="612"/>
      <c r="C15" s="612"/>
      <c r="D15" s="139"/>
      <c r="E15" s="139"/>
      <c r="F15" s="139"/>
      <c r="G15" s="139"/>
      <c r="H15" s="139"/>
      <c r="I15" s="141"/>
      <c r="J15" s="613"/>
      <c r="K15" s="613"/>
      <c r="L15" s="613"/>
    </row>
    <row r="16" spans="1:12" x14ac:dyDescent="0.2">
      <c r="A16" s="138">
        <v>4</v>
      </c>
      <c r="B16" s="612"/>
      <c r="C16" s="612"/>
      <c r="D16" s="139"/>
      <c r="E16" s="139"/>
      <c r="F16" s="139"/>
      <c r="G16" s="139"/>
      <c r="H16" s="139"/>
      <c r="I16" s="141"/>
      <c r="J16" s="613"/>
      <c r="K16" s="613"/>
      <c r="L16" s="613"/>
    </row>
    <row r="17" spans="1:12" x14ac:dyDescent="0.2">
      <c r="A17" s="138">
        <v>5</v>
      </c>
      <c r="B17" s="612"/>
      <c r="C17" s="612"/>
      <c r="D17" s="139"/>
      <c r="E17" s="139"/>
      <c r="F17" s="139"/>
      <c r="G17" s="139"/>
      <c r="H17" s="139"/>
      <c r="I17" s="141"/>
      <c r="J17" s="613"/>
      <c r="K17" s="613"/>
      <c r="L17" s="613"/>
    </row>
    <row r="18" spans="1:12" x14ac:dyDescent="0.2">
      <c r="A18" s="138">
        <v>6</v>
      </c>
      <c r="B18" s="612"/>
      <c r="C18" s="612"/>
      <c r="D18" s="139"/>
      <c r="E18" s="139"/>
      <c r="F18" s="139"/>
      <c r="G18" s="139"/>
      <c r="H18" s="139"/>
      <c r="I18" s="141"/>
      <c r="J18" s="613"/>
      <c r="K18" s="613"/>
      <c r="L18" s="613"/>
    </row>
    <row r="19" spans="1:12" x14ac:dyDescent="0.2">
      <c r="A19" s="138">
        <v>7</v>
      </c>
      <c r="B19" s="612"/>
      <c r="C19" s="612"/>
      <c r="D19" s="139"/>
      <c r="E19" s="139"/>
      <c r="F19" s="139"/>
      <c r="G19" s="139"/>
      <c r="H19" s="139"/>
      <c r="I19" s="141"/>
      <c r="J19" s="613"/>
      <c r="K19" s="613"/>
      <c r="L19" s="613"/>
    </row>
    <row r="20" spans="1:12" x14ac:dyDescent="0.2">
      <c r="A20" s="138">
        <v>8</v>
      </c>
      <c r="B20" s="612"/>
      <c r="C20" s="612"/>
      <c r="D20" s="139"/>
      <c r="E20" s="139"/>
      <c r="F20" s="139"/>
      <c r="G20" s="139"/>
      <c r="H20" s="139"/>
      <c r="I20" s="141"/>
      <c r="J20" s="613"/>
      <c r="K20" s="613"/>
      <c r="L20" s="613"/>
    </row>
    <row r="21" spans="1:12" x14ac:dyDescent="0.2">
      <c r="A21" s="138">
        <v>9</v>
      </c>
      <c r="B21" s="612"/>
      <c r="C21" s="612"/>
      <c r="D21" s="139"/>
      <c r="E21" s="139"/>
      <c r="F21" s="139"/>
      <c r="G21" s="139"/>
      <c r="H21" s="139"/>
      <c r="I21" s="141"/>
      <c r="J21" s="613"/>
      <c r="K21" s="613"/>
      <c r="L21" s="613"/>
    </row>
    <row r="22" spans="1:12" x14ac:dyDescent="0.2">
      <c r="A22" s="138">
        <v>10</v>
      </c>
      <c r="B22" s="612"/>
      <c r="C22" s="612"/>
      <c r="D22" s="139"/>
      <c r="E22" s="139"/>
      <c r="F22" s="139"/>
      <c r="G22" s="139"/>
      <c r="H22" s="139"/>
      <c r="I22" s="141"/>
      <c r="J22" s="613"/>
      <c r="K22" s="613"/>
      <c r="L22" s="613"/>
    </row>
    <row r="23" spans="1:12" ht="21" customHeight="1" x14ac:dyDescent="0.2">
      <c r="A23" s="589" t="s">
        <v>383</v>
      </c>
      <c r="B23" s="589"/>
      <c r="C23" s="589"/>
      <c r="D23" s="589"/>
      <c r="E23" s="589"/>
      <c r="F23" s="589"/>
      <c r="G23" s="589"/>
      <c r="H23" s="589"/>
      <c r="I23" s="589"/>
      <c r="J23" s="589"/>
      <c r="K23" s="589"/>
    </row>
    <row r="24" spans="1:12" ht="14" customHeight="1" x14ac:dyDescent="0.2">
      <c r="A24" s="72" t="s">
        <v>384</v>
      </c>
    </row>
    <row r="25" spans="1:12" s="73" customFormat="1" ht="14" customHeight="1" x14ac:dyDescent="0.2"/>
    <row r="26" spans="1:12" ht="69.75" customHeight="1" x14ac:dyDescent="0.2">
      <c r="A26" s="574" t="s">
        <v>385</v>
      </c>
      <c r="B26" s="574"/>
      <c r="C26" s="574"/>
      <c r="D26" s="574"/>
      <c r="E26" s="574"/>
      <c r="F26" s="574"/>
      <c r="G26" s="574"/>
      <c r="H26" s="574"/>
      <c r="I26" s="574"/>
      <c r="J26" s="574"/>
      <c r="K26" s="574"/>
    </row>
    <row r="27" spans="1:12" ht="14" customHeight="1" x14ac:dyDescent="0.2">
      <c r="A27" s="573" t="s">
        <v>386</v>
      </c>
      <c r="B27" s="573"/>
      <c r="C27" s="573"/>
      <c r="D27" s="573"/>
      <c r="E27" s="573"/>
      <c r="F27" s="573"/>
      <c r="G27" s="573"/>
      <c r="H27" s="573"/>
      <c r="I27" s="573"/>
    </row>
    <row r="28" spans="1:12" ht="14" customHeight="1" x14ac:dyDescent="0.2">
      <c r="A28" s="72" t="s">
        <v>387</v>
      </c>
    </row>
    <row r="29" spans="1:12" ht="7.25" customHeight="1" x14ac:dyDescent="0.2">
      <c r="A29" s="72"/>
    </row>
    <row r="30" spans="1:12" ht="27" customHeight="1" x14ac:dyDescent="0.2">
      <c r="A30" s="574" t="s">
        <v>388</v>
      </c>
      <c r="B30" s="575"/>
      <c r="C30" s="575"/>
      <c r="D30" s="575"/>
      <c r="E30" s="575"/>
      <c r="F30" s="74" t="s">
        <v>389</v>
      </c>
      <c r="G30" s="74" t="s">
        <v>389</v>
      </c>
    </row>
    <row r="31" spans="1:12" ht="14" customHeight="1" x14ac:dyDescent="0.2">
      <c r="A31" s="77"/>
      <c r="F31" s="63" t="s">
        <v>390</v>
      </c>
      <c r="G31" s="63" t="s">
        <v>391</v>
      </c>
    </row>
    <row r="32" spans="1:12" ht="14" customHeight="1" x14ac:dyDescent="0.2">
      <c r="A32" s="77"/>
    </row>
    <row r="33" spans="1:12" ht="71" customHeight="1" x14ac:dyDescent="0.2">
      <c r="A33" s="622" t="s">
        <v>415</v>
      </c>
      <c r="B33" s="607"/>
      <c r="C33" s="607"/>
      <c r="D33" s="607"/>
      <c r="E33" s="607"/>
      <c r="F33" s="607"/>
      <c r="G33" s="607"/>
      <c r="H33" s="607"/>
      <c r="I33" s="607"/>
      <c r="J33" s="607"/>
      <c r="K33" s="607"/>
    </row>
    <row r="34" spans="1:12" ht="17" customHeight="1" x14ac:dyDescent="0.2">
      <c r="A34" s="578" t="s">
        <v>393</v>
      </c>
      <c r="B34" s="578"/>
      <c r="C34" s="578"/>
      <c r="D34" s="578"/>
      <c r="E34" s="578"/>
      <c r="F34" s="578"/>
      <c r="G34" s="578"/>
      <c r="H34" s="578"/>
      <c r="I34" s="578"/>
      <c r="J34" s="578"/>
      <c r="K34" s="578"/>
    </row>
    <row r="35" spans="1:12" ht="17" customHeight="1" x14ac:dyDescent="0.2">
      <c r="A35" s="300" t="s">
        <v>394</v>
      </c>
      <c r="B35" s="301"/>
      <c r="C35" s="301"/>
      <c r="D35" s="301"/>
      <c r="E35" s="301"/>
      <c r="F35" s="301"/>
      <c r="G35" s="301"/>
      <c r="H35" s="301"/>
      <c r="I35" s="301"/>
      <c r="J35" s="301"/>
      <c r="K35" s="301"/>
    </row>
    <row r="36" spans="1:12" ht="17" customHeight="1" x14ac:dyDescent="0.2">
      <c r="A36" s="300" t="s">
        <v>395</v>
      </c>
      <c r="B36" s="301"/>
      <c r="C36" s="301"/>
      <c r="D36" s="301"/>
      <c r="E36" s="301"/>
      <c r="F36" s="301"/>
      <c r="G36" s="301"/>
      <c r="H36" s="301"/>
      <c r="I36" s="301"/>
      <c r="J36" s="301"/>
      <c r="K36" s="301"/>
    </row>
    <row r="37" spans="1:12" ht="17" customHeight="1" x14ac:dyDescent="0.2">
      <c r="A37" s="300" t="s">
        <v>396</v>
      </c>
      <c r="B37" s="301"/>
      <c r="C37" s="301"/>
      <c r="D37" s="301"/>
      <c r="E37" s="301"/>
      <c r="F37" s="301"/>
      <c r="G37" s="301"/>
      <c r="H37" s="301"/>
      <c r="I37" s="301"/>
      <c r="J37" s="301"/>
      <c r="K37" s="301"/>
    </row>
    <row r="38" spans="1:12" ht="34.5" customHeight="1" x14ac:dyDescent="0.2">
      <c r="A38" s="301" t="s">
        <v>397</v>
      </c>
      <c r="B38" s="301"/>
      <c r="C38" s="301"/>
      <c r="D38" s="301"/>
      <c r="E38" s="301"/>
      <c r="F38" s="301"/>
      <c r="G38" s="301"/>
      <c r="H38" s="301"/>
      <c r="I38" s="301"/>
      <c r="J38" s="301"/>
      <c r="K38" s="301"/>
    </row>
    <row r="39" spans="1:12" ht="42" customHeight="1" x14ac:dyDescent="0.2">
      <c r="A39" s="571" t="s">
        <v>398</v>
      </c>
      <c r="B39" s="571"/>
      <c r="C39" s="571"/>
      <c r="D39" s="571"/>
      <c r="E39" s="570" t="s">
        <v>399</v>
      </c>
      <c r="F39" s="570"/>
      <c r="G39" s="570"/>
      <c r="H39" s="570"/>
      <c r="I39" s="570"/>
      <c r="J39" s="570"/>
      <c r="K39" s="570"/>
      <c r="L39" s="570"/>
    </row>
    <row r="40" spans="1:12" ht="93.5" customHeight="1" x14ac:dyDescent="0.2">
      <c r="A40" s="571" t="s">
        <v>400</v>
      </c>
      <c r="B40" s="571"/>
      <c r="C40" s="571"/>
      <c r="D40" s="571"/>
      <c r="E40" s="570" t="s">
        <v>401</v>
      </c>
      <c r="F40" s="570"/>
      <c r="G40" s="570"/>
      <c r="H40" s="570"/>
      <c r="I40" s="570"/>
      <c r="J40" s="570"/>
      <c r="K40" s="570"/>
      <c r="L40" s="570"/>
    </row>
    <row r="41" spans="1:12" ht="41" customHeight="1" x14ac:dyDescent="0.2">
      <c r="A41" s="572" t="s">
        <v>402</v>
      </c>
      <c r="B41" s="572"/>
      <c r="C41" s="572"/>
      <c r="D41" s="572"/>
      <c r="E41" s="570" t="s">
        <v>403</v>
      </c>
      <c r="F41" s="570"/>
      <c r="G41" s="570"/>
      <c r="H41" s="570"/>
      <c r="I41" s="570"/>
      <c r="J41" s="570"/>
      <c r="K41" s="570"/>
      <c r="L41" s="570"/>
    </row>
    <row r="42" spans="1:12" ht="39.75" customHeight="1" x14ac:dyDescent="0.2">
      <c r="A42" s="571" t="s">
        <v>404</v>
      </c>
      <c r="B42" s="572"/>
      <c r="C42" s="572"/>
      <c r="D42" s="572"/>
      <c r="E42" s="570" t="s">
        <v>405</v>
      </c>
      <c r="F42" s="570"/>
      <c r="G42" s="570"/>
      <c r="H42" s="570"/>
      <c r="I42" s="570"/>
      <c r="J42" s="570"/>
      <c r="K42" s="570"/>
      <c r="L42" s="570"/>
    </row>
    <row r="43" spans="1:12" ht="34.25" customHeight="1" x14ac:dyDescent="0.2">
      <c r="A43" s="571" t="s">
        <v>406</v>
      </c>
      <c r="B43" s="572"/>
      <c r="C43" s="572"/>
      <c r="D43" s="572"/>
      <c r="E43" s="570" t="s">
        <v>407</v>
      </c>
      <c r="F43" s="570"/>
      <c r="G43" s="570"/>
      <c r="H43" s="570"/>
      <c r="I43" s="570"/>
      <c r="J43" s="570"/>
      <c r="K43" s="570"/>
      <c r="L43" s="570"/>
    </row>
    <row r="44" spans="1:12" ht="32.25" customHeight="1" x14ac:dyDescent="0.2">
      <c r="A44" s="572" t="s">
        <v>408</v>
      </c>
      <c r="B44" s="572"/>
      <c r="C44" s="572"/>
      <c r="D44" s="572"/>
      <c r="E44" s="570" t="s">
        <v>409</v>
      </c>
      <c r="F44" s="570"/>
      <c r="G44" s="570"/>
      <c r="H44" s="570"/>
      <c r="I44" s="570"/>
      <c r="J44" s="570"/>
      <c r="K44" s="570"/>
      <c r="L44" s="570"/>
    </row>
    <row r="45" spans="1:12" ht="22.25" customHeight="1" x14ac:dyDescent="0.2">
      <c r="A45" s="572" t="s">
        <v>410</v>
      </c>
      <c r="B45" s="572"/>
      <c r="C45" s="572"/>
      <c r="D45" s="572"/>
      <c r="E45" s="570" t="s">
        <v>411</v>
      </c>
      <c r="F45" s="570"/>
      <c r="G45" s="570"/>
      <c r="H45" s="570"/>
      <c r="I45" s="570"/>
      <c r="J45" s="570"/>
      <c r="K45" s="570"/>
      <c r="L45" s="570"/>
    </row>
    <row r="46" spans="1:12" ht="14" customHeight="1" x14ac:dyDescent="0.2">
      <c r="A46" s="572" t="s">
        <v>412</v>
      </c>
      <c r="B46" s="572"/>
      <c r="C46" s="572"/>
      <c r="D46" s="572"/>
      <c r="E46" s="570" t="s">
        <v>413</v>
      </c>
      <c r="F46" s="570"/>
      <c r="G46" s="570"/>
      <c r="H46" s="570"/>
      <c r="I46" s="570"/>
      <c r="J46" s="570"/>
      <c r="K46" s="570"/>
      <c r="L46" s="570"/>
    </row>
  </sheetData>
  <mergeCells count="59">
    <mergeCell ref="A45:D45"/>
    <mergeCell ref="A46:D46"/>
    <mergeCell ref="A42:D42"/>
    <mergeCell ref="A43:D43"/>
    <mergeCell ref="A44:D44"/>
    <mergeCell ref="E42:L42"/>
    <mergeCell ref="E43:L43"/>
    <mergeCell ref="E44:L44"/>
    <mergeCell ref="E45:L45"/>
    <mergeCell ref="E46:L46"/>
    <mergeCell ref="A39:D39"/>
    <mergeCell ref="A40:D40"/>
    <mergeCell ref="A41:D41"/>
    <mergeCell ref="E39:L39"/>
    <mergeCell ref="E40:L40"/>
    <mergeCell ref="E41:L41"/>
    <mergeCell ref="B18:C18"/>
    <mergeCell ref="J18:L18"/>
    <mergeCell ref="B19:C19"/>
    <mergeCell ref="J19:L19"/>
    <mergeCell ref="A34:K34"/>
    <mergeCell ref="B20:C20"/>
    <mergeCell ref="J20:L20"/>
    <mergeCell ref="B21:C21"/>
    <mergeCell ref="J21:L21"/>
    <mergeCell ref="B22:C22"/>
    <mergeCell ref="J22:L22"/>
    <mergeCell ref="A23:K23"/>
    <mergeCell ref="A26:K26"/>
    <mergeCell ref="A27:I27"/>
    <mergeCell ref="A30:E30"/>
    <mergeCell ref="A33:K33"/>
    <mergeCell ref="B15:C15"/>
    <mergeCell ref="J15:L15"/>
    <mergeCell ref="B16:C16"/>
    <mergeCell ref="J16:L16"/>
    <mergeCell ref="B17:C17"/>
    <mergeCell ref="J17:L17"/>
    <mergeCell ref="B14:C14"/>
    <mergeCell ref="J14:L14"/>
    <mergeCell ref="F3:K3"/>
    <mergeCell ref="A4:D4"/>
    <mergeCell ref="E4:K4"/>
    <mergeCell ref="A1:L1"/>
    <mergeCell ref="B13:C13"/>
    <mergeCell ref="J13:L13"/>
    <mergeCell ref="B5:E5"/>
    <mergeCell ref="F5:K5"/>
    <mergeCell ref="A6:K6"/>
    <mergeCell ref="A7:K7"/>
    <mergeCell ref="A8:K8"/>
    <mergeCell ref="A9:K9"/>
    <mergeCell ref="A10:K10"/>
    <mergeCell ref="B11:C11"/>
    <mergeCell ref="J11:L11"/>
    <mergeCell ref="B12:C12"/>
    <mergeCell ref="J12:L12"/>
    <mergeCell ref="A2:K2"/>
    <mergeCell ref="B3:E3"/>
  </mergeCells>
  <pageMargins left="0.7" right="0.7" top="0.75" bottom="0.75" header="0.3" footer="0.3"/>
  <pageSetup scale="6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A1:L46"/>
  <sheetViews>
    <sheetView zoomScaleNormal="100" zoomScaleSheetLayoutView="80" workbookViewId="0">
      <selection activeCell="I11" sqref="I11"/>
    </sheetView>
  </sheetViews>
  <sheetFormatPr baseColWidth="10" defaultColWidth="9" defaultRowHeight="14" x14ac:dyDescent="0.2"/>
  <cols>
    <col min="1" max="1" width="7.33203125" style="63" customWidth="1"/>
    <col min="2" max="2" width="8.6640625" style="63" customWidth="1"/>
    <col min="3" max="3" width="1" style="63" customWidth="1"/>
    <col min="4" max="4" width="12.83203125" style="63" customWidth="1"/>
    <col min="5" max="5" width="22.5" style="63" customWidth="1"/>
    <col min="6" max="6" width="27.5" style="63" customWidth="1"/>
    <col min="7" max="7" width="18.1640625" style="63" customWidth="1"/>
    <col min="8" max="8" width="12" style="63" customWidth="1"/>
    <col min="9" max="9" width="15" style="63" customWidth="1"/>
    <col min="10" max="10" width="7.1640625" style="63" customWidth="1"/>
    <col min="11" max="11" width="3" style="63" customWidth="1"/>
    <col min="12" max="12" width="8.83203125" style="63" customWidth="1"/>
    <col min="13" max="16384" width="9" style="63"/>
  </cols>
  <sheetData>
    <row r="1" spans="1:12" ht="71" customHeight="1" x14ac:dyDescent="0.2">
      <c r="A1" s="601" t="s">
        <v>416</v>
      </c>
      <c r="B1" s="610"/>
      <c r="C1" s="610"/>
      <c r="D1" s="610"/>
      <c r="E1" s="610"/>
      <c r="F1" s="610"/>
      <c r="G1" s="610"/>
      <c r="H1" s="610"/>
      <c r="I1" s="610"/>
      <c r="J1" s="610"/>
      <c r="K1" s="610"/>
      <c r="L1" s="611"/>
    </row>
    <row r="2" spans="1:12" ht="29.5" customHeight="1" x14ac:dyDescent="0.2">
      <c r="A2" s="574" t="s">
        <v>359</v>
      </c>
      <c r="B2" s="574"/>
      <c r="C2" s="574"/>
      <c r="D2" s="574"/>
      <c r="E2" s="574"/>
      <c r="F2" s="574"/>
      <c r="G2" s="574"/>
      <c r="H2" s="574"/>
      <c r="I2" s="574"/>
      <c r="J2" s="574"/>
      <c r="K2" s="574"/>
    </row>
    <row r="3" spans="1:12" ht="29" customHeight="1" x14ac:dyDescent="0.2">
      <c r="A3" s="65" t="s">
        <v>360</v>
      </c>
      <c r="B3" s="606"/>
      <c r="C3" s="606"/>
      <c r="D3" s="606"/>
      <c r="E3" s="606"/>
      <c r="F3" s="607"/>
      <c r="G3" s="607"/>
      <c r="H3" s="607"/>
      <c r="I3" s="607"/>
      <c r="J3" s="607"/>
      <c r="K3" s="607"/>
    </row>
    <row r="4" spans="1:12" ht="18" customHeight="1" x14ac:dyDescent="0.2">
      <c r="A4" s="621" t="s">
        <v>361</v>
      </c>
      <c r="B4" s="621"/>
      <c r="C4" s="621"/>
      <c r="D4" s="621"/>
      <c r="E4" s="607"/>
      <c r="F4" s="607"/>
      <c r="G4" s="607"/>
      <c r="H4" s="607"/>
      <c r="I4" s="607"/>
      <c r="J4" s="607"/>
      <c r="K4" s="607"/>
    </row>
    <row r="5" spans="1:12" ht="28.25" customHeight="1" x14ac:dyDescent="0.2">
      <c r="A5" s="65" t="s">
        <v>362</v>
      </c>
      <c r="B5" s="606"/>
      <c r="C5" s="606"/>
      <c r="D5" s="606"/>
      <c r="E5" s="606"/>
      <c r="F5" s="614"/>
      <c r="G5" s="614"/>
      <c r="H5" s="614"/>
      <c r="I5" s="614"/>
      <c r="J5" s="614"/>
      <c r="K5" s="614"/>
    </row>
    <row r="6" spans="1:12" ht="18" customHeight="1" x14ac:dyDescent="0.2">
      <c r="A6" s="615" t="s">
        <v>363</v>
      </c>
      <c r="B6" s="615"/>
      <c r="C6" s="615"/>
      <c r="D6" s="615"/>
      <c r="E6" s="616"/>
      <c r="F6" s="616"/>
      <c r="G6" s="616"/>
      <c r="H6" s="616"/>
      <c r="I6" s="616"/>
      <c r="J6" s="616"/>
      <c r="K6" s="616"/>
    </row>
    <row r="7" spans="1:12" ht="20.5" customHeight="1" x14ac:dyDescent="0.2">
      <c r="A7" s="617" t="s">
        <v>364</v>
      </c>
      <c r="B7" s="617"/>
      <c r="C7" s="617"/>
      <c r="D7" s="617"/>
      <c r="E7" s="617"/>
      <c r="F7" s="617"/>
      <c r="G7" s="617"/>
      <c r="H7" s="617"/>
      <c r="I7" s="617"/>
      <c r="J7" s="617"/>
      <c r="K7" s="617"/>
    </row>
    <row r="8" spans="1:12" ht="8.5" customHeight="1" x14ac:dyDescent="0.2">
      <c r="A8" s="604"/>
      <c r="B8" s="604"/>
      <c r="C8" s="604"/>
      <c r="D8" s="604"/>
      <c r="E8" s="604"/>
      <c r="F8" s="604"/>
      <c r="G8" s="604"/>
      <c r="H8" s="604"/>
      <c r="I8" s="604"/>
      <c r="J8" s="604"/>
      <c r="K8" s="604"/>
    </row>
    <row r="9" spans="1:12" ht="17" customHeight="1" x14ac:dyDescent="0.2">
      <c r="A9" s="591" t="s">
        <v>365</v>
      </c>
      <c r="B9" s="591"/>
      <c r="C9" s="591"/>
      <c r="D9" s="591"/>
      <c r="E9" s="591"/>
      <c r="F9" s="591"/>
      <c r="G9" s="591"/>
      <c r="H9" s="591"/>
      <c r="I9" s="591"/>
      <c r="J9" s="591"/>
      <c r="K9" s="591"/>
    </row>
    <row r="10" spans="1:12" ht="17" customHeight="1" x14ac:dyDescent="0.2">
      <c r="A10" s="591" t="s">
        <v>366</v>
      </c>
      <c r="B10" s="591"/>
      <c r="C10" s="591"/>
      <c r="D10" s="591"/>
      <c r="E10" s="591"/>
      <c r="F10" s="591"/>
      <c r="G10" s="591"/>
      <c r="H10" s="591"/>
      <c r="I10" s="591"/>
      <c r="J10" s="591"/>
      <c r="K10" s="591"/>
    </row>
    <row r="11" spans="1:12" ht="46.25" customHeight="1" x14ac:dyDescent="0.2">
      <c r="A11" s="215" t="s">
        <v>367</v>
      </c>
      <c r="B11" s="618" t="s">
        <v>368</v>
      </c>
      <c r="C11" s="618"/>
      <c r="D11" s="216" t="s">
        <v>369</v>
      </c>
      <c r="E11" s="216" t="s">
        <v>370</v>
      </c>
      <c r="F11" s="216" t="s">
        <v>371</v>
      </c>
      <c r="G11" s="216" t="s">
        <v>372</v>
      </c>
      <c r="H11" s="216" t="s">
        <v>373</v>
      </c>
      <c r="I11" s="215" t="s">
        <v>374</v>
      </c>
      <c r="J11" s="619" t="s">
        <v>375</v>
      </c>
      <c r="K11" s="619"/>
      <c r="L11" s="619"/>
    </row>
    <row r="12" spans="1:12" ht="12" customHeight="1" x14ac:dyDescent="0.2">
      <c r="A12" s="136"/>
      <c r="B12" s="620" t="s">
        <v>376</v>
      </c>
      <c r="C12" s="620"/>
      <c r="D12" s="137" t="s">
        <v>377</v>
      </c>
      <c r="E12" s="137" t="s">
        <v>378</v>
      </c>
      <c r="F12" s="137" t="s">
        <v>378</v>
      </c>
      <c r="G12" s="137" t="s">
        <v>379</v>
      </c>
      <c r="H12" s="137" t="s">
        <v>380</v>
      </c>
      <c r="I12" s="137" t="s">
        <v>381</v>
      </c>
      <c r="J12" s="620" t="s">
        <v>382</v>
      </c>
      <c r="K12" s="620"/>
      <c r="L12" s="620"/>
    </row>
    <row r="13" spans="1:12" x14ac:dyDescent="0.2">
      <c r="A13" s="138">
        <v>1</v>
      </c>
      <c r="B13" s="612"/>
      <c r="C13" s="612"/>
      <c r="D13" s="139"/>
      <c r="E13" s="139"/>
      <c r="F13" s="139"/>
      <c r="G13" s="139"/>
      <c r="H13" s="140"/>
      <c r="I13" s="141"/>
      <c r="J13" s="613"/>
      <c r="K13" s="613"/>
      <c r="L13" s="613"/>
    </row>
    <row r="14" spans="1:12" x14ac:dyDescent="0.2">
      <c r="A14" s="138">
        <v>2</v>
      </c>
      <c r="B14" s="612"/>
      <c r="C14" s="612"/>
      <c r="D14" s="139"/>
      <c r="E14" s="139"/>
      <c r="F14" s="139"/>
      <c r="G14" s="139"/>
      <c r="H14" s="139"/>
      <c r="I14" s="141"/>
      <c r="J14" s="613"/>
      <c r="K14" s="613"/>
      <c r="L14" s="613"/>
    </row>
    <row r="15" spans="1:12" x14ac:dyDescent="0.2">
      <c r="A15" s="138">
        <v>3</v>
      </c>
      <c r="B15" s="612"/>
      <c r="C15" s="612"/>
      <c r="D15" s="139"/>
      <c r="E15" s="139"/>
      <c r="F15" s="139"/>
      <c r="G15" s="139"/>
      <c r="H15" s="139"/>
      <c r="I15" s="141"/>
      <c r="J15" s="613"/>
      <c r="K15" s="613"/>
      <c r="L15" s="613"/>
    </row>
    <row r="16" spans="1:12" x14ac:dyDescent="0.2">
      <c r="A16" s="138">
        <v>4</v>
      </c>
      <c r="B16" s="612"/>
      <c r="C16" s="612"/>
      <c r="D16" s="139"/>
      <c r="E16" s="139"/>
      <c r="F16" s="139"/>
      <c r="G16" s="139"/>
      <c r="H16" s="139"/>
      <c r="I16" s="141"/>
      <c r="J16" s="613"/>
      <c r="K16" s="613"/>
      <c r="L16" s="613"/>
    </row>
    <row r="17" spans="1:12" x14ac:dyDescent="0.2">
      <c r="A17" s="138">
        <v>5</v>
      </c>
      <c r="B17" s="612"/>
      <c r="C17" s="612"/>
      <c r="D17" s="139"/>
      <c r="E17" s="139"/>
      <c r="F17" s="139"/>
      <c r="G17" s="139"/>
      <c r="H17" s="139"/>
      <c r="I17" s="141"/>
      <c r="J17" s="613"/>
      <c r="K17" s="613"/>
      <c r="L17" s="613"/>
    </row>
    <row r="18" spans="1:12" x14ac:dyDescent="0.2">
      <c r="A18" s="138">
        <v>6</v>
      </c>
      <c r="B18" s="612"/>
      <c r="C18" s="612"/>
      <c r="D18" s="139"/>
      <c r="E18" s="139"/>
      <c r="F18" s="139"/>
      <c r="G18" s="139"/>
      <c r="H18" s="139"/>
      <c r="I18" s="141"/>
      <c r="J18" s="613"/>
      <c r="K18" s="613"/>
      <c r="L18" s="613"/>
    </row>
    <row r="19" spans="1:12" x14ac:dyDescent="0.2">
      <c r="A19" s="138">
        <v>7</v>
      </c>
      <c r="B19" s="612"/>
      <c r="C19" s="612"/>
      <c r="D19" s="139"/>
      <c r="E19" s="139"/>
      <c r="F19" s="139"/>
      <c r="G19" s="139"/>
      <c r="H19" s="139"/>
      <c r="I19" s="141"/>
      <c r="J19" s="613"/>
      <c r="K19" s="613"/>
      <c r="L19" s="613"/>
    </row>
    <row r="20" spans="1:12" x14ac:dyDescent="0.2">
      <c r="A20" s="138">
        <v>8</v>
      </c>
      <c r="B20" s="612"/>
      <c r="C20" s="612"/>
      <c r="D20" s="139"/>
      <c r="E20" s="139"/>
      <c r="F20" s="139"/>
      <c r="G20" s="139"/>
      <c r="H20" s="139"/>
      <c r="I20" s="141"/>
      <c r="J20" s="613"/>
      <c r="K20" s="613"/>
      <c r="L20" s="613"/>
    </row>
    <row r="21" spans="1:12" x14ac:dyDescent="0.2">
      <c r="A21" s="138">
        <v>9</v>
      </c>
      <c r="B21" s="612"/>
      <c r="C21" s="612"/>
      <c r="D21" s="139"/>
      <c r="E21" s="139"/>
      <c r="F21" s="139"/>
      <c r="G21" s="139"/>
      <c r="H21" s="139"/>
      <c r="I21" s="141"/>
      <c r="J21" s="613"/>
      <c r="K21" s="613"/>
      <c r="L21" s="613"/>
    </row>
    <row r="22" spans="1:12" x14ac:dyDescent="0.2">
      <c r="A22" s="138">
        <v>10</v>
      </c>
      <c r="B22" s="612"/>
      <c r="C22" s="612"/>
      <c r="D22" s="139"/>
      <c r="E22" s="139"/>
      <c r="F22" s="139"/>
      <c r="G22" s="139"/>
      <c r="H22" s="139"/>
      <c r="I22" s="141"/>
      <c r="J22" s="613"/>
      <c r="K22" s="613"/>
      <c r="L22" s="613"/>
    </row>
    <row r="23" spans="1:12" ht="21" customHeight="1" x14ac:dyDescent="0.2">
      <c r="A23" s="589" t="s">
        <v>383</v>
      </c>
      <c r="B23" s="589"/>
      <c r="C23" s="589"/>
      <c r="D23" s="589"/>
      <c r="E23" s="589"/>
      <c r="F23" s="589"/>
      <c r="G23" s="589"/>
      <c r="H23" s="589"/>
      <c r="I23" s="589"/>
      <c r="J23" s="589"/>
      <c r="K23" s="589"/>
    </row>
    <row r="24" spans="1:12" ht="14" customHeight="1" x14ac:dyDescent="0.2">
      <c r="A24" s="72" t="s">
        <v>384</v>
      </c>
    </row>
    <row r="25" spans="1:12" s="73" customFormat="1" ht="14" customHeight="1" x14ac:dyDescent="0.2"/>
    <row r="26" spans="1:12" ht="69.75" customHeight="1" x14ac:dyDescent="0.2">
      <c r="A26" s="574" t="s">
        <v>385</v>
      </c>
      <c r="B26" s="574"/>
      <c r="C26" s="574"/>
      <c r="D26" s="574"/>
      <c r="E26" s="574"/>
      <c r="F26" s="574"/>
      <c r="G26" s="574"/>
      <c r="H26" s="574"/>
      <c r="I26" s="574"/>
      <c r="J26" s="574"/>
      <c r="K26" s="574"/>
    </row>
    <row r="27" spans="1:12" ht="16.25" customHeight="1" x14ac:dyDescent="0.2">
      <c r="A27" s="573" t="s">
        <v>386</v>
      </c>
      <c r="B27" s="573"/>
      <c r="C27" s="573"/>
      <c r="D27" s="573"/>
      <c r="E27" s="573"/>
      <c r="F27" s="573"/>
      <c r="G27" s="573"/>
      <c r="H27" s="573"/>
      <c r="I27" s="573"/>
    </row>
    <row r="28" spans="1:12" ht="14" customHeight="1" x14ac:dyDescent="0.2">
      <c r="A28" s="72" t="s">
        <v>387</v>
      </c>
    </row>
    <row r="29" spans="1:12" ht="7.25" customHeight="1" x14ac:dyDescent="0.2">
      <c r="A29" s="72"/>
    </row>
    <row r="30" spans="1:12" ht="27" customHeight="1" x14ac:dyDescent="0.2">
      <c r="A30" s="574" t="s">
        <v>388</v>
      </c>
      <c r="B30" s="575"/>
      <c r="C30" s="575"/>
      <c r="D30" s="575"/>
      <c r="E30" s="575"/>
      <c r="F30" s="74" t="s">
        <v>389</v>
      </c>
      <c r="G30" s="74" t="s">
        <v>389</v>
      </c>
    </row>
    <row r="31" spans="1:12" ht="14" customHeight="1" x14ac:dyDescent="0.2">
      <c r="A31" s="77"/>
      <c r="F31" s="63" t="s">
        <v>390</v>
      </c>
      <c r="G31" s="63" t="s">
        <v>391</v>
      </c>
    </row>
    <row r="32" spans="1:12" ht="14" customHeight="1" x14ac:dyDescent="0.2">
      <c r="A32" s="77"/>
    </row>
    <row r="33" spans="1:12" ht="71" customHeight="1" x14ac:dyDescent="0.2">
      <c r="A33" s="576" t="s">
        <v>392</v>
      </c>
      <c r="B33" s="577"/>
      <c r="C33" s="577"/>
      <c r="D33" s="577"/>
      <c r="E33" s="577"/>
      <c r="F33" s="577"/>
      <c r="G33" s="577"/>
      <c r="H33" s="577"/>
      <c r="I33" s="577"/>
      <c r="J33" s="577"/>
      <c r="K33" s="577"/>
    </row>
    <row r="34" spans="1:12" ht="17" customHeight="1" x14ac:dyDescent="0.2">
      <c r="A34" s="578" t="s">
        <v>393</v>
      </c>
      <c r="B34" s="578"/>
      <c r="C34" s="578"/>
      <c r="D34" s="578"/>
      <c r="E34" s="578"/>
      <c r="F34" s="578"/>
      <c r="G34" s="578"/>
      <c r="H34" s="578"/>
      <c r="I34" s="578"/>
      <c r="J34" s="578"/>
      <c r="K34" s="578"/>
    </row>
    <row r="35" spans="1:12" ht="17" customHeight="1" x14ac:dyDescent="0.2">
      <c r="A35" s="300" t="s">
        <v>394</v>
      </c>
      <c r="B35" s="301"/>
      <c r="C35" s="301"/>
      <c r="D35" s="301"/>
      <c r="E35" s="301"/>
      <c r="F35" s="301"/>
      <c r="G35" s="301"/>
      <c r="H35" s="301"/>
      <c r="I35" s="301"/>
      <c r="J35" s="301"/>
      <c r="K35" s="301"/>
    </row>
    <row r="36" spans="1:12" ht="17" customHeight="1" x14ac:dyDescent="0.2">
      <c r="A36" s="300" t="s">
        <v>395</v>
      </c>
      <c r="B36" s="301"/>
      <c r="C36" s="301"/>
      <c r="D36" s="301"/>
      <c r="E36" s="301"/>
      <c r="F36" s="301"/>
      <c r="G36" s="301"/>
      <c r="H36" s="301"/>
      <c r="I36" s="301"/>
      <c r="J36" s="301"/>
      <c r="K36" s="301"/>
    </row>
    <row r="37" spans="1:12" ht="17" customHeight="1" x14ac:dyDescent="0.2">
      <c r="A37" s="300" t="s">
        <v>396</v>
      </c>
      <c r="B37" s="301"/>
      <c r="C37" s="301"/>
      <c r="D37" s="301"/>
      <c r="E37" s="301"/>
      <c r="F37" s="301"/>
      <c r="G37" s="301"/>
      <c r="H37" s="301"/>
      <c r="I37" s="301"/>
      <c r="J37" s="301"/>
      <c r="K37" s="301"/>
    </row>
    <row r="38" spans="1:12" ht="34.5" customHeight="1" x14ac:dyDescent="0.2">
      <c r="A38" s="301" t="s">
        <v>397</v>
      </c>
      <c r="B38" s="301"/>
      <c r="C38" s="301"/>
      <c r="D38" s="301"/>
      <c r="E38" s="301"/>
      <c r="F38" s="301"/>
      <c r="G38" s="301"/>
      <c r="H38" s="301"/>
      <c r="I38" s="301"/>
      <c r="J38" s="301"/>
      <c r="K38" s="301"/>
    </row>
    <row r="39" spans="1:12" ht="33" customHeight="1" x14ac:dyDescent="0.2">
      <c r="A39" s="571" t="s">
        <v>398</v>
      </c>
      <c r="B39" s="571"/>
      <c r="C39" s="571"/>
      <c r="D39" s="571"/>
      <c r="E39" s="623" t="s">
        <v>417</v>
      </c>
      <c r="F39" s="570"/>
      <c r="G39" s="570"/>
      <c r="H39" s="570"/>
      <c r="I39" s="570"/>
      <c r="J39" s="570"/>
      <c r="K39" s="570"/>
      <c r="L39" s="570"/>
    </row>
    <row r="40" spans="1:12" ht="104" customHeight="1" x14ac:dyDescent="0.2">
      <c r="A40" s="571" t="s">
        <v>400</v>
      </c>
      <c r="B40" s="571"/>
      <c r="C40" s="571"/>
      <c r="D40" s="571"/>
      <c r="E40" s="570" t="s">
        <v>401</v>
      </c>
      <c r="F40" s="570"/>
      <c r="G40" s="570"/>
      <c r="H40" s="570"/>
      <c r="I40" s="570"/>
      <c r="J40" s="570"/>
      <c r="K40" s="570"/>
      <c r="L40" s="570"/>
    </row>
    <row r="41" spans="1:12" ht="41" customHeight="1" x14ac:dyDescent="0.2">
      <c r="A41" s="572" t="s">
        <v>402</v>
      </c>
      <c r="B41" s="572"/>
      <c r="C41" s="572"/>
      <c r="D41" s="572"/>
      <c r="E41" s="570" t="s">
        <v>403</v>
      </c>
      <c r="F41" s="570"/>
      <c r="G41" s="570"/>
      <c r="H41" s="570"/>
      <c r="I41" s="570"/>
      <c r="J41" s="570"/>
      <c r="K41" s="570"/>
      <c r="L41" s="570"/>
    </row>
    <row r="42" spans="1:12" ht="39.75" customHeight="1" x14ac:dyDescent="0.2">
      <c r="A42" s="571" t="s">
        <v>404</v>
      </c>
      <c r="B42" s="572"/>
      <c r="C42" s="572"/>
      <c r="D42" s="572"/>
      <c r="E42" s="570" t="s">
        <v>405</v>
      </c>
      <c r="F42" s="570"/>
      <c r="G42" s="570"/>
      <c r="H42" s="570"/>
      <c r="I42" s="570"/>
      <c r="J42" s="570"/>
      <c r="K42" s="570"/>
      <c r="L42" s="570"/>
    </row>
    <row r="43" spans="1:12" ht="34.25" customHeight="1" x14ac:dyDescent="0.2">
      <c r="A43" s="571" t="s">
        <v>406</v>
      </c>
      <c r="B43" s="572"/>
      <c r="C43" s="572"/>
      <c r="D43" s="572"/>
      <c r="E43" s="570" t="s">
        <v>407</v>
      </c>
      <c r="F43" s="570"/>
      <c r="G43" s="570"/>
      <c r="H43" s="570"/>
      <c r="I43" s="570"/>
      <c r="J43" s="570"/>
      <c r="K43" s="570"/>
      <c r="L43" s="570"/>
    </row>
    <row r="44" spans="1:12" ht="32.25" customHeight="1" x14ac:dyDescent="0.2">
      <c r="A44" s="572" t="s">
        <v>408</v>
      </c>
      <c r="B44" s="572"/>
      <c r="C44" s="572"/>
      <c r="D44" s="572"/>
      <c r="E44" s="570" t="s">
        <v>409</v>
      </c>
      <c r="F44" s="570"/>
      <c r="G44" s="570"/>
      <c r="H44" s="570"/>
      <c r="I44" s="570"/>
      <c r="J44" s="570"/>
      <c r="K44" s="570"/>
      <c r="L44" s="570"/>
    </row>
    <row r="45" spans="1:12" ht="22.25" customHeight="1" x14ac:dyDescent="0.2">
      <c r="A45" s="572" t="s">
        <v>410</v>
      </c>
      <c r="B45" s="572"/>
      <c r="C45" s="572"/>
      <c r="D45" s="572"/>
      <c r="E45" s="570" t="s">
        <v>411</v>
      </c>
      <c r="F45" s="570"/>
      <c r="G45" s="570"/>
      <c r="H45" s="570"/>
      <c r="I45" s="570"/>
      <c r="J45" s="570"/>
      <c r="K45" s="570"/>
      <c r="L45" s="570"/>
    </row>
    <row r="46" spans="1:12" ht="14" customHeight="1" x14ac:dyDescent="0.2">
      <c r="A46" s="572" t="s">
        <v>412</v>
      </c>
      <c r="B46" s="572"/>
      <c r="C46" s="572"/>
      <c r="D46" s="572"/>
      <c r="E46" s="570" t="s">
        <v>413</v>
      </c>
      <c r="F46" s="570"/>
      <c r="G46" s="570"/>
      <c r="H46" s="570"/>
      <c r="I46" s="570"/>
      <c r="J46" s="570"/>
      <c r="K46" s="570"/>
      <c r="L46" s="570"/>
    </row>
  </sheetData>
  <sheetProtection selectLockedCells="1"/>
  <mergeCells count="59">
    <mergeCell ref="A1:L1"/>
    <mergeCell ref="B5:E5"/>
    <mergeCell ref="F5:K5"/>
    <mergeCell ref="A7:K7"/>
    <mergeCell ref="A6:K6"/>
    <mergeCell ref="A2:K2"/>
    <mergeCell ref="B3:E3"/>
    <mergeCell ref="F3:K3"/>
    <mergeCell ref="A4:D4"/>
    <mergeCell ref="E4:K4"/>
    <mergeCell ref="A9:K9"/>
    <mergeCell ref="A10:K10"/>
    <mergeCell ref="B11:C11"/>
    <mergeCell ref="J11:L11"/>
    <mergeCell ref="A8:K8"/>
    <mergeCell ref="B14:C14"/>
    <mergeCell ref="J14:L14"/>
    <mergeCell ref="B15:C15"/>
    <mergeCell ref="J15:L15"/>
    <mergeCell ref="B12:C12"/>
    <mergeCell ref="J12:L12"/>
    <mergeCell ref="B13:C13"/>
    <mergeCell ref="J13:L13"/>
    <mergeCell ref="B18:C18"/>
    <mergeCell ref="J18:L18"/>
    <mergeCell ref="B19:C19"/>
    <mergeCell ref="J19:L19"/>
    <mergeCell ref="B16:C16"/>
    <mergeCell ref="J16:L16"/>
    <mergeCell ref="B17:C17"/>
    <mergeCell ref="J17:L17"/>
    <mergeCell ref="A26:K26"/>
    <mergeCell ref="B20:C20"/>
    <mergeCell ref="J20:L20"/>
    <mergeCell ref="B21:C21"/>
    <mergeCell ref="J21:L21"/>
    <mergeCell ref="B22:C22"/>
    <mergeCell ref="J22:L22"/>
    <mergeCell ref="A23:K23"/>
    <mergeCell ref="A27:I27"/>
    <mergeCell ref="A40:D40"/>
    <mergeCell ref="A41:D41"/>
    <mergeCell ref="A30:E30"/>
    <mergeCell ref="A33:K33"/>
    <mergeCell ref="A34:K34"/>
    <mergeCell ref="A39:D39"/>
    <mergeCell ref="E39:L39"/>
    <mergeCell ref="E40:L40"/>
    <mergeCell ref="E41:L41"/>
    <mergeCell ref="A42:D42"/>
    <mergeCell ref="A46:D46"/>
    <mergeCell ref="A43:D43"/>
    <mergeCell ref="A44:D44"/>
    <mergeCell ref="A45:D45"/>
    <mergeCell ref="E42:L42"/>
    <mergeCell ref="E43:L43"/>
    <mergeCell ref="E44:L44"/>
    <mergeCell ref="E45:L45"/>
    <mergeCell ref="E46:L46"/>
  </mergeCells>
  <pageMargins left="0.25" right="0.25" top="0.75" bottom="0.75" header="0.3" footer="0.3"/>
  <pageSetup scale="70" orientation="portrait" r:id="rId1"/>
  <rowBreaks count="1" manualBreakCount="1">
    <brk id="3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F44"/>
  <sheetViews>
    <sheetView workbookViewId="0">
      <selection activeCell="A15" sqref="A15"/>
    </sheetView>
  </sheetViews>
  <sheetFormatPr baseColWidth="10" defaultColWidth="8.83203125" defaultRowHeight="15" x14ac:dyDescent="0.2"/>
  <cols>
    <col min="1" max="1" width="45.5" customWidth="1"/>
    <col min="2" max="2" width="36.33203125" customWidth="1"/>
    <col min="3" max="3" width="26.6640625" customWidth="1"/>
    <col min="4" max="4" width="92.83203125" customWidth="1"/>
  </cols>
  <sheetData>
    <row r="1" spans="1:6" ht="44" customHeight="1" thickBot="1" x14ac:dyDescent="0.35">
      <c r="A1" s="400" t="s">
        <v>8</v>
      </c>
      <c r="B1" s="401"/>
    </row>
    <row r="2" spans="1:6" ht="19" x14ac:dyDescent="0.25">
      <c r="A2" s="163"/>
      <c r="B2" s="164"/>
      <c r="C2" s="163"/>
      <c r="D2" s="163"/>
      <c r="E2" s="164"/>
      <c r="F2" s="164"/>
    </row>
    <row r="3" spans="1:6" ht="16" x14ac:dyDescent="0.2">
      <c r="A3" s="217" t="s">
        <v>9</v>
      </c>
      <c r="B3" s="13"/>
    </row>
    <row r="4" spans="1:6" ht="20" customHeight="1" x14ac:dyDescent="0.2">
      <c r="A4" s="218" t="s">
        <v>10</v>
      </c>
      <c r="B4" s="280"/>
    </row>
    <row r="5" spans="1:6" ht="20" customHeight="1" x14ac:dyDescent="0.2">
      <c r="A5" s="218" t="s">
        <v>11</v>
      </c>
      <c r="B5" s="280"/>
    </row>
    <row r="6" spans="1:6" ht="20" customHeight="1" x14ac:dyDescent="0.25">
      <c r="A6" s="218" t="s">
        <v>12</v>
      </c>
      <c r="B6" s="280"/>
      <c r="D6" s="163"/>
    </row>
    <row r="7" spans="1:6" x14ac:dyDescent="0.2">
      <c r="A7" s="218" t="s">
        <v>13</v>
      </c>
      <c r="B7" s="280"/>
      <c r="C7" s="263" t="s">
        <v>14</v>
      </c>
    </row>
    <row r="8" spans="1:6" ht="20" customHeight="1" x14ac:dyDescent="0.2">
      <c r="A8" s="218" t="s">
        <v>15</v>
      </c>
      <c r="B8" s="280"/>
      <c r="C8" s="263" t="s">
        <v>14</v>
      </c>
    </row>
    <row r="9" spans="1:6" ht="20" customHeight="1" x14ac:dyDescent="0.2">
      <c r="A9" s="166"/>
      <c r="B9" s="280"/>
      <c r="C9" s="263" t="s">
        <v>16</v>
      </c>
    </row>
    <row r="10" spans="1:6" ht="20" customHeight="1" x14ac:dyDescent="0.25">
      <c r="A10" s="166"/>
      <c r="B10" s="280"/>
      <c r="C10" s="263" t="s">
        <v>16</v>
      </c>
      <c r="D10" s="163"/>
    </row>
    <row r="11" spans="1:6" ht="20" customHeight="1" x14ac:dyDescent="0.2">
      <c r="A11" s="166"/>
      <c r="B11" s="280"/>
      <c r="C11" s="263" t="s">
        <v>16</v>
      </c>
    </row>
    <row r="12" spans="1:6" ht="20" customHeight="1" x14ac:dyDescent="0.2">
      <c r="A12" s="166"/>
      <c r="B12" s="280"/>
      <c r="C12" s="263" t="s">
        <v>16</v>
      </c>
    </row>
    <row r="13" spans="1:6" ht="20" customHeight="1" x14ac:dyDescent="0.2">
      <c r="A13" s="166"/>
      <c r="B13" s="280"/>
      <c r="C13" s="263" t="s">
        <v>16</v>
      </c>
    </row>
    <row r="14" spans="1:6" ht="20" customHeight="1" x14ac:dyDescent="0.25">
      <c r="A14" s="166"/>
      <c r="B14" s="280"/>
      <c r="C14" s="263" t="s">
        <v>16</v>
      </c>
      <c r="D14" s="163"/>
    </row>
    <row r="15" spans="1:6" ht="20" customHeight="1" x14ac:dyDescent="0.2">
      <c r="A15" s="218" t="s">
        <v>17</v>
      </c>
      <c r="B15" s="281"/>
      <c r="C15" s="263" t="s">
        <v>14</v>
      </c>
    </row>
    <row r="16" spans="1:6" ht="69.5" customHeight="1" x14ac:dyDescent="0.2">
      <c r="A16" s="254" t="s">
        <v>18</v>
      </c>
      <c r="B16" s="282"/>
      <c r="C16" s="263" t="s">
        <v>14</v>
      </c>
    </row>
    <row r="17" spans="1:2" ht="65" customHeight="1" x14ac:dyDescent="0.2">
      <c r="A17" s="262" t="s">
        <v>19</v>
      </c>
      <c r="B17" s="283"/>
    </row>
    <row r="18" spans="1:2" ht="20" customHeight="1" thickBot="1" x14ac:dyDescent="0.25">
      <c r="A18" s="226"/>
    </row>
    <row r="19" spans="1:2" ht="29" customHeight="1" thickBot="1" x14ac:dyDescent="0.25">
      <c r="A19" s="302"/>
    </row>
    <row r="20" spans="1:2" ht="20" customHeight="1" x14ac:dyDescent="0.2">
      <c r="A20" s="264"/>
    </row>
    <row r="21" spans="1:2" ht="20" customHeight="1" x14ac:dyDescent="0.2">
      <c r="A21" s="226"/>
    </row>
    <row r="22" spans="1:2" ht="20" customHeight="1" x14ac:dyDescent="0.2">
      <c r="A22" s="226"/>
    </row>
    <row r="23" spans="1:2" ht="20" customHeight="1" x14ac:dyDescent="0.2">
      <c r="A23" s="226"/>
    </row>
    <row r="24" spans="1:2" ht="20" customHeight="1" x14ac:dyDescent="0.2">
      <c r="A24" s="226"/>
    </row>
    <row r="25" spans="1:2" ht="20" customHeight="1" x14ac:dyDescent="0.2">
      <c r="A25" s="226"/>
    </row>
    <row r="26" spans="1:2" ht="20" customHeight="1" x14ac:dyDescent="0.2">
      <c r="A26" s="226"/>
    </row>
    <row r="27" spans="1:2" x14ac:dyDescent="0.2">
      <c r="A27" s="403"/>
    </row>
    <row r="28" spans="1:2" x14ac:dyDescent="0.2">
      <c r="A28" s="403"/>
    </row>
    <row r="29" spans="1:2" x14ac:dyDescent="0.2">
      <c r="A29" s="403"/>
    </row>
    <row r="30" spans="1:2" x14ac:dyDescent="0.2">
      <c r="A30" s="403"/>
    </row>
    <row r="31" spans="1:2" x14ac:dyDescent="0.2">
      <c r="A31" s="403"/>
    </row>
    <row r="32" spans="1:2" x14ac:dyDescent="0.2">
      <c r="A32" s="403"/>
    </row>
    <row r="33" spans="1:4" ht="25.5" customHeight="1" x14ac:dyDescent="0.2">
      <c r="A33" s="403"/>
    </row>
    <row r="34" spans="1:4" ht="20" customHeight="1" x14ac:dyDescent="0.2">
      <c r="A34" s="403"/>
    </row>
    <row r="36" spans="1:4" x14ac:dyDescent="0.2">
      <c r="A36" s="37" t="s">
        <v>20</v>
      </c>
      <c r="B36" s="37"/>
      <c r="C36" s="37"/>
      <c r="D36" s="37"/>
    </row>
    <row r="37" spans="1:4" x14ac:dyDescent="0.2">
      <c r="A37" s="402"/>
      <c r="B37" s="402"/>
      <c r="C37" s="402"/>
      <c r="D37" s="402"/>
    </row>
    <row r="38" spans="1:4" x14ac:dyDescent="0.2">
      <c r="A38" s="402"/>
      <c r="B38" s="402"/>
      <c r="C38" s="402"/>
      <c r="D38" s="402"/>
    </row>
    <row r="39" spans="1:4" x14ac:dyDescent="0.2">
      <c r="A39" s="402"/>
      <c r="B39" s="402"/>
      <c r="C39" s="402"/>
      <c r="D39" s="402"/>
    </row>
    <row r="40" spans="1:4" x14ac:dyDescent="0.2">
      <c r="A40" s="402"/>
      <c r="B40" s="402"/>
      <c r="C40" s="402"/>
      <c r="D40" s="402"/>
    </row>
    <row r="41" spans="1:4" x14ac:dyDescent="0.2">
      <c r="A41" s="402"/>
      <c r="B41" s="402"/>
      <c r="C41" s="402"/>
      <c r="D41" s="402"/>
    </row>
    <row r="42" spans="1:4" x14ac:dyDescent="0.2">
      <c r="A42" s="402"/>
      <c r="B42" s="402"/>
      <c r="C42" s="402"/>
      <c r="D42" s="402"/>
    </row>
    <row r="43" spans="1:4" x14ac:dyDescent="0.2">
      <c r="A43" s="402"/>
      <c r="B43" s="402"/>
      <c r="C43" s="402"/>
      <c r="D43" s="402"/>
    </row>
    <row r="44" spans="1:4" x14ac:dyDescent="0.2">
      <c r="A44" s="402"/>
      <c r="B44" s="402"/>
      <c r="C44" s="402"/>
      <c r="D44" s="402"/>
    </row>
  </sheetData>
  <mergeCells count="5">
    <mergeCell ref="A1:B1"/>
    <mergeCell ref="A37:D44"/>
    <mergeCell ref="A27:A29"/>
    <mergeCell ref="A30:A32"/>
    <mergeCell ref="A33:A34"/>
  </mergeCells>
  <dataValidations count="1">
    <dataValidation type="list" allowBlank="1" showInputMessage="1" showErrorMessage="1" sqref="B7" xr:uid="{00000000-0002-0000-0100-000000000000}">
      <formula1>"Individual, Collective"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'Data Sources hide'!$C$2:$C$8</xm:f>
          </x14:formula1>
          <xm:sqref>B15</xm:sqref>
        </x14:dataValidation>
        <x14:dataValidation type="list" allowBlank="1" showInputMessage="1" showErrorMessage="1" xr:uid="{00000000-0002-0000-0100-000002000000}">
          <x14:formula1>
            <xm:f>'Data Sources hide'!$A$2:$A$68</xm:f>
          </x14:formula1>
          <xm:sqref>B8:B14</xm:sqref>
        </x14:dataValidation>
        <x14:dataValidation type="list" allowBlank="1" showInputMessage="1" showErrorMessage="1" xr:uid="{00000000-0002-0000-0100-000003000000}">
          <x14:formula1>
            <xm:f>LOOKUP!$A$1:$A$11</xm:f>
          </x14:formula1>
          <xm:sqref>B16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D90"/>
  <sheetViews>
    <sheetView workbookViewId="0">
      <selection activeCell="C3" sqref="C3"/>
    </sheetView>
  </sheetViews>
  <sheetFormatPr baseColWidth="10" defaultColWidth="8.83203125" defaultRowHeight="15" x14ac:dyDescent="0.2"/>
  <cols>
    <col min="1" max="1" width="24.5" customWidth="1"/>
    <col min="2" max="2" width="21.6640625" customWidth="1"/>
    <col min="3" max="3" width="21.5" customWidth="1"/>
  </cols>
  <sheetData>
    <row r="1" spans="1:4" ht="39" customHeight="1" x14ac:dyDescent="0.25">
      <c r="A1" s="624" t="s">
        <v>463</v>
      </c>
      <c r="B1" s="625"/>
      <c r="C1" s="626"/>
    </row>
    <row r="2" spans="1:4" ht="30" customHeight="1" thickBot="1" x14ac:dyDescent="0.3">
      <c r="A2" s="627" t="s">
        <v>418</v>
      </c>
      <c r="B2" s="628"/>
      <c r="C2" s="629"/>
    </row>
    <row r="3" spans="1:4" ht="78" customHeight="1" thickBot="1" x14ac:dyDescent="0.25">
      <c r="A3" s="227" t="s">
        <v>419</v>
      </c>
      <c r="B3" s="319" t="s">
        <v>475</v>
      </c>
      <c r="C3" s="320" t="s">
        <v>476</v>
      </c>
      <c r="D3" s="157"/>
    </row>
    <row r="4" spans="1:4" ht="18" customHeight="1" x14ac:dyDescent="0.2">
      <c r="A4" s="227" t="s">
        <v>420</v>
      </c>
      <c r="B4" s="321">
        <v>33160025</v>
      </c>
      <c r="C4" s="322">
        <v>8900305</v>
      </c>
    </row>
    <row r="5" spans="1:4" x14ac:dyDescent="0.2">
      <c r="A5" s="360" t="s">
        <v>197</v>
      </c>
      <c r="B5" s="361">
        <v>260662</v>
      </c>
      <c r="C5" s="362">
        <v>37219</v>
      </c>
    </row>
    <row r="6" spans="1:4" x14ac:dyDescent="0.2">
      <c r="A6" s="363" t="s">
        <v>200</v>
      </c>
      <c r="B6" s="364">
        <v>93407</v>
      </c>
      <c r="C6" s="365" t="s">
        <v>421</v>
      </c>
    </row>
    <row r="7" spans="1:4" x14ac:dyDescent="0.2">
      <c r="A7" s="363" t="s">
        <v>203</v>
      </c>
      <c r="B7" s="364">
        <v>282024</v>
      </c>
      <c r="C7" s="362">
        <v>41223</v>
      </c>
    </row>
    <row r="8" spans="1:4" x14ac:dyDescent="0.2">
      <c r="A8" s="363" t="s">
        <v>206</v>
      </c>
      <c r="B8" s="364">
        <v>101681</v>
      </c>
      <c r="C8" s="365" t="s">
        <v>421</v>
      </c>
    </row>
    <row r="9" spans="1:4" x14ac:dyDescent="0.2">
      <c r="A9" s="363" t="s">
        <v>209</v>
      </c>
      <c r="B9" s="364">
        <v>609012</v>
      </c>
      <c r="C9" s="362">
        <v>55819</v>
      </c>
    </row>
    <row r="10" spans="1:4" x14ac:dyDescent="0.2">
      <c r="A10" s="363" t="s">
        <v>212</v>
      </c>
      <c r="B10" s="364">
        <v>2391429</v>
      </c>
      <c r="C10" s="362">
        <v>834902</v>
      </c>
    </row>
    <row r="11" spans="1:4" x14ac:dyDescent="0.2">
      <c r="A11" s="363" t="s">
        <v>215</v>
      </c>
      <c r="B11" s="364">
        <v>76634</v>
      </c>
      <c r="C11" s="365" t="s">
        <v>421</v>
      </c>
    </row>
    <row r="12" spans="1:4" x14ac:dyDescent="0.2">
      <c r="A12" s="363" t="s">
        <v>218</v>
      </c>
      <c r="B12" s="364">
        <v>226464</v>
      </c>
      <c r="C12" s="362">
        <v>36385</v>
      </c>
    </row>
    <row r="13" spans="1:4" x14ac:dyDescent="0.2">
      <c r="A13" s="363" t="s">
        <v>220</v>
      </c>
      <c r="B13" s="364">
        <v>227316</v>
      </c>
      <c r="C13" s="362">
        <v>25820</v>
      </c>
    </row>
    <row r="14" spans="1:4" x14ac:dyDescent="0.2">
      <c r="A14" s="363" t="s">
        <v>221</v>
      </c>
      <c r="B14" s="364">
        <v>286060</v>
      </c>
      <c r="C14" s="362">
        <v>38591</v>
      </c>
    </row>
    <row r="15" spans="1:4" x14ac:dyDescent="0.2">
      <c r="A15" s="363" t="s">
        <v>222</v>
      </c>
      <c r="B15" s="364">
        <v>594571</v>
      </c>
      <c r="C15" s="362">
        <v>222903</v>
      </c>
    </row>
    <row r="16" spans="1:4" x14ac:dyDescent="0.2">
      <c r="A16" s="363" t="s">
        <v>223</v>
      </c>
      <c r="B16" s="364">
        <v>151173</v>
      </c>
      <c r="C16" s="365" t="s">
        <v>421</v>
      </c>
    </row>
    <row r="17" spans="1:3" x14ac:dyDescent="0.2">
      <c r="A17" s="363" t="s">
        <v>224</v>
      </c>
      <c r="B17" s="364">
        <v>160124</v>
      </c>
      <c r="C17" s="362">
        <v>36070</v>
      </c>
    </row>
    <row r="18" spans="1:3" x14ac:dyDescent="0.2">
      <c r="A18" s="363" t="s">
        <v>225</v>
      </c>
      <c r="B18" s="364">
        <v>75631</v>
      </c>
      <c r="C18" s="365" t="s">
        <v>421</v>
      </c>
    </row>
    <row r="19" spans="1:3" x14ac:dyDescent="0.2">
      <c r="A19" s="363" t="s">
        <v>226</v>
      </c>
      <c r="B19" s="364">
        <v>1359166</v>
      </c>
      <c r="C19" s="362">
        <v>186417</v>
      </c>
    </row>
    <row r="20" spans="1:3" x14ac:dyDescent="0.2">
      <c r="A20" s="363" t="s">
        <v>227</v>
      </c>
      <c r="B20" s="364">
        <v>437921</v>
      </c>
      <c r="C20" s="362">
        <v>48201</v>
      </c>
    </row>
    <row r="21" spans="1:3" x14ac:dyDescent="0.2">
      <c r="A21" s="363" t="s">
        <v>228</v>
      </c>
      <c r="B21" s="364">
        <v>123869</v>
      </c>
      <c r="C21" s="362">
        <v>29054</v>
      </c>
    </row>
    <row r="22" spans="1:3" x14ac:dyDescent="0.2">
      <c r="A22" s="363" t="s">
        <v>229</v>
      </c>
      <c r="B22" s="364">
        <v>71945</v>
      </c>
      <c r="C22" s="365" t="s">
        <v>421</v>
      </c>
    </row>
    <row r="23" spans="1:3" x14ac:dyDescent="0.2">
      <c r="A23" s="363" t="s">
        <v>230</v>
      </c>
      <c r="B23" s="364">
        <v>151048</v>
      </c>
      <c r="C23" s="362">
        <v>26812</v>
      </c>
    </row>
    <row r="24" spans="1:3" x14ac:dyDescent="0.2">
      <c r="A24" s="363" t="s">
        <v>231</v>
      </c>
      <c r="B24" s="364">
        <v>63596</v>
      </c>
      <c r="C24" s="365" t="s">
        <v>421</v>
      </c>
    </row>
    <row r="25" spans="1:3" x14ac:dyDescent="0.2">
      <c r="A25" s="363" t="s">
        <v>232</v>
      </c>
      <c r="B25" s="364">
        <v>85158</v>
      </c>
      <c r="C25" s="365" t="s">
        <v>421</v>
      </c>
    </row>
    <row r="26" spans="1:3" x14ac:dyDescent="0.2">
      <c r="A26" s="363" t="s">
        <v>233</v>
      </c>
      <c r="B26" s="364">
        <v>62493</v>
      </c>
      <c r="C26" s="365" t="s">
        <v>421</v>
      </c>
    </row>
    <row r="27" spans="1:3" x14ac:dyDescent="0.2">
      <c r="A27" s="363" t="s">
        <v>234</v>
      </c>
      <c r="B27" s="364">
        <v>83679</v>
      </c>
      <c r="C27" s="365" t="s">
        <v>421</v>
      </c>
    </row>
    <row r="28" spans="1:3" x14ac:dyDescent="0.2">
      <c r="A28" s="363" t="s">
        <v>235</v>
      </c>
      <c r="B28" s="364">
        <v>111860</v>
      </c>
      <c r="C28" s="362">
        <v>32131</v>
      </c>
    </row>
    <row r="29" spans="1:3" x14ac:dyDescent="0.2">
      <c r="A29" s="363" t="s">
        <v>236</v>
      </c>
      <c r="B29" s="364">
        <v>194673</v>
      </c>
      <c r="C29" s="362">
        <v>56514</v>
      </c>
    </row>
    <row r="30" spans="1:3" x14ac:dyDescent="0.2">
      <c r="A30" s="363" t="s">
        <v>237</v>
      </c>
      <c r="B30" s="364">
        <v>292804</v>
      </c>
      <c r="C30" s="362">
        <v>29749</v>
      </c>
    </row>
    <row r="31" spans="1:3" x14ac:dyDescent="0.2">
      <c r="A31" s="363" t="s">
        <v>238</v>
      </c>
      <c r="B31" s="364">
        <v>217463</v>
      </c>
      <c r="C31" s="362">
        <v>37543</v>
      </c>
    </row>
    <row r="32" spans="1:3" x14ac:dyDescent="0.2">
      <c r="A32" s="363" t="s">
        <v>239</v>
      </c>
      <c r="B32" s="364">
        <v>2271159</v>
      </c>
      <c r="C32" s="362">
        <v>599257</v>
      </c>
    </row>
    <row r="33" spans="1:3" x14ac:dyDescent="0.2">
      <c r="A33" s="363" t="s">
        <v>240</v>
      </c>
      <c r="B33" s="364">
        <v>80896</v>
      </c>
      <c r="C33" s="365" t="s">
        <v>421</v>
      </c>
    </row>
    <row r="34" spans="1:3" x14ac:dyDescent="0.2">
      <c r="A34" s="363" t="s">
        <v>241</v>
      </c>
      <c r="B34" s="364">
        <v>219795</v>
      </c>
      <c r="C34" s="362">
        <v>35338</v>
      </c>
    </row>
    <row r="35" spans="1:3" x14ac:dyDescent="0.2">
      <c r="A35" s="363" t="s">
        <v>242</v>
      </c>
      <c r="B35" s="364">
        <v>141295</v>
      </c>
      <c r="C35" s="362">
        <v>24812</v>
      </c>
    </row>
    <row r="36" spans="1:3" x14ac:dyDescent="0.2">
      <c r="A36" s="363" t="s">
        <v>243</v>
      </c>
      <c r="B36" s="364">
        <v>60889</v>
      </c>
      <c r="C36" s="365" t="s">
        <v>421</v>
      </c>
    </row>
    <row r="37" spans="1:3" x14ac:dyDescent="0.2">
      <c r="A37" s="363" t="s">
        <v>244</v>
      </c>
      <c r="B37" s="364">
        <v>63647</v>
      </c>
      <c r="C37" s="365" t="s">
        <v>421</v>
      </c>
    </row>
    <row r="38" spans="1:3" x14ac:dyDescent="0.2">
      <c r="A38" s="363" t="s">
        <v>245</v>
      </c>
      <c r="B38" s="364">
        <v>505365</v>
      </c>
      <c r="C38" s="362">
        <v>76068</v>
      </c>
    </row>
    <row r="39" spans="1:3" x14ac:dyDescent="0.2">
      <c r="A39" s="363" t="s">
        <v>246</v>
      </c>
      <c r="B39" s="364">
        <v>1112432</v>
      </c>
      <c r="C39" s="362">
        <v>303623</v>
      </c>
    </row>
    <row r="40" spans="1:3" x14ac:dyDescent="0.2">
      <c r="A40" s="363" t="s">
        <v>247</v>
      </c>
      <c r="B40" s="364">
        <v>277661</v>
      </c>
      <c r="C40" s="362">
        <v>35718</v>
      </c>
    </row>
    <row r="41" spans="1:3" x14ac:dyDescent="0.2">
      <c r="A41" s="363" t="s">
        <v>248</v>
      </c>
      <c r="B41" s="364">
        <v>99951</v>
      </c>
      <c r="C41" s="362">
        <v>24782</v>
      </c>
    </row>
    <row r="42" spans="1:3" x14ac:dyDescent="0.2">
      <c r="A42" s="363" t="s">
        <v>249</v>
      </c>
      <c r="B42" s="364">
        <v>58509</v>
      </c>
      <c r="C42" s="365" t="s">
        <v>421</v>
      </c>
    </row>
    <row r="43" spans="1:3" x14ac:dyDescent="0.2">
      <c r="A43" s="363" t="s">
        <v>250</v>
      </c>
      <c r="B43" s="364">
        <v>79367</v>
      </c>
      <c r="C43" s="365" t="s">
        <v>421</v>
      </c>
    </row>
    <row r="44" spans="1:3" x14ac:dyDescent="0.2">
      <c r="A44" s="363" t="s">
        <v>251</v>
      </c>
      <c r="B44" s="364">
        <v>617662</v>
      </c>
      <c r="C44" s="362">
        <v>95206</v>
      </c>
    </row>
    <row r="45" spans="1:3" x14ac:dyDescent="0.2">
      <c r="A45" s="363" t="s">
        <v>252</v>
      </c>
      <c r="B45" s="364">
        <v>609539</v>
      </c>
      <c r="C45" s="362">
        <v>56579</v>
      </c>
    </row>
    <row r="46" spans="1:3" x14ac:dyDescent="0.2">
      <c r="A46" s="363" t="s">
        <v>253</v>
      </c>
      <c r="B46" s="364">
        <v>213577</v>
      </c>
      <c r="C46" s="362">
        <v>48637</v>
      </c>
    </row>
    <row r="47" spans="1:3" x14ac:dyDescent="0.2">
      <c r="A47" s="363" t="s">
        <v>254</v>
      </c>
      <c r="B47" s="364">
        <v>5588658</v>
      </c>
      <c r="C47" s="362">
        <v>3144571</v>
      </c>
    </row>
    <row r="48" spans="1:3" x14ac:dyDescent="0.2">
      <c r="A48" s="363" t="s">
        <v>255</v>
      </c>
      <c r="B48" s="364">
        <v>125198</v>
      </c>
      <c r="C48" s="362">
        <v>51537</v>
      </c>
    </row>
    <row r="49" spans="1:4" x14ac:dyDescent="0.2">
      <c r="A49" s="363" t="s">
        <v>256</v>
      </c>
      <c r="B49" s="364">
        <v>121463</v>
      </c>
      <c r="C49" s="365" t="s">
        <v>421</v>
      </c>
    </row>
    <row r="50" spans="1:4" x14ac:dyDescent="0.2">
      <c r="A50" s="363" t="s">
        <v>257</v>
      </c>
      <c r="B50" s="364">
        <v>248001</v>
      </c>
      <c r="C50" s="362">
        <v>43818</v>
      </c>
    </row>
    <row r="51" spans="1:4" x14ac:dyDescent="0.2">
      <c r="A51" s="363" t="s">
        <v>258</v>
      </c>
      <c r="B51" s="364">
        <v>141495</v>
      </c>
      <c r="C51" s="362">
        <v>33345</v>
      </c>
    </row>
    <row r="52" spans="1:4" x14ac:dyDescent="0.2">
      <c r="A52" s="363" t="s">
        <v>259</v>
      </c>
      <c r="B52" s="364">
        <v>1920603</v>
      </c>
      <c r="C52" s="362">
        <v>684342</v>
      </c>
    </row>
    <row r="53" spans="1:4" x14ac:dyDescent="0.2">
      <c r="A53" s="363" t="s">
        <v>260</v>
      </c>
      <c r="B53" s="364">
        <v>631853</v>
      </c>
      <c r="C53" s="362">
        <v>241948</v>
      </c>
    </row>
    <row r="54" spans="1:4" x14ac:dyDescent="0.2">
      <c r="A54" s="363" t="s">
        <v>261</v>
      </c>
      <c r="B54" s="364">
        <v>2500317</v>
      </c>
      <c r="C54" s="362">
        <v>705685</v>
      </c>
    </row>
    <row r="55" spans="1:4" x14ac:dyDescent="0.2">
      <c r="A55" s="363" t="s">
        <v>262</v>
      </c>
      <c r="B55" s="364">
        <v>720181</v>
      </c>
      <c r="C55" s="362">
        <v>81787</v>
      </c>
    </row>
    <row r="56" spans="1:4" x14ac:dyDescent="0.2">
      <c r="A56" s="363" t="s">
        <v>263</v>
      </c>
      <c r="B56" s="364">
        <v>1088664</v>
      </c>
      <c r="C56" s="362">
        <v>138791</v>
      </c>
    </row>
    <row r="57" spans="1:4" x14ac:dyDescent="0.2">
      <c r="A57" s="363" t="s">
        <v>264</v>
      </c>
      <c r="B57" s="364">
        <v>1402816</v>
      </c>
      <c r="C57" s="362">
        <v>232152</v>
      </c>
    </row>
    <row r="58" spans="1:4" x14ac:dyDescent="0.2">
      <c r="A58" s="363" t="s">
        <v>265</v>
      </c>
      <c r="B58" s="371">
        <v>207434</v>
      </c>
      <c r="C58" s="372">
        <v>35773</v>
      </c>
      <c r="D58" s="157"/>
    </row>
    <row r="59" spans="1:4" x14ac:dyDescent="0.2">
      <c r="A59" s="370" t="s">
        <v>422</v>
      </c>
      <c r="B59" s="373">
        <v>202406</v>
      </c>
      <c r="C59" s="373">
        <v>34355</v>
      </c>
    </row>
    <row r="60" spans="1:4" x14ac:dyDescent="0.2">
      <c r="A60" s="363" t="s">
        <v>480</v>
      </c>
      <c r="B60" s="376">
        <v>479276</v>
      </c>
      <c r="C60" s="374">
        <v>71833</v>
      </c>
      <c r="D60" s="157"/>
    </row>
    <row r="61" spans="1:4" x14ac:dyDescent="0.2">
      <c r="A61" s="370" t="s">
        <v>266</v>
      </c>
      <c r="B61" s="377">
        <v>223767</v>
      </c>
      <c r="C61" s="373">
        <v>27896</v>
      </c>
      <c r="D61" s="157"/>
    </row>
    <row r="62" spans="1:4" x14ac:dyDescent="0.2">
      <c r="A62" s="370" t="s">
        <v>267</v>
      </c>
      <c r="B62" s="377">
        <v>348200</v>
      </c>
      <c r="C62" s="375">
        <v>67477</v>
      </c>
    </row>
    <row r="63" spans="1:4" x14ac:dyDescent="0.2">
      <c r="A63" s="363" t="s">
        <v>268</v>
      </c>
      <c r="B63" s="378">
        <v>360460</v>
      </c>
      <c r="C63" s="373">
        <v>93760</v>
      </c>
    </row>
    <row r="64" spans="1:4" x14ac:dyDescent="0.2">
      <c r="A64" s="363" t="s">
        <v>271</v>
      </c>
      <c r="B64" s="361">
        <v>176019</v>
      </c>
      <c r="C64" s="362">
        <v>29230</v>
      </c>
    </row>
    <row r="65" spans="1:3" x14ac:dyDescent="0.2">
      <c r="A65" s="363" t="s">
        <v>272</v>
      </c>
      <c r="B65" s="364">
        <v>134400</v>
      </c>
      <c r="C65" s="362">
        <v>26469</v>
      </c>
    </row>
    <row r="66" spans="1:3" x14ac:dyDescent="0.2">
      <c r="A66" s="363" t="s">
        <v>273</v>
      </c>
      <c r="B66" s="364">
        <v>87941</v>
      </c>
      <c r="C66" s="365" t="s">
        <v>421</v>
      </c>
    </row>
    <row r="67" spans="1:3" x14ac:dyDescent="0.2">
      <c r="A67" s="363" t="s">
        <v>274</v>
      </c>
      <c r="B67" s="364">
        <v>88067</v>
      </c>
      <c r="C67" s="365" t="s">
        <v>421</v>
      </c>
    </row>
    <row r="68" spans="1:3" x14ac:dyDescent="0.2">
      <c r="A68" s="363" t="s">
        <v>275</v>
      </c>
      <c r="B68" s="364">
        <v>704311</v>
      </c>
      <c r="C68" s="362">
        <v>55495</v>
      </c>
    </row>
    <row r="69" spans="1:3" x14ac:dyDescent="0.2">
      <c r="A69" s="363" t="s">
        <v>276</v>
      </c>
      <c r="B69" s="364">
        <v>88267</v>
      </c>
      <c r="C69" s="365" t="s">
        <v>421</v>
      </c>
    </row>
    <row r="70" spans="1:3" x14ac:dyDescent="0.2">
      <c r="A70" s="363" t="s">
        <v>277</v>
      </c>
      <c r="B70" s="364">
        <v>122992</v>
      </c>
      <c r="C70" s="362">
        <v>24671</v>
      </c>
    </row>
    <row r="71" spans="1:3" x14ac:dyDescent="0.2">
      <c r="A71" s="366" t="s">
        <v>278</v>
      </c>
      <c r="B71" s="367">
        <v>93633</v>
      </c>
      <c r="C71" s="368" t="s">
        <v>421</v>
      </c>
    </row>
    <row r="72" spans="1:3" x14ac:dyDescent="0.2">
      <c r="B72" s="318"/>
    </row>
    <row r="74" spans="1:3" x14ac:dyDescent="0.2">
      <c r="A74" s="37"/>
    </row>
    <row r="75" spans="1:3" x14ac:dyDescent="0.2">
      <c r="A75" s="432"/>
    </row>
    <row r="76" spans="1:3" x14ac:dyDescent="0.2">
      <c r="A76" s="432"/>
    </row>
    <row r="77" spans="1:3" x14ac:dyDescent="0.2">
      <c r="A77" s="37"/>
    </row>
    <row r="78" spans="1:3" x14ac:dyDescent="0.2">
      <c r="A78" s="37"/>
    </row>
    <row r="79" spans="1:3" x14ac:dyDescent="0.2">
      <c r="A79" s="37"/>
    </row>
    <row r="80" spans="1:3" x14ac:dyDescent="0.2">
      <c r="A80" s="37"/>
    </row>
    <row r="81" spans="1:1" x14ac:dyDescent="0.2">
      <c r="A81" s="37"/>
    </row>
    <row r="82" spans="1:1" x14ac:dyDescent="0.2">
      <c r="A82" s="37"/>
    </row>
    <row r="83" spans="1:1" x14ac:dyDescent="0.2">
      <c r="A83" s="432"/>
    </row>
    <row r="84" spans="1:1" x14ac:dyDescent="0.2">
      <c r="A84" s="432"/>
    </row>
    <row r="85" spans="1:1" x14ac:dyDescent="0.2">
      <c r="A85" s="432"/>
    </row>
    <row r="86" spans="1:1" x14ac:dyDescent="0.2">
      <c r="A86" s="432"/>
    </row>
    <row r="87" spans="1:1" x14ac:dyDescent="0.2">
      <c r="A87" s="432"/>
    </row>
    <row r="88" spans="1:1" x14ac:dyDescent="0.2">
      <c r="A88" s="432"/>
    </row>
    <row r="89" spans="1:1" x14ac:dyDescent="0.2">
      <c r="A89" s="432"/>
    </row>
    <row r="90" spans="1:1" x14ac:dyDescent="0.2">
      <c r="A90" s="432"/>
    </row>
  </sheetData>
  <mergeCells count="6">
    <mergeCell ref="A89:A90"/>
    <mergeCell ref="A1:C1"/>
    <mergeCell ref="A2:C2"/>
    <mergeCell ref="A75:A76"/>
    <mergeCell ref="A83:A85"/>
    <mergeCell ref="A86:A88"/>
  </mergeCells>
  <pageMargins left="0.7" right="0.7" top="0.75" bottom="0.75" header="0.3" footer="0.3"/>
  <pageSetup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0"/>
  <sheetViews>
    <sheetView topLeftCell="A22" workbookViewId="0">
      <selection activeCell="A30" sqref="A30"/>
    </sheetView>
  </sheetViews>
  <sheetFormatPr baseColWidth="10" defaultColWidth="8.83203125" defaultRowHeight="15" x14ac:dyDescent="0.2"/>
  <cols>
    <col min="1" max="1" width="104.5" customWidth="1"/>
  </cols>
  <sheetData>
    <row r="1" spans="1:1" x14ac:dyDescent="0.2">
      <c r="A1" s="37" t="s">
        <v>423</v>
      </c>
    </row>
    <row r="2" spans="1:1" ht="16" x14ac:dyDescent="0.2">
      <c r="A2" s="38" t="s">
        <v>424</v>
      </c>
    </row>
    <row r="3" spans="1:1" x14ac:dyDescent="0.2">
      <c r="A3" s="37" t="s">
        <v>425</v>
      </c>
    </row>
    <row r="4" spans="1:1" x14ac:dyDescent="0.2">
      <c r="A4" s="37" t="s">
        <v>426</v>
      </c>
    </row>
    <row r="5" spans="1:1" x14ac:dyDescent="0.2">
      <c r="A5" s="37" t="s">
        <v>427</v>
      </c>
    </row>
    <row r="6" spans="1:1" x14ac:dyDescent="0.2">
      <c r="A6" s="37" t="s">
        <v>428</v>
      </c>
    </row>
    <row r="7" spans="1:1" x14ac:dyDescent="0.2">
      <c r="A7" s="37" t="s">
        <v>429</v>
      </c>
    </row>
    <row r="8" spans="1:1" x14ac:dyDescent="0.2">
      <c r="A8" s="37" t="s">
        <v>430</v>
      </c>
    </row>
    <row r="9" spans="1:1" ht="35" customHeight="1" x14ac:dyDescent="0.2">
      <c r="A9" s="38" t="s">
        <v>431</v>
      </c>
    </row>
    <row r="10" spans="1:1" ht="16" x14ac:dyDescent="0.2">
      <c r="A10" s="38" t="s">
        <v>432</v>
      </c>
    </row>
    <row r="11" spans="1:1" ht="16" x14ac:dyDescent="0.2">
      <c r="A11" s="38" t="s">
        <v>433</v>
      </c>
    </row>
    <row r="13" spans="1:1" x14ac:dyDescent="0.2">
      <c r="A13" s="29" t="s">
        <v>434</v>
      </c>
    </row>
    <row r="14" spans="1:1" x14ac:dyDescent="0.2">
      <c r="A14" s="3" t="s">
        <v>435</v>
      </c>
    </row>
    <row r="15" spans="1:1" x14ac:dyDescent="0.2">
      <c r="A15" s="3" t="s">
        <v>436</v>
      </c>
    </row>
    <row r="16" spans="1:1" x14ac:dyDescent="0.2">
      <c r="A16" s="3" t="s">
        <v>437</v>
      </c>
    </row>
    <row r="17" spans="1:1" x14ac:dyDescent="0.2">
      <c r="A17" s="3" t="s">
        <v>438</v>
      </c>
    </row>
    <row r="18" spans="1:1" x14ac:dyDescent="0.2">
      <c r="A18" s="3" t="s">
        <v>439</v>
      </c>
    </row>
    <row r="19" spans="1:1" x14ac:dyDescent="0.2">
      <c r="A19" s="3" t="s">
        <v>440</v>
      </c>
    </row>
    <row r="20" spans="1:1" x14ac:dyDescent="0.2">
      <c r="A20" s="3" t="s">
        <v>441</v>
      </c>
    </row>
    <row r="21" spans="1:1" x14ac:dyDescent="0.2">
      <c r="A21" s="3" t="s">
        <v>442</v>
      </c>
    </row>
    <row r="22" spans="1:1" x14ac:dyDescent="0.2">
      <c r="A22" s="3" t="s">
        <v>443</v>
      </c>
    </row>
    <row r="23" spans="1:1" x14ac:dyDescent="0.2">
      <c r="A23" s="3" t="s">
        <v>444</v>
      </c>
    </row>
    <row r="24" spans="1:1" x14ac:dyDescent="0.2">
      <c r="A24" s="3" t="s">
        <v>445</v>
      </c>
    </row>
    <row r="25" spans="1:1" x14ac:dyDescent="0.2">
      <c r="A25" s="3" t="s">
        <v>446</v>
      </c>
    </row>
    <row r="26" spans="1:1" x14ac:dyDescent="0.2">
      <c r="A26" s="3" t="s">
        <v>447</v>
      </c>
    </row>
    <row r="27" spans="1:1" x14ac:dyDescent="0.2">
      <c r="A27" s="3" t="s">
        <v>448</v>
      </c>
    </row>
    <row r="28" spans="1:1" x14ac:dyDescent="0.2">
      <c r="A28" s="3" t="s">
        <v>449</v>
      </c>
    </row>
    <row r="29" spans="1:1" x14ac:dyDescent="0.2">
      <c r="A29" s="3" t="s">
        <v>450</v>
      </c>
    </row>
    <row r="30" spans="1:1" x14ac:dyDescent="0.2">
      <c r="A30" s="3" t="s">
        <v>451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E6"/>
  <sheetViews>
    <sheetView workbookViewId="0">
      <selection activeCell="A2" sqref="A2:A6"/>
    </sheetView>
  </sheetViews>
  <sheetFormatPr baseColWidth="10" defaultColWidth="8.83203125" defaultRowHeight="15" x14ac:dyDescent="0.2"/>
  <cols>
    <col min="1" max="1" width="33.1640625" bestFit="1" customWidth="1"/>
    <col min="2" max="2" width="4.33203125" customWidth="1"/>
    <col min="4" max="4" width="2.6640625" customWidth="1"/>
    <col min="5" max="5" width="12" customWidth="1"/>
  </cols>
  <sheetData>
    <row r="2" spans="1:5" x14ac:dyDescent="0.2">
      <c r="A2" t="s">
        <v>127</v>
      </c>
      <c r="C2" t="s">
        <v>452</v>
      </c>
      <c r="E2" t="s">
        <v>453</v>
      </c>
    </row>
    <row r="3" spans="1:5" x14ac:dyDescent="0.2">
      <c r="A3" t="s">
        <v>454</v>
      </c>
      <c r="C3" t="s">
        <v>455</v>
      </c>
      <c r="E3" t="s">
        <v>198</v>
      </c>
    </row>
    <row r="4" spans="1:5" x14ac:dyDescent="0.2">
      <c r="A4" t="s">
        <v>456</v>
      </c>
      <c r="E4" t="s">
        <v>204</v>
      </c>
    </row>
    <row r="5" spans="1:5" x14ac:dyDescent="0.2">
      <c r="A5" t="s">
        <v>457</v>
      </c>
    </row>
    <row r="6" spans="1:5" x14ac:dyDescent="0.2">
      <c r="A6" t="s">
        <v>458</v>
      </c>
    </row>
  </sheetData>
  <sheetProtection algorithmName="SHA-512" hashValue="y6jmTA4z+3XAG4siWNPTn9hzwsW03NCWEF8lB4IYWrozFJ9/q9iEo3m1+9dmV8Ud9Ei3olci3tpxYOPnkoLIRg==" saltValue="hwfZfei8gXvBmfjyFCv5Ag==" spinCount="100000" sheet="1" selectLockedCells="1" selectUnlockedCells="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
  <sheetViews>
    <sheetView workbookViewId="0">
      <selection activeCell="B2" sqref="B2:B3"/>
    </sheetView>
  </sheetViews>
  <sheetFormatPr baseColWidth="10" defaultColWidth="8.83203125" defaultRowHeight="15" x14ac:dyDescent="0.2"/>
  <cols>
    <col min="1" max="1" width="11.5" customWidth="1"/>
  </cols>
  <sheetData>
    <row r="1" spans="1:2" x14ac:dyDescent="0.2">
      <c r="A1" t="s">
        <v>459</v>
      </c>
      <c r="B1" t="s">
        <v>460</v>
      </c>
    </row>
    <row r="2" spans="1:2" x14ac:dyDescent="0.2">
      <c r="A2" t="s">
        <v>461</v>
      </c>
      <c r="B2" t="s">
        <v>390</v>
      </c>
    </row>
    <row r="3" spans="1:2" x14ac:dyDescent="0.2">
      <c r="A3" t="s">
        <v>462</v>
      </c>
      <c r="B3" t="s">
        <v>391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E10"/>
  <sheetViews>
    <sheetView workbookViewId="0">
      <selection activeCell="D3" sqref="D3"/>
    </sheetView>
  </sheetViews>
  <sheetFormatPr baseColWidth="10" defaultColWidth="8.83203125" defaultRowHeight="15" x14ac:dyDescent="0.2"/>
  <cols>
    <col min="1" max="1" width="14.5" customWidth="1"/>
    <col min="2" max="2" width="32" customWidth="1"/>
    <col min="3" max="5" width="25.5" customWidth="1"/>
  </cols>
  <sheetData>
    <row r="1" spans="1:5" ht="45.5" customHeight="1" x14ac:dyDescent="0.3">
      <c r="A1" s="404" t="s">
        <v>21</v>
      </c>
      <c r="B1" s="404"/>
      <c r="C1" s="404"/>
      <c r="D1" s="404"/>
      <c r="E1" s="404"/>
    </row>
    <row r="2" spans="1:5" ht="33" customHeight="1" thickBot="1" x14ac:dyDescent="0.25">
      <c r="A2" s="148" t="s">
        <v>22</v>
      </c>
      <c r="B2" s="148"/>
      <c r="C2" s="148"/>
      <c r="D2" s="148"/>
      <c r="E2" s="149"/>
    </row>
    <row r="3" spans="1:5" ht="80" customHeight="1" thickTop="1" thickBot="1" x14ac:dyDescent="0.25">
      <c r="A3" s="255" t="s">
        <v>23</v>
      </c>
      <c r="B3" s="255" t="s">
        <v>24</v>
      </c>
      <c r="C3" s="255" t="s">
        <v>25</v>
      </c>
      <c r="D3" s="255" t="s">
        <v>26</v>
      </c>
      <c r="E3" s="255" t="s">
        <v>27</v>
      </c>
    </row>
    <row r="4" spans="1:5" ht="66" thickTop="1" thickBot="1" x14ac:dyDescent="0.25">
      <c r="A4" s="256">
        <v>1</v>
      </c>
      <c r="B4" s="257" t="s">
        <v>28</v>
      </c>
      <c r="C4" s="258"/>
      <c r="D4" s="259"/>
      <c r="E4" s="258" t="s">
        <v>29</v>
      </c>
    </row>
    <row r="5" spans="1:5" ht="123.75" customHeight="1" thickBot="1" x14ac:dyDescent="0.25">
      <c r="A5" s="256">
        <v>2</v>
      </c>
      <c r="B5" s="257" t="s">
        <v>30</v>
      </c>
      <c r="C5" s="260"/>
      <c r="D5" s="260"/>
      <c r="E5" s="261" t="s">
        <v>31</v>
      </c>
    </row>
    <row r="6" spans="1:5" ht="80" customHeight="1" thickBot="1" x14ac:dyDescent="0.25">
      <c r="A6" s="256">
        <v>3</v>
      </c>
      <c r="B6" s="257" t="s">
        <v>32</v>
      </c>
      <c r="C6" s="260"/>
      <c r="D6" s="260"/>
      <c r="E6" s="261" t="s">
        <v>29</v>
      </c>
    </row>
    <row r="7" spans="1:5" ht="65" thickBot="1" x14ac:dyDescent="0.25">
      <c r="A7" s="256">
        <v>4</v>
      </c>
      <c r="B7" s="257" t="s">
        <v>33</v>
      </c>
      <c r="C7" s="260"/>
      <c r="D7" s="260"/>
      <c r="E7" s="258" t="s">
        <v>29</v>
      </c>
    </row>
    <row r="8" spans="1:5" ht="75" customHeight="1" thickBot="1" x14ac:dyDescent="0.25">
      <c r="A8" s="256">
        <v>5</v>
      </c>
      <c r="B8" s="257" t="s">
        <v>34</v>
      </c>
      <c r="C8" s="260"/>
      <c r="D8" s="260"/>
      <c r="E8" s="261" t="s">
        <v>29</v>
      </c>
    </row>
    <row r="9" spans="1:5" ht="60" customHeight="1" thickBot="1" x14ac:dyDescent="0.25">
      <c r="A9" s="256">
        <v>6</v>
      </c>
      <c r="B9" s="257" t="s">
        <v>35</v>
      </c>
      <c r="C9" s="260"/>
      <c r="D9" s="260"/>
      <c r="E9" s="261" t="s">
        <v>36</v>
      </c>
    </row>
    <row r="10" spans="1:5" ht="49" thickBot="1" x14ac:dyDescent="0.25">
      <c r="A10" s="256">
        <v>7</v>
      </c>
      <c r="B10" s="257" t="s">
        <v>37</v>
      </c>
      <c r="C10" s="260"/>
      <c r="D10" s="260"/>
      <c r="E10" s="261" t="s">
        <v>29</v>
      </c>
    </row>
  </sheetData>
  <mergeCells count="1">
    <mergeCell ref="A1:E1"/>
  </mergeCells>
  <pageMargins left="0.7" right="0.7" top="0.75" bottom="0.75" header="0.3" footer="0.3"/>
  <pageSetup scale="73"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Y78"/>
  <sheetViews>
    <sheetView topLeftCell="A13" zoomScaleNormal="100" workbookViewId="0">
      <selection activeCell="C30" sqref="C30"/>
    </sheetView>
  </sheetViews>
  <sheetFormatPr baseColWidth="10" defaultColWidth="8.83203125" defaultRowHeight="15" x14ac:dyDescent="0.2"/>
  <cols>
    <col min="1" max="1" width="23.1640625" bestFit="1" customWidth="1"/>
    <col min="2" max="2" width="16.33203125" customWidth="1"/>
    <col min="3" max="3" width="14.5" customWidth="1"/>
    <col min="4" max="4" width="12.6640625" customWidth="1"/>
    <col min="5" max="5" width="12.33203125" customWidth="1"/>
    <col min="6" max="6" width="15" customWidth="1"/>
    <col min="7" max="7" width="14.6640625" customWidth="1"/>
    <col min="8" max="8" width="13.33203125" customWidth="1"/>
    <col min="9" max="9" width="4.1640625" customWidth="1"/>
    <col min="10" max="10" width="77.6640625" style="13" customWidth="1"/>
    <col min="11" max="19" width="8.83203125" style="13"/>
  </cols>
  <sheetData>
    <row r="1" spans="1:24" ht="53" customHeight="1" thickBot="1" x14ac:dyDescent="0.35">
      <c r="A1" s="400" t="s">
        <v>38</v>
      </c>
      <c r="B1" s="423"/>
      <c r="C1" s="423"/>
      <c r="D1" s="423"/>
      <c r="E1" s="423"/>
      <c r="F1" s="423"/>
      <c r="G1" s="423"/>
      <c r="H1" s="401"/>
      <c r="J1" s="39"/>
      <c r="K1" s="24"/>
      <c r="L1" s="24"/>
      <c r="M1" s="24"/>
      <c r="N1" s="24"/>
      <c r="O1" s="24"/>
      <c r="P1" s="24"/>
      <c r="Q1" s="24"/>
      <c r="R1" s="24"/>
      <c r="S1" s="24"/>
      <c r="T1" s="5"/>
      <c r="U1" s="6"/>
      <c r="V1" s="6"/>
      <c r="W1" s="6"/>
      <c r="X1" s="6"/>
    </row>
    <row r="2" spans="1:24" ht="43.5" customHeight="1" thickBot="1" x14ac:dyDescent="0.25">
      <c r="A2" s="414" t="s">
        <v>477</v>
      </c>
      <c r="B2" s="415"/>
      <c r="C2" s="415"/>
      <c r="D2" s="415"/>
      <c r="E2" s="415"/>
      <c r="F2" s="415"/>
      <c r="G2" s="415"/>
      <c r="H2" s="416"/>
      <c r="I2" s="6"/>
      <c r="J2" s="426"/>
      <c r="K2" s="426"/>
      <c r="L2" s="426"/>
      <c r="M2" s="426"/>
      <c r="N2" s="426"/>
      <c r="O2" s="426"/>
      <c r="P2" s="426"/>
      <c r="Q2" s="426"/>
      <c r="R2" s="426"/>
      <c r="S2" s="24"/>
      <c r="T2" s="5"/>
      <c r="U2" s="6"/>
      <c r="V2" s="6"/>
      <c r="W2" s="6"/>
      <c r="X2" s="6"/>
    </row>
    <row r="3" spans="1:24" ht="47.25" customHeight="1" thickBot="1" x14ac:dyDescent="0.25">
      <c r="A3" s="27" t="s">
        <v>39</v>
      </c>
      <c r="B3" s="6"/>
      <c r="C3" s="6"/>
      <c r="D3" s="6"/>
      <c r="E3" s="6"/>
      <c r="F3" s="6"/>
      <c r="G3" s="6"/>
      <c r="H3" s="6"/>
      <c r="I3" s="6"/>
      <c r="S3" s="24"/>
      <c r="T3" s="5"/>
      <c r="U3" s="6"/>
      <c r="V3" s="6"/>
      <c r="W3" s="6"/>
      <c r="X3" s="6"/>
    </row>
    <row r="4" spans="1:24" ht="16" thickBot="1" x14ac:dyDescent="0.25">
      <c r="A4" s="409" t="s">
        <v>40</v>
      </c>
      <c r="B4" s="410"/>
      <c r="C4" s="34" t="s">
        <v>41</v>
      </c>
      <c r="D4" s="33" t="s">
        <v>41</v>
      </c>
      <c r="E4" s="25"/>
      <c r="F4" s="147" t="s">
        <v>42</v>
      </c>
      <c r="G4" s="424" t="s">
        <v>42</v>
      </c>
      <c r="H4" s="425"/>
      <c r="I4" s="7"/>
      <c r="J4" s="428" t="s">
        <v>43</v>
      </c>
      <c r="K4" s="429"/>
      <c r="L4" s="429"/>
      <c r="M4" s="429"/>
      <c r="N4" s="429"/>
      <c r="O4" s="430"/>
      <c r="P4" s="23"/>
      <c r="Q4" s="23"/>
      <c r="R4" s="23"/>
      <c r="S4" s="23"/>
      <c r="T4" s="267"/>
      <c r="U4" s="7"/>
      <c r="V4" s="7"/>
      <c r="W4" s="7"/>
      <c r="X4" s="7"/>
    </row>
    <row r="5" spans="1:24" ht="91.5" customHeight="1" thickBot="1" x14ac:dyDescent="0.25">
      <c r="A5" s="411"/>
      <c r="B5" s="412"/>
      <c r="C5" s="270" t="s">
        <v>44</v>
      </c>
      <c r="D5" s="170" t="s">
        <v>45</v>
      </c>
      <c r="E5" s="171" t="s">
        <v>46</v>
      </c>
      <c r="F5" s="270" t="s">
        <v>44</v>
      </c>
      <c r="G5" s="172" t="s">
        <v>45</v>
      </c>
      <c r="H5" s="271" t="s">
        <v>46</v>
      </c>
      <c r="I5" s="7"/>
      <c r="J5" s="417" t="s">
        <v>47</v>
      </c>
      <c r="K5" s="418"/>
      <c r="L5" s="418"/>
      <c r="M5" s="418"/>
      <c r="N5" s="418"/>
      <c r="O5" s="419"/>
      <c r="P5" s="52"/>
      <c r="Q5" s="52"/>
      <c r="R5" s="52"/>
      <c r="S5" s="52"/>
      <c r="T5" s="52"/>
      <c r="U5" s="8"/>
      <c r="V5" s="8"/>
      <c r="W5" s="8"/>
      <c r="X5" s="8"/>
    </row>
    <row r="6" spans="1:24" x14ac:dyDescent="0.2">
      <c r="A6" s="178" t="s">
        <v>48</v>
      </c>
      <c r="B6" s="179" t="s">
        <v>49</v>
      </c>
      <c r="C6" s="78"/>
      <c r="D6" s="79"/>
      <c r="E6" s="80" t="str">
        <f>IFERROR(D6/C6,"n/a")</f>
        <v>n/a</v>
      </c>
      <c r="F6" s="81"/>
      <c r="G6" s="79"/>
      <c r="H6" s="272" t="str">
        <f>IFERROR(G6/F6,"n/a")</f>
        <v>n/a</v>
      </c>
      <c r="I6" s="6"/>
      <c r="J6" s="420" t="s">
        <v>50</v>
      </c>
      <c r="K6" s="421"/>
      <c r="L6" s="421"/>
      <c r="M6" s="421"/>
      <c r="N6" s="421"/>
      <c r="O6" s="422"/>
      <c r="P6" s="52"/>
      <c r="Q6" s="52"/>
      <c r="R6" s="52"/>
      <c r="S6" s="52"/>
      <c r="T6" s="52"/>
      <c r="V6" s="10"/>
      <c r="W6" s="10"/>
      <c r="X6" s="10"/>
    </row>
    <row r="7" spans="1:24" x14ac:dyDescent="0.2">
      <c r="A7" s="180" t="s">
        <v>51</v>
      </c>
      <c r="B7" s="181" t="s">
        <v>52</v>
      </c>
      <c r="C7" s="82"/>
      <c r="D7" s="83"/>
      <c r="E7" s="84" t="str">
        <f t="shared" ref="E7:E20" si="0">IFERROR(D7/C7,"n/a")</f>
        <v>n/a</v>
      </c>
      <c r="F7" s="85"/>
      <c r="G7" s="83"/>
      <c r="H7" s="273" t="str">
        <f t="shared" ref="H7:H19" si="1">IFERROR(G7/F7,"n/a")</f>
        <v>n/a</v>
      </c>
      <c r="I7" s="6"/>
      <c r="J7" s="420" t="s">
        <v>53</v>
      </c>
      <c r="K7" s="421"/>
      <c r="L7" s="421"/>
      <c r="M7" s="421"/>
      <c r="N7" s="421"/>
      <c r="O7" s="422"/>
      <c r="P7" s="24"/>
      <c r="Q7" s="24"/>
      <c r="R7" s="24"/>
      <c r="S7" s="24"/>
      <c r="T7" s="9"/>
      <c r="U7" s="10"/>
      <c r="V7" s="10"/>
      <c r="W7" s="10"/>
      <c r="X7" s="10"/>
    </row>
    <row r="8" spans="1:24" x14ac:dyDescent="0.2">
      <c r="A8" s="180" t="s">
        <v>54</v>
      </c>
      <c r="B8" s="181" t="s">
        <v>55</v>
      </c>
      <c r="C8" s="82"/>
      <c r="D8" s="83"/>
      <c r="E8" s="84" t="str">
        <f t="shared" si="0"/>
        <v>n/a</v>
      </c>
      <c r="F8" s="85"/>
      <c r="G8" s="83"/>
      <c r="H8" s="273" t="str">
        <f t="shared" si="1"/>
        <v>n/a</v>
      </c>
      <c r="I8" s="6"/>
      <c r="J8" s="431" t="s">
        <v>56</v>
      </c>
      <c r="K8" s="432"/>
      <c r="L8" s="432"/>
      <c r="M8" s="432"/>
      <c r="N8" s="432"/>
      <c r="O8" s="433"/>
      <c r="P8" s="24"/>
      <c r="Q8" s="24"/>
      <c r="R8" s="24"/>
      <c r="S8" s="24"/>
      <c r="T8" s="10"/>
      <c r="U8" s="10"/>
      <c r="V8" s="10"/>
      <c r="W8" s="10"/>
      <c r="X8" s="10"/>
    </row>
    <row r="9" spans="1:24" x14ac:dyDescent="0.2">
      <c r="A9" s="180" t="s">
        <v>57</v>
      </c>
      <c r="B9" s="181" t="s">
        <v>58</v>
      </c>
      <c r="C9" s="82"/>
      <c r="D9" s="83"/>
      <c r="E9" s="84" t="str">
        <f t="shared" si="0"/>
        <v>n/a</v>
      </c>
      <c r="F9" s="85"/>
      <c r="G9" s="83"/>
      <c r="H9" s="273" t="str">
        <f t="shared" si="1"/>
        <v>n/a</v>
      </c>
      <c r="I9" s="6"/>
      <c r="J9" s="420" t="s">
        <v>59</v>
      </c>
      <c r="K9" s="421"/>
      <c r="L9" s="421"/>
      <c r="M9" s="421"/>
      <c r="N9" s="421"/>
      <c r="O9" s="422"/>
      <c r="P9" s="14"/>
      <c r="Q9" s="14"/>
      <c r="R9" s="14"/>
      <c r="S9" s="14"/>
      <c r="T9" s="14"/>
      <c r="U9" s="14"/>
      <c r="V9" s="10"/>
      <c r="W9" s="10"/>
      <c r="X9" s="10"/>
    </row>
    <row r="10" spans="1:24" ht="16" thickBot="1" x14ac:dyDescent="0.25">
      <c r="A10" s="180" t="s">
        <v>60</v>
      </c>
      <c r="B10" s="181" t="s">
        <v>61</v>
      </c>
      <c r="C10" s="82"/>
      <c r="D10" s="83"/>
      <c r="E10" s="84" t="str">
        <f t="shared" si="0"/>
        <v>n/a</v>
      </c>
      <c r="F10" s="85"/>
      <c r="G10" s="83"/>
      <c r="H10" s="273" t="str">
        <f t="shared" si="1"/>
        <v>n/a</v>
      </c>
      <c r="I10" s="6"/>
      <c r="J10" s="434" t="s">
        <v>62</v>
      </c>
      <c r="K10" s="435"/>
      <c r="L10" s="435"/>
      <c r="M10" s="435"/>
      <c r="N10" s="435"/>
      <c r="O10" s="436"/>
      <c r="P10" s="14"/>
      <c r="Q10" s="14"/>
      <c r="R10" s="14"/>
      <c r="S10" s="14"/>
      <c r="T10" s="14"/>
      <c r="U10" s="14"/>
      <c r="V10" s="10"/>
      <c r="W10" s="10"/>
      <c r="X10" s="10"/>
    </row>
    <row r="11" spans="1:24" ht="16" thickBot="1" x14ac:dyDescent="0.25">
      <c r="A11" s="182" t="s">
        <v>63</v>
      </c>
      <c r="B11" s="183" t="s">
        <v>64</v>
      </c>
      <c r="C11" s="86"/>
      <c r="D11" s="87"/>
      <c r="E11" s="88" t="str">
        <f t="shared" si="0"/>
        <v>n/a</v>
      </c>
      <c r="F11" s="89"/>
      <c r="G11" s="87"/>
      <c r="H11" s="274" t="str">
        <f t="shared" si="1"/>
        <v>n/a</v>
      </c>
      <c r="I11" s="6"/>
      <c r="M11"/>
      <c r="N11"/>
      <c r="O11" s="10"/>
      <c r="P11" s="14"/>
      <c r="Q11" s="14"/>
      <c r="R11" s="14"/>
      <c r="S11" s="14"/>
      <c r="T11" s="14"/>
      <c r="U11" s="14"/>
      <c r="V11" s="10"/>
      <c r="W11" s="10"/>
      <c r="X11" s="10"/>
    </row>
    <row r="12" spans="1:24" ht="15" customHeight="1" thickBot="1" x14ac:dyDescent="0.25">
      <c r="A12" s="184"/>
      <c r="B12" s="275" t="s">
        <v>65</v>
      </c>
      <c r="C12" s="90">
        <f>SUM(C6:C11)</f>
        <v>0</v>
      </c>
      <c r="D12" s="91">
        <f>SUM(D6:D11)</f>
        <v>0</v>
      </c>
      <c r="E12" s="92" t="str">
        <f t="shared" si="0"/>
        <v>n/a</v>
      </c>
      <c r="F12" s="90">
        <f>SUM(F6:F11)</f>
        <v>0</v>
      </c>
      <c r="G12" s="91">
        <f>SUM(G6:G11)</f>
        <v>0</v>
      </c>
      <c r="H12" s="276" t="str">
        <f t="shared" si="1"/>
        <v>n/a</v>
      </c>
      <c r="I12" s="6"/>
      <c r="M12"/>
      <c r="N12"/>
      <c r="O12" s="10"/>
      <c r="V12" s="10"/>
      <c r="W12" s="10"/>
      <c r="X12" s="10"/>
    </row>
    <row r="13" spans="1:24" ht="15" customHeight="1" x14ac:dyDescent="0.2">
      <c r="A13" s="185" t="s">
        <v>48</v>
      </c>
      <c r="B13" s="186" t="s">
        <v>66</v>
      </c>
      <c r="C13" s="78"/>
      <c r="D13" s="79"/>
      <c r="E13" s="80" t="str">
        <f t="shared" si="0"/>
        <v>n/a</v>
      </c>
      <c r="F13" s="81"/>
      <c r="G13" s="79"/>
      <c r="H13" s="272" t="str">
        <f t="shared" si="1"/>
        <v>n/a</v>
      </c>
      <c r="I13" s="6"/>
      <c r="M13"/>
      <c r="N13"/>
      <c r="O13" s="10"/>
      <c r="V13" s="10"/>
      <c r="W13" s="10"/>
      <c r="X13" s="10"/>
    </row>
    <row r="14" spans="1:24" x14ac:dyDescent="0.2">
      <c r="A14" s="180" t="s">
        <v>67</v>
      </c>
      <c r="B14" s="181" t="s">
        <v>68</v>
      </c>
      <c r="C14" s="82"/>
      <c r="D14" s="83"/>
      <c r="E14" s="84" t="str">
        <f t="shared" si="0"/>
        <v>n/a</v>
      </c>
      <c r="F14" s="85"/>
      <c r="G14" s="83"/>
      <c r="H14" s="273" t="str">
        <f t="shared" si="1"/>
        <v>n/a</v>
      </c>
      <c r="I14" s="6"/>
      <c r="M14"/>
      <c r="N14"/>
      <c r="O14" s="10"/>
      <c r="V14" s="10"/>
      <c r="W14" s="10"/>
      <c r="X14" s="10"/>
    </row>
    <row r="15" spans="1:24" x14ac:dyDescent="0.2">
      <c r="A15" s="180" t="s">
        <v>69</v>
      </c>
      <c r="B15" s="181" t="s">
        <v>70</v>
      </c>
      <c r="C15" s="82"/>
      <c r="D15" s="83"/>
      <c r="E15" s="84" t="str">
        <f t="shared" si="0"/>
        <v>n/a</v>
      </c>
      <c r="F15" s="85"/>
      <c r="G15" s="83"/>
      <c r="H15" s="273" t="str">
        <f t="shared" si="1"/>
        <v>n/a</v>
      </c>
      <c r="I15" s="6"/>
      <c r="J15" s="24"/>
      <c r="K15" s="24"/>
      <c r="L15" s="24"/>
      <c r="M15" s="9"/>
      <c r="N15" s="10"/>
      <c r="O15" s="10"/>
      <c r="V15" s="10"/>
      <c r="W15" s="10"/>
      <c r="X15" s="10"/>
    </row>
    <row r="16" spans="1:24" x14ac:dyDescent="0.2">
      <c r="A16" s="180" t="s">
        <v>71</v>
      </c>
      <c r="B16" s="181" t="s">
        <v>72</v>
      </c>
      <c r="C16" s="82"/>
      <c r="D16" s="83"/>
      <c r="E16" s="84" t="str">
        <f t="shared" si="0"/>
        <v>n/a</v>
      </c>
      <c r="F16" s="85"/>
      <c r="G16" s="83"/>
      <c r="H16" s="273" t="str">
        <f t="shared" si="1"/>
        <v>n/a</v>
      </c>
      <c r="I16" s="6"/>
      <c r="M16"/>
      <c r="N16"/>
      <c r="O16" s="10"/>
      <c r="V16" s="10"/>
      <c r="W16" s="10"/>
      <c r="X16" s="10"/>
    </row>
    <row r="17" spans="1:25" x14ac:dyDescent="0.2">
      <c r="A17" s="180" t="s">
        <v>73</v>
      </c>
      <c r="B17" s="181" t="s">
        <v>74</v>
      </c>
      <c r="C17" s="82"/>
      <c r="D17" s="83"/>
      <c r="E17" s="84" t="str">
        <f t="shared" si="0"/>
        <v>n/a</v>
      </c>
      <c r="F17" s="85"/>
      <c r="G17" s="83"/>
      <c r="H17" s="273" t="str">
        <f t="shared" si="1"/>
        <v>n/a</v>
      </c>
      <c r="I17" s="6"/>
      <c r="M17"/>
      <c r="N17"/>
      <c r="O17" s="10"/>
      <c r="P17" s="24"/>
      <c r="Q17" s="24"/>
      <c r="R17" s="24"/>
      <c r="S17" s="24"/>
      <c r="T17" s="9"/>
      <c r="U17" s="10"/>
      <c r="V17" s="10"/>
      <c r="W17" s="10"/>
      <c r="X17" s="10"/>
    </row>
    <row r="18" spans="1:25" ht="16" thickBot="1" x14ac:dyDescent="0.25">
      <c r="A18" s="187" t="s">
        <v>75</v>
      </c>
      <c r="B18" s="183" t="s">
        <v>76</v>
      </c>
      <c r="C18" s="93"/>
      <c r="D18" s="94"/>
      <c r="E18" s="95" t="str">
        <f t="shared" si="0"/>
        <v>n/a</v>
      </c>
      <c r="F18" s="96"/>
      <c r="G18" s="94"/>
      <c r="H18" s="277" t="str">
        <f t="shared" si="1"/>
        <v>n/a</v>
      </c>
      <c r="I18" s="6"/>
      <c r="M18"/>
      <c r="N18"/>
      <c r="O18" s="10"/>
      <c r="P18" s="24"/>
      <c r="Q18" s="24"/>
      <c r="R18" s="24"/>
      <c r="S18" s="24"/>
      <c r="T18" s="9"/>
      <c r="U18" s="10"/>
      <c r="V18" s="10"/>
      <c r="W18" s="10"/>
      <c r="X18" s="10"/>
    </row>
    <row r="19" spans="1:25" ht="16" thickBot="1" x14ac:dyDescent="0.25">
      <c r="A19" s="167"/>
      <c r="B19" s="169" t="s">
        <v>77</v>
      </c>
      <c r="C19" s="90">
        <f>SUM(C13:C18)</f>
        <v>0</v>
      </c>
      <c r="D19" s="91">
        <f>SUM(D13:D18)</f>
        <v>0</v>
      </c>
      <c r="E19" s="92" t="str">
        <f t="shared" si="0"/>
        <v>n/a</v>
      </c>
      <c r="F19" s="90">
        <f>SUM(F13:F18)</f>
        <v>0</v>
      </c>
      <c r="G19" s="91">
        <f>SUM(G13:G18)</f>
        <v>0</v>
      </c>
      <c r="H19" s="276" t="str">
        <f t="shared" si="1"/>
        <v>n/a</v>
      </c>
      <c r="I19" s="6"/>
      <c r="J19" s="24"/>
      <c r="K19" s="24"/>
      <c r="L19" s="24"/>
      <c r="M19" s="24"/>
      <c r="N19" s="24"/>
      <c r="O19" s="24"/>
      <c r="P19" s="24"/>
      <c r="Q19" s="24"/>
      <c r="R19" s="24"/>
      <c r="S19" s="24"/>
      <c r="T19" s="9"/>
      <c r="U19" s="10"/>
      <c r="V19" s="10"/>
      <c r="W19" s="10"/>
      <c r="X19" s="10"/>
    </row>
    <row r="20" spans="1:25" ht="16" thickBot="1" x14ac:dyDescent="0.25">
      <c r="A20" s="168"/>
      <c r="B20" s="169" t="s">
        <v>78</v>
      </c>
      <c r="C20" s="97">
        <f>+C12+C19</f>
        <v>0</v>
      </c>
      <c r="D20" s="278">
        <f>+D12+D19</f>
        <v>0</v>
      </c>
      <c r="E20" s="98" t="str">
        <f t="shared" si="0"/>
        <v>n/a</v>
      </c>
      <c r="F20" s="97">
        <f>+F12+F19</f>
        <v>0</v>
      </c>
      <c r="G20" s="278">
        <f>+G12+G19</f>
        <v>0</v>
      </c>
      <c r="H20" s="279" t="str">
        <f>IFERROR(G20/F20,"n/a")</f>
        <v>n/a</v>
      </c>
      <c r="I20" s="6"/>
      <c r="J20" s="24"/>
      <c r="K20" s="24"/>
      <c r="L20" s="24"/>
      <c r="M20" s="24"/>
      <c r="N20" s="24"/>
      <c r="O20" s="24"/>
      <c r="P20" s="24"/>
      <c r="Q20" s="24"/>
      <c r="R20" s="24"/>
      <c r="S20" s="24"/>
      <c r="T20" s="9"/>
      <c r="U20" s="10"/>
      <c r="V20" s="10"/>
      <c r="W20" s="10"/>
      <c r="X20" s="10"/>
    </row>
    <row r="21" spans="1:25" ht="16" thickBot="1" x14ac:dyDescent="0.25">
      <c r="A21" s="6"/>
      <c r="B21" s="6"/>
      <c r="C21" s="6"/>
      <c r="D21" s="6"/>
      <c r="E21" s="6"/>
      <c r="F21" s="6"/>
      <c r="G21" s="6"/>
      <c r="H21" s="6"/>
      <c r="I21" s="6"/>
      <c r="J21" s="24"/>
      <c r="K21" s="24"/>
      <c r="L21" s="24"/>
      <c r="M21" s="24"/>
      <c r="N21" s="24"/>
      <c r="O21" s="24"/>
      <c r="P21" s="24"/>
      <c r="Q21" s="24"/>
      <c r="R21" s="24"/>
      <c r="S21" s="24"/>
      <c r="T21" s="37"/>
    </row>
    <row r="22" spans="1:25" ht="16" thickBot="1" x14ac:dyDescent="0.25">
      <c r="A22" s="27" t="s">
        <v>79</v>
      </c>
      <c r="B22" s="6"/>
      <c r="C22" s="6"/>
      <c r="D22" s="6"/>
      <c r="E22" s="6"/>
      <c r="F22" s="6"/>
      <c r="G22" s="6"/>
      <c r="H22" s="6"/>
      <c r="I22" s="6"/>
      <c r="J22" s="268" t="s">
        <v>43</v>
      </c>
      <c r="K22" s="24"/>
      <c r="L22" s="24"/>
      <c r="M22" s="23"/>
      <c r="N22" s="23"/>
      <c r="O22" s="23"/>
      <c r="P22" s="24"/>
      <c r="Q22" s="24"/>
      <c r="R22" s="24"/>
      <c r="S22" s="24"/>
      <c r="T22" s="37"/>
    </row>
    <row r="23" spans="1:25" ht="82.5" customHeight="1" thickBot="1" x14ac:dyDescent="0.25">
      <c r="A23" s="408" t="s">
        <v>80</v>
      </c>
      <c r="B23" s="408"/>
      <c r="C23" s="20" t="s">
        <v>41</v>
      </c>
      <c r="D23" s="21" t="s">
        <v>41</v>
      </c>
      <c r="E23" s="22"/>
      <c r="F23" s="20" t="s">
        <v>42</v>
      </c>
      <c r="G23" s="424" t="s">
        <v>42</v>
      </c>
      <c r="H23" s="424"/>
      <c r="I23" s="7"/>
      <c r="J23" s="269" t="s">
        <v>81</v>
      </c>
      <c r="K23" s="51"/>
      <c r="L23" s="51"/>
      <c r="M23" s="51"/>
      <c r="N23" s="51"/>
      <c r="O23" s="51"/>
      <c r="P23" s="23"/>
      <c r="Q23" s="23"/>
      <c r="R23" s="23"/>
      <c r="S23" s="23"/>
      <c r="T23" s="2"/>
      <c r="U23" s="1"/>
      <c r="V23" s="1"/>
      <c r="W23" s="1"/>
      <c r="X23" s="1"/>
    </row>
    <row r="24" spans="1:25" ht="85.5" customHeight="1" thickBot="1" x14ac:dyDescent="0.25">
      <c r="A24" s="408"/>
      <c r="B24" s="408"/>
      <c r="C24" s="173" t="s">
        <v>82</v>
      </c>
      <c r="D24" s="173" t="s">
        <v>83</v>
      </c>
      <c r="E24" s="173" t="s">
        <v>84</v>
      </c>
      <c r="F24" s="173" t="s">
        <v>82</v>
      </c>
      <c r="G24" s="173" t="s">
        <v>83</v>
      </c>
      <c r="H24" s="173" t="s">
        <v>84</v>
      </c>
      <c r="I24" s="6"/>
      <c r="J24" s="51"/>
      <c r="K24" s="51"/>
      <c r="L24" s="51"/>
      <c r="M24" s="51"/>
      <c r="N24" s="51"/>
      <c r="O24" s="51"/>
      <c r="P24" s="51"/>
      <c r="Q24" s="51"/>
      <c r="R24" s="51"/>
      <c r="S24" s="24"/>
      <c r="T24" s="37"/>
    </row>
    <row r="25" spans="1:25" x14ac:dyDescent="0.2">
      <c r="A25" s="405" t="s">
        <v>85</v>
      </c>
      <c r="B25" s="405"/>
      <c r="C25" s="99"/>
      <c r="D25" s="100"/>
      <c r="E25" s="101" t="str">
        <f>IFERROR(D25/C25,"n/a")</f>
        <v>n/a</v>
      </c>
      <c r="F25" s="99"/>
      <c r="G25" s="100"/>
      <c r="H25" s="101" t="str">
        <f>IFERROR(G25/F25,"n/a")</f>
        <v>n/a</v>
      </c>
      <c r="I25" s="28"/>
      <c r="J25" s="51"/>
      <c r="K25" s="51"/>
      <c r="L25" s="51"/>
      <c r="M25" s="51"/>
      <c r="N25" s="51"/>
      <c r="O25" s="51"/>
      <c r="P25" s="51"/>
      <c r="Q25" s="51"/>
      <c r="R25" s="51"/>
      <c r="S25" s="24"/>
      <c r="T25" s="4"/>
      <c r="U25" s="3"/>
      <c r="V25" s="3"/>
      <c r="W25" s="3"/>
      <c r="X25" s="3"/>
      <c r="Y25" s="3"/>
    </row>
    <row r="26" spans="1:25" ht="18.75" customHeight="1" thickBot="1" x14ac:dyDescent="0.25">
      <c r="A26" s="407" t="s">
        <v>86</v>
      </c>
      <c r="B26" s="407"/>
      <c r="C26" s="102"/>
      <c r="D26" s="103"/>
      <c r="E26" s="104" t="str">
        <f>IFERROR(D26/C26,"n/a")</f>
        <v>n/a</v>
      </c>
      <c r="F26" s="102"/>
      <c r="G26" s="103"/>
      <c r="H26" s="104" t="str">
        <f>IFERROR(G26/F26,"n/a")</f>
        <v>n/a</v>
      </c>
      <c r="I26" s="28"/>
      <c r="J26" s="24"/>
      <c r="K26" s="24"/>
      <c r="L26" s="24"/>
      <c r="M26" s="24"/>
      <c r="N26" s="24"/>
      <c r="O26" s="24"/>
      <c r="P26" s="51"/>
      <c r="Q26" s="51"/>
      <c r="R26" s="51"/>
      <c r="S26" s="24"/>
      <c r="T26" s="4"/>
      <c r="U26" s="3"/>
      <c r="V26" s="3"/>
      <c r="W26" s="3"/>
      <c r="X26" s="3"/>
      <c r="Y26" s="3"/>
    </row>
    <row r="27" spans="1:25" x14ac:dyDescent="0.2">
      <c r="A27" s="6"/>
      <c r="B27" s="6"/>
      <c r="C27" s="6"/>
      <c r="D27" s="6"/>
      <c r="E27" s="6"/>
      <c r="F27" s="6"/>
      <c r="G27" s="6"/>
      <c r="H27" s="6"/>
      <c r="I27" s="24"/>
      <c r="J27" s="24"/>
      <c r="K27" s="24"/>
      <c r="L27" s="24"/>
      <c r="M27" s="24"/>
      <c r="N27" s="24"/>
      <c r="O27" s="24"/>
      <c r="P27" s="24"/>
      <c r="Q27" s="24"/>
      <c r="R27" s="24"/>
      <c r="S27" s="24"/>
      <c r="T27" s="4"/>
      <c r="U27" s="3"/>
      <c r="V27" s="3"/>
      <c r="W27" s="3"/>
      <c r="X27" s="3"/>
      <c r="Y27" s="3"/>
    </row>
    <row r="28" spans="1:25" ht="16" thickBot="1" x14ac:dyDescent="0.25">
      <c r="A28" s="27" t="s">
        <v>87</v>
      </c>
      <c r="B28" s="6"/>
      <c r="C28" s="6"/>
      <c r="D28" s="6"/>
      <c r="E28" s="6"/>
      <c r="F28" s="6"/>
      <c r="G28" s="6"/>
      <c r="H28" s="6"/>
      <c r="I28" s="24"/>
      <c r="J28" s="24"/>
      <c r="K28" s="24"/>
      <c r="L28" s="24"/>
      <c r="M28" s="24"/>
      <c r="N28" s="24"/>
      <c r="O28" s="24"/>
      <c r="P28" s="24"/>
      <c r="Q28" s="24"/>
      <c r="R28" s="24"/>
      <c r="S28" s="24"/>
      <c r="T28" s="37"/>
    </row>
    <row r="29" spans="1:25" ht="16" thickBot="1" x14ac:dyDescent="0.25">
      <c r="A29" s="408" t="s">
        <v>88</v>
      </c>
      <c r="B29" s="408"/>
      <c r="C29" s="409" t="s">
        <v>41</v>
      </c>
      <c r="D29" s="409"/>
      <c r="E29" s="427" t="s">
        <v>42</v>
      </c>
      <c r="F29" s="427"/>
      <c r="G29" s="7"/>
      <c r="H29" s="7"/>
      <c r="I29" s="24"/>
      <c r="J29" s="24"/>
      <c r="K29" s="24"/>
      <c r="L29" s="24"/>
      <c r="M29" s="24"/>
      <c r="N29" s="24"/>
      <c r="O29" s="24"/>
      <c r="P29" s="24"/>
      <c r="Q29" s="23"/>
      <c r="R29" s="23"/>
      <c r="S29" s="23"/>
      <c r="T29" s="2"/>
      <c r="U29" s="1"/>
      <c r="V29" s="1"/>
      <c r="W29" s="1"/>
      <c r="X29" s="1"/>
    </row>
    <row r="30" spans="1:25" ht="87.75" customHeight="1" thickBot="1" x14ac:dyDescent="0.25">
      <c r="A30" s="408"/>
      <c r="B30" s="408"/>
      <c r="C30" s="174" t="s">
        <v>89</v>
      </c>
      <c r="D30" s="175" t="s">
        <v>90</v>
      </c>
      <c r="E30" s="176" t="s">
        <v>89</v>
      </c>
      <c r="F30" s="177" t="s">
        <v>90</v>
      </c>
      <c r="G30" s="6"/>
      <c r="H30" s="6"/>
      <c r="I30" s="24"/>
      <c r="J30" s="24"/>
      <c r="K30" s="24"/>
      <c r="L30" s="24"/>
      <c r="M30" s="24"/>
      <c r="N30" s="24"/>
      <c r="O30" s="24"/>
      <c r="P30" s="24"/>
      <c r="Q30" s="24"/>
      <c r="R30" s="24"/>
      <c r="S30" s="24"/>
      <c r="T30" s="37"/>
    </row>
    <row r="31" spans="1:25" ht="16" thickBot="1" x14ac:dyDescent="0.25">
      <c r="A31" s="413" t="s">
        <v>91</v>
      </c>
      <c r="B31" s="413"/>
      <c r="C31" s="105"/>
      <c r="D31" s="106"/>
      <c r="E31" s="105"/>
      <c r="F31" s="106"/>
      <c r="G31" s="28"/>
      <c r="H31" s="28"/>
      <c r="I31" s="28"/>
      <c r="J31" s="24"/>
      <c r="K31" s="24"/>
      <c r="L31" s="24"/>
      <c r="M31" s="24"/>
      <c r="N31" s="24"/>
      <c r="O31" s="24"/>
      <c r="P31" s="24"/>
      <c r="Q31" s="24"/>
      <c r="R31" s="24"/>
      <c r="S31" s="24"/>
      <c r="T31" s="4"/>
      <c r="U31" s="3"/>
      <c r="V31" s="3"/>
      <c r="W31" s="3"/>
      <c r="X31" s="3"/>
      <c r="Y31" s="3"/>
    </row>
    <row r="32" spans="1:25" x14ac:dyDescent="0.2">
      <c r="A32" s="6"/>
      <c r="B32" s="6"/>
      <c r="C32" s="6"/>
      <c r="D32" s="6"/>
      <c r="E32" s="6"/>
      <c r="F32" s="6"/>
      <c r="G32" s="6"/>
      <c r="H32" s="6"/>
      <c r="I32" s="28"/>
      <c r="J32" s="24"/>
      <c r="K32" s="24"/>
      <c r="L32" s="24"/>
      <c r="M32" s="23"/>
      <c r="N32" s="23"/>
      <c r="O32" s="24"/>
      <c r="P32" s="24"/>
      <c r="Q32" s="24"/>
      <c r="R32" s="24"/>
      <c r="S32" s="24"/>
      <c r="T32" s="4"/>
      <c r="U32" s="3"/>
      <c r="V32" s="3"/>
      <c r="W32" s="3"/>
      <c r="X32" s="3"/>
      <c r="Y32" s="3"/>
    </row>
    <row r="33" spans="1:25" ht="16" thickBot="1" x14ac:dyDescent="0.25">
      <c r="A33" s="27" t="s">
        <v>92</v>
      </c>
      <c r="B33" s="6"/>
      <c r="C33" s="6"/>
      <c r="D33" s="6"/>
      <c r="E33" s="6"/>
      <c r="F33" s="6"/>
      <c r="G33" s="6"/>
      <c r="H33" s="6"/>
      <c r="I33" s="28"/>
      <c r="J33" s="24"/>
      <c r="K33" s="24"/>
      <c r="L33" s="24"/>
      <c r="M33" s="24"/>
      <c r="N33" s="24"/>
      <c r="O33" s="23"/>
      <c r="P33" s="24"/>
      <c r="Q33" s="24"/>
      <c r="R33" s="24"/>
      <c r="S33" s="24"/>
      <c r="T33" s="4"/>
      <c r="U33" s="3"/>
      <c r="V33" s="3"/>
      <c r="W33" s="3"/>
      <c r="X33" s="3"/>
      <c r="Y33" s="3"/>
    </row>
    <row r="34" spans="1:25" ht="16" thickBot="1" x14ac:dyDescent="0.25">
      <c r="A34" s="409" t="s">
        <v>93</v>
      </c>
      <c r="B34" s="409"/>
      <c r="C34" s="53" t="s">
        <v>41</v>
      </c>
      <c r="D34" s="33" t="s">
        <v>41</v>
      </c>
      <c r="E34" s="54"/>
      <c r="F34" s="53" t="s">
        <v>42</v>
      </c>
      <c r="G34" s="33" t="s">
        <v>42</v>
      </c>
      <c r="H34" s="54"/>
      <c r="I34" s="7"/>
      <c r="J34" s="24"/>
      <c r="K34" s="24"/>
      <c r="L34" s="24"/>
      <c r="M34" s="24"/>
      <c r="N34" s="24"/>
      <c r="O34" s="24"/>
      <c r="P34" s="23"/>
      <c r="Q34" s="23"/>
      <c r="R34" s="23"/>
      <c r="S34" s="23"/>
      <c r="T34" s="2"/>
      <c r="U34" s="1"/>
      <c r="V34" s="1"/>
      <c r="W34" s="1"/>
      <c r="X34" s="1"/>
    </row>
    <row r="35" spans="1:25" ht="92.25" customHeight="1" thickBot="1" x14ac:dyDescent="0.25">
      <c r="A35" s="409"/>
      <c r="B35" s="409"/>
      <c r="C35" s="173" t="s">
        <v>89</v>
      </c>
      <c r="D35" s="173" t="s">
        <v>83</v>
      </c>
      <c r="E35" s="173" t="s">
        <v>84</v>
      </c>
      <c r="F35" s="173" t="s">
        <v>89</v>
      </c>
      <c r="G35" s="173" t="s">
        <v>83</v>
      </c>
      <c r="H35" s="174" t="s">
        <v>84</v>
      </c>
      <c r="I35" s="6"/>
      <c r="J35" s="24"/>
      <c r="K35" s="24"/>
      <c r="L35" s="24"/>
      <c r="M35" s="24"/>
      <c r="N35" s="24"/>
      <c r="O35" s="24"/>
      <c r="P35" s="24"/>
      <c r="Q35" s="24"/>
      <c r="R35" s="24"/>
      <c r="S35" s="24"/>
      <c r="T35" s="37"/>
    </row>
    <row r="36" spans="1:25" ht="61.5" customHeight="1" x14ac:dyDescent="0.2">
      <c r="A36" s="405" t="s">
        <v>94</v>
      </c>
      <c r="B36" s="405"/>
      <c r="C36" s="99"/>
      <c r="D36" s="100"/>
      <c r="E36" s="107" t="str">
        <f>IFERROR(D36/C36,"n/a")</f>
        <v>n/a</v>
      </c>
      <c r="F36" s="99"/>
      <c r="G36" s="100"/>
      <c r="H36" s="107" t="str">
        <f>IFERROR(G36/F36,"n/a")</f>
        <v>n/a</v>
      </c>
      <c r="I36" s="28"/>
      <c r="J36" s="24"/>
      <c r="K36" s="24"/>
      <c r="L36" s="24"/>
      <c r="M36" s="24"/>
      <c r="N36" s="24"/>
      <c r="O36" s="24"/>
      <c r="P36" s="24"/>
      <c r="Q36" s="24"/>
      <c r="R36" s="24"/>
      <c r="S36" s="24"/>
      <c r="T36" s="4"/>
      <c r="U36" s="3"/>
      <c r="V36" s="3"/>
      <c r="W36" s="3"/>
      <c r="X36" s="3"/>
      <c r="Y36" s="3"/>
    </row>
    <row r="37" spans="1:25" ht="49.5" customHeight="1" x14ac:dyDescent="0.2">
      <c r="A37" s="406" t="s">
        <v>95</v>
      </c>
      <c r="B37" s="406"/>
      <c r="C37" s="108"/>
      <c r="D37" s="109"/>
      <c r="E37" s="110" t="str">
        <f>IFERROR(D37/C37,"n/a")</f>
        <v>n/a</v>
      </c>
      <c r="F37" s="108"/>
      <c r="G37" s="109"/>
      <c r="H37" s="110" t="str">
        <f>IFERROR(G37/F37,"n/a")</f>
        <v>n/a</v>
      </c>
      <c r="I37" s="28"/>
      <c r="J37" s="24"/>
      <c r="K37" s="24"/>
      <c r="L37" s="24"/>
      <c r="M37" s="24"/>
      <c r="N37" s="24"/>
      <c r="O37" s="24"/>
      <c r="P37" s="24"/>
      <c r="Q37" s="24"/>
      <c r="R37" s="24"/>
      <c r="S37" s="24"/>
      <c r="T37" s="4"/>
      <c r="U37" s="3"/>
      <c r="V37" s="3"/>
      <c r="W37" s="3"/>
      <c r="X37" s="3"/>
      <c r="Y37" s="3"/>
    </row>
    <row r="38" spans="1:25" ht="43.5" customHeight="1" thickBot="1" x14ac:dyDescent="0.25">
      <c r="A38" s="407" t="s">
        <v>96</v>
      </c>
      <c r="B38" s="407"/>
      <c r="C38" s="102"/>
      <c r="D38" s="103"/>
      <c r="E38" s="104" t="str">
        <f>IFERROR(D38/C38,"n/a")</f>
        <v>n/a</v>
      </c>
      <c r="F38" s="102"/>
      <c r="G38" s="103"/>
      <c r="H38" s="104" t="str">
        <f>IFERROR(G38/F38,"n/a")</f>
        <v>n/a</v>
      </c>
      <c r="I38" s="28"/>
      <c r="J38" s="24"/>
      <c r="K38" s="24"/>
      <c r="L38" s="24"/>
      <c r="M38" s="24"/>
      <c r="N38" s="24"/>
      <c r="O38" s="24"/>
      <c r="P38" s="24"/>
      <c r="Q38" s="24"/>
      <c r="R38" s="24"/>
      <c r="S38" s="24"/>
      <c r="T38" s="4"/>
      <c r="U38" s="3"/>
      <c r="V38" s="3"/>
      <c r="W38" s="3"/>
      <c r="X38" s="3"/>
      <c r="Y38" s="3"/>
    </row>
    <row r="39" spans="1:25" x14ac:dyDescent="0.2">
      <c r="A39" s="6"/>
      <c r="B39" s="6"/>
      <c r="C39" s="6"/>
      <c r="D39" s="6"/>
      <c r="E39" s="6"/>
      <c r="F39" s="6"/>
      <c r="G39" s="6"/>
      <c r="H39" s="6"/>
      <c r="I39" s="6"/>
      <c r="J39" s="24"/>
      <c r="K39" s="24"/>
      <c r="L39" s="24"/>
      <c r="M39" s="24"/>
      <c r="N39" s="24"/>
      <c r="O39" s="24"/>
      <c r="P39" s="24"/>
      <c r="Q39" s="24"/>
      <c r="R39" s="24"/>
      <c r="S39" s="24"/>
      <c r="T39" s="37"/>
    </row>
    <row r="40" spans="1:25" x14ac:dyDescent="0.2">
      <c r="A40" s="6"/>
      <c r="B40" s="6"/>
      <c r="C40" s="6"/>
      <c r="D40" s="6"/>
      <c r="E40" s="6"/>
      <c r="F40" s="6"/>
      <c r="G40" s="6"/>
      <c r="H40" s="6"/>
      <c r="I40" s="6"/>
      <c r="J40" s="24"/>
      <c r="K40" s="24"/>
      <c r="L40" s="24"/>
      <c r="M40" s="24"/>
      <c r="N40" s="24"/>
      <c r="O40" s="24"/>
      <c r="P40" s="24"/>
      <c r="Q40" s="24"/>
      <c r="R40" s="24"/>
      <c r="S40" s="24"/>
      <c r="T40" s="37"/>
    </row>
    <row r="41" spans="1:25" x14ac:dyDescent="0.2">
      <c r="A41" s="6"/>
      <c r="B41" s="6"/>
      <c r="C41" s="6"/>
      <c r="D41" s="6"/>
      <c r="E41" s="6"/>
      <c r="F41" s="6"/>
      <c r="G41" s="6"/>
      <c r="H41" s="6"/>
      <c r="I41" s="6"/>
      <c r="J41" s="24"/>
      <c r="K41" s="24"/>
      <c r="L41" s="24"/>
      <c r="M41" s="24"/>
      <c r="N41" s="24"/>
      <c r="O41" s="24"/>
      <c r="P41" s="24"/>
      <c r="Q41" s="24"/>
      <c r="R41" s="24"/>
      <c r="S41" s="24"/>
      <c r="T41" s="37"/>
    </row>
    <row r="42" spans="1:25" x14ac:dyDescent="0.2">
      <c r="A42" s="6"/>
      <c r="B42" s="6"/>
      <c r="C42" s="6"/>
      <c r="D42" s="6"/>
      <c r="E42" s="6"/>
      <c r="F42" s="6"/>
      <c r="G42" s="6"/>
      <c r="H42" s="6"/>
      <c r="I42" s="6"/>
      <c r="J42" s="24"/>
      <c r="K42" s="24"/>
      <c r="L42" s="24"/>
      <c r="M42" s="24"/>
      <c r="N42" s="24"/>
      <c r="O42" s="24"/>
      <c r="P42" s="24"/>
      <c r="Q42" s="24"/>
      <c r="R42" s="24"/>
      <c r="S42" s="24"/>
      <c r="T42" s="37"/>
    </row>
    <row r="43" spans="1:25" x14ac:dyDescent="0.2">
      <c r="A43" s="6"/>
      <c r="B43" s="6"/>
      <c r="C43" s="6"/>
      <c r="D43" s="6"/>
      <c r="E43" s="6"/>
      <c r="F43" s="6"/>
      <c r="G43" s="6"/>
      <c r="H43" s="6"/>
      <c r="I43" s="6"/>
      <c r="J43" s="24"/>
      <c r="K43" s="24"/>
      <c r="L43" s="24"/>
      <c r="M43" s="24"/>
      <c r="N43" s="24"/>
      <c r="O43" s="24"/>
      <c r="P43" s="24"/>
      <c r="Q43" s="24"/>
      <c r="R43" s="24"/>
      <c r="S43" s="24"/>
      <c r="T43" s="37"/>
    </row>
    <row r="44" spans="1:25" x14ac:dyDescent="0.2">
      <c r="A44" s="6"/>
      <c r="B44" s="6"/>
      <c r="C44" s="6"/>
      <c r="D44" s="6"/>
      <c r="E44" s="6"/>
      <c r="F44" s="6"/>
      <c r="G44" s="6"/>
      <c r="H44" s="6"/>
      <c r="I44" s="6"/>
      <c r="J44" s="24"/>
      <c r="K44" s="24"/>
      <c r="L44" s="24"/>
      <c r="M44" s="24"/>
      <c r="N44" s="24"/>
      <c r="O44" s="24"/>
      <c r="P44" s="24"/>
      <c r="Q44" s="24"/>
      <c r="R44" s="24"/>
      <c r="S44" s="24"/>
      <c r="T44" s="37"/>
    </row>
    <row r="45" spans="1:25" x14ac:dyDescent="0.2">
      <c r="A45" s="6"/>
      <c r="B45" s="6"/>
      <c r="C45" s="6"/>
      <c r="D45" s="6"/>
      <c r="E45" s="6"/>
      <c r="F45" s="6"/>
      <c r="G45" s="6"/>
      <c r="H45" s="6"/>
      <c r="I45" s="6"/>
      <c r="J45" s="24"/>
      <c r="K45" s="24"/>
      <c r="L45" s="24"/>
      <c r="M45" s="24"/>
      <c r="N45" s="24"/>
      <c r="O45" s="24"/>
      <c r="P45" s="24"/>
      <c r="Q45" s="24"/>
      <c r="R45" s="24"/>
      <c r="S45" s="24"/>
      <c r="T45" s="37"/>
    </row>
    <row r="46" spans="1:25" x14ac:dyDescent="0.2">
      <c r="A46" s="6"/>
      <c r="B46" s="6"/>
      <c r="C46" s="6"/>
      <c r="D46" s="6"/>
      <c r="E46" s="6"/>
      <c r="F46" s="6"/>
      <c r="G46" s="6"/>
      <c r="H46" s="6"/>
      <c r="I46" s="6"/>
      <c r="J46" s="24"/>
      <c r="K46" s="24"/>
      <c r="L46" s="24"/>
      <c r="M46" s="24"/>
      <c r="N46" s="24"/>
      <c r="O46" s="24"/>
      <c r="P46" s="24"/>
      <c r="Q46" s="24"/>
      <c r="R46" s="24"/>
      <c r="S46" s="24"/>
      <c r="T46" s="37"/>
    </row>
    <row r="47" spans="1:25" x14ac:dyDescent="0.2">
      <c r="A47" s="6"/>
      <c r="B47" s="6"/>
      <c r="C47" s="6"/>
      <c r="D47" s="6"/>
      <c r="E47" s="6"/>
      <c r="F47" s="6"/>
      <c r="G47" s="6"/>
      <c r="H47" s="6"/>
      <c r="I47" s="6"/>
      <c r="J47" s="14"/>
      <c r="K47" s="14"/>
      <c r="L47" s="14"/>
      <c r="M47" s="14"/>
      <c r="N47" s="14"/>
      <c r="O47" s="14"/>
      <c r="P47" s="24"/>
      <c r="Q47" s="24"/>
      <c r="R47" s="24"/>
      <c r="S47" s="24"/>
      <c r="T47" s="37"/>
    </row>
    <row r="48" spans="1:25" x14ac:dyDescent="0.2">
      <c r="A48" s="6"/>
      <c r="B48" s="6"/>
      <c r="C48" s="6"/>
      <c r="D48" s="6"/>
      <c r="E48" s="6"/>
      <c r="F48" s="6"/>
      <c r="G48" s="6"/>
      <c r="H48" s="6"/>
      <c r="I48" s="6"/>
      <c r="J48" s="14"/>
      <c r="K48" s="14"/>
      <c r="L48" s="14"/>
      <c r="M48" s="14"/>
      <c r="N48" s="14"/>
      <c r="O48" s="14"/>
      <c r="P48" s="14"/>
      <c r="Q48" s="14"/>
      <c r="R48" s="14"/>
      <c r="S48" s="14"/>
    </row>
    <row r="49" spans="1:19" x14ac:dyDescent="0.2">
      <c r="A49" s="6"/>
      <c r="B49" s="6"/>
      <c r="C49" s="6"/>
      <c r="D49" s="6"/>
      <c r="E49" s="6"/>
      <c r="F49" s="6"/>
      <c r="G49" s="6"/>
      <c r="H49" s="6"/>
      <c r="I49" s="6"/>
      <c r="J49" s="14"/>
      <c r="K49" s="14"/>
      <c r="L49" s="14"/>
      <c r="M49" s="14"/>
      <c r="N49" s="14"/>
      <c r="O49" s="14"/>
      <c r="P49" s="14"/>
      <c r="Q49" s="14"/>
      <c r="R49" s="14"/>
      <c r="S49" s="14"/>
    </row>
    <row r="50" spans="1:19" x14ac:dyDescent="0.2">
      <c r="A50" s="6"/>
      <c r="B50" s="6"/>
      <c r="C50" s="6"/>
      <c r="D50" s="6"/>
      <c r="E50" s="6"/>
      <c r="F50" s="6"/>
      <c r="G50" s="6"/>
      <c r="H50" s="6"/>
      <c r="I50" s="6"/>
      <c r="J50" s="14"/>
      <c r="K50" s="14"/>
      <c r="L50" s="14"/>
      <c r="M50" s="14"/>
      <c r="N50" s="14"/>
      <c r="O50" s="14"/>
      <c r="P50" s="14"/>
      <c r="Q50" s="14"/>
      <c r="R50" s="14"/>
      <c r="S50" s="14"/>
    </row>
    <row r="51" spans="1:19" x14ac:dyDescent="0.2">
      <c r="A51" s="6"/>
      <c r="B51" s="6"/>
      <c r="C51" s="6"/>
      <c r="D51" s="6"/>
      <c r="E51" s="6"/>
      <c r="F51" s="6"/>
      <c r="G51" s="6"/>
      <c r="H51" s="6"/>
      <c r="I51" s="6"/>
      <c r="J51" s="14"/>
      <c r="K51" s="14"/>
      <c r="L51" s="14"/>
      <c r="M51" s="14"/>
      <c r="N51" s="14"/>
      <c r="O51" s="14"/>
      <c r="P51" s="14"/>
      <c r="Q51" s="14"/>
      <c r="R51" s="14"/>
      <c r="S51" s="14"/>
    </row>
    <row r="52" spans="1:19" x14ac:dyDescent="0.2">
      <c r="A52" s="6"/>
      <c r="B52" s="6"/>
      <c r="C52" s="6"/>
      <c r="D52" s="6"/>
      <c r="E52" s="6"/>
      <c r="F52" s="6"/>
      <c r="G52" s="6"/>
      <c r="H52" s="6"/>
      <c r="I52" s="6"/>
      <c r="J52" s="14"/>
      <c r="K52" s="14"/>
      <c r="L52" s="14"/>
      <c r="M52" s="14"/>
      <c r="N52" s="14"/>
      <c r="O52" s="14"/>
      <c r="P52" s="14"/>
      <c r="Q52" s="14"/>
      <c r="R52" s="14"/>
      <c r="S52" s="14"/>
    </row>
    <row r="53" spans="1:19" x14ac:dyDescent="0.2">
      <c r="A53" s="6"/>
      <c r="B53" s="6"/>
      <c r="C53" s="6"/>
      <c r="D53" s="6"/>
      <c r="E53" s="6"/>
      <c r="F53" s="6"/>
      <c r="G53" s="6"/>
      <c r="H53" s="6"/>
      <c r="I53" s="6"/>
      <c r="J53" s="14"/>
      <c r="K53" s="14"/>
      <c r="L53" s="14"/>
      <c r="M53" s="14"/>
      <c r="N53" s="14"/>
      <c r="O53" s="14"/>
      <c r="P53" s="14"/>
      <c r="Q53" s="14"/>
      <c r="R53" s="14"/>
      <c r="S53" s="14"/>
    </row>
    <row r="54" spans="1:19" x14ac:dyDescent="0.2">
      <c r="A54" s="6"/>
      <c r="B54" s="6"/>
      <c r="C54" s="6"/>
      <c r="D54" s="6"/>
      <c r="E54" s="6"/>
      <c r="F54" s="6"/>
      <c r="G54" s="6"/>
      <c r="H54" s="6"/>
      <c r="I54" s="6"/>
      <c r="J54" s="14"/>
      <c r="K54" s="14"/>
      <c r="L54" s="14"/>
      <c r="M54" s="14"/>
      <c r="N54" s="14"/>
      <c r="O54" s="14"/>
      <c r="P54" s="14"/>
      <c r="Q54" s="14"/>
      <c r="R54" s="14"/>
      <c r="S54" s="14"/>
    </row>
    <row r="55" spans="1:19" x14ac:dyDescent="0.2">
      <c r="A55" s="6"/>
      <c r="B55" s="6"/>
      <c r="C55" s="6"/>
      <c r="D55" s="6"/>
      <c r="E55" s="6"/>
      <c r="F55" s="6"/>
      <c r="G55" s="6"/>
      <c r="H55" s="6"/>
      <c r="I55" s="6"/>
      <c r="J55" s="14"/>
      <c r="K55" s="14"/>
      <c r="L55" s="14"/>
      <c r="M55" s="14"/>
      <c r="N55" s="14"/>
      <c r="O55" s="14"/>
      <c r="P55" s="14"/>
      <c r="Q55" s="14"/>
      <c r="R55" s="14"/>
      <c r="S55" s="14"/>
    </row>
    <row r="56" spans="1:19" x14ac:dyDescent="0.2">
      <c r="A56" s="6"/>
      <c r="B56" s="6"/>
      <c r="C56" s="6"/>
      <c r="D56" s="6"/>
      <c r="E56" s="6"/>
      <c r="F56" s="6"/>
      <c r="G56" s="6"/>
      <c r="H56" s="6"/>
      <c r="I56" s="6"/>
      <c r="J56" s="14"/>
      <c r="K56" s="14"/>
      <c r="L56" s="14"/>
      <c r="M56" s="14"/>
      <c r="N56" s="14"/>
      <c r="O56" s="14"/>
      <c r="P56" s="14"/>
      <c r="Q56" s="14"/>
      <c r="R56" s="14"/>
      <c r="S56" s="14"/>
    </row>
    <row r="57" spans="1:19" x14ac:dyDescent="0.2">
      <c r="A57" s="6"/>
      <c r="B57" s="6"/>
      <c r="C57" s="6"/>
      <c r="D57" s="6"/>
      <c r="E57" s="6"/>
      <c r="F57" s="6"/>
      <c r="G57" s="6"/>
      <c r="H57" s="6"/>
      <c r="I57" s="6"/>
      <c r="J57" s="14"/>
      <c r="K57" s="14"/>
      <c r="L57" s="14"/>
      <c r="M57" s="14"/>
      <c r="N57" s="14"/>
      <c r="O57" s="14"/>
      <c r="P57" s="14"/>
      <c r="Q57" s="14"/>
      <c r="R57" s="14"/>
      <c r="S57" s="14"/>
    </row>
    <row r="58" spans="1:19" x14ac:dyDescent="0.2">
      <c r="A58" s="6"/>
      <c r="B58" s="6"/>
      <c r="C58" s="6"/>
      <c r="D58" s="6"/>
      <c r="E58" s="6"/>
      <c r="F58" s="6"/>
      <c r="G58" s="6"/>
      <c r="H58" s="6"/>
      <c r="I58" s="6"/>
      <c r="J58" s="14"/>
      <c r="K58" s="14"/>
      <c r="L58" s="14"/>
      <c r="M58" s="14"/>
      <c r="N58" s="14"/>
      <c r="O58" s="14"/>
      <c r="P58" s="14"/>
      <c r="Q58" s="14"/>
      <c r="R58" s="14"/>
      <c r="S58" s="14"/>
    </row>
    <row r="59" spans="1:19" x14ac:dyDescent="0.2">
      <c r="A59" s="6"/>
      <c r="B59" s="6"/>
      <c r="C59" s="6"/>
      <c r="D59" s="6"/>
      <c r="E59" s="6"/>
      <c r="F59" s="6"/>
      <c r="G59" s="6"/>
      <c r="H59" s="6"/>
      <c r="I59" s="6"/>
      <c r="J59" s="14"/>
      <c r="K59" s="14"/>
      <c r="L59" s="14"/>
      <c r="M59" s="14"/>
      <c r="N59" s="14"/>
      <c r="O59" s="14"/>
      <c r="P59" s="14"/>
      <c r="Q59" s="14"/>
      <c r="R59" s="14"/>
      <c r="S59" s="14"/>
    </row>
    <row r="60" spans="1:19" x14ac:dyDescent="0.2">
      <c r="A60" s="6"/>
      <c r="B60" s="6"/>
      <c r="C60" s="6"/>
      <c r="D60" s="6"/>
      <c r="E60" s="6"/>
      <c r="F60" s="6"/>
      <c r="G60" s="6"/>
      <c r="H60" s="6"/>
      <c r="I60" s="6"/>
      <c r="J60" s="14"/>
      <c r="K60" s="14"/>
      <c r="L60" s="14"/>
      <c r="M60" s="14"/>
      <c r="N60" s="14"/>
      <c r="O60" s="14"/>
      <c r="P60" s="14"/>
      <c r="Q60" s="14"/>
      <c r="R60" s="14"/>
      <c r="S60" s="14"/>
    </row>
    <row r="61" spans="1:19" x14ac:dyDescent="0.2">
      <c r="A61" s="6"/>
      <c r="B61" s="6"/>
      <c r="C61" s="6"/>
      <c r="D61" s="6"/>
      <c r="E61" s="6"/>
      <c r="F61" s="6"/>
      <c r="G61" s="6"/>
      <c r="H61" s="6"/>
      <c r="I61" s="6"/>
      <c r="J61" s="14"/>
      <c r="K61" s="14"/>
      <c r="L61" s="14"/>
      <c r="M61" s="14"/>
      <c r="N61" s="14"/>
      <c r="O61" s="14"/>
      <c r="P61" s="14"/>
      <c r="Q61" s="14"/>
      <c r="R61" s="14"/>
      <c r="S61" s="14"/>
    </row>
    <row r="62" spans="1:19" x14ac:dyDescent="0.2">
      <c r="A62" s="6"/>
      <c r="B62" s="6"/>
      <c r="C62" s="6"/>
      <c r="D62" s="6"/>
      <c r="E62" s="6"/>
      <c r="F62" s="6"/>
      <c r="G62" s="6"/>
      <c r="H62" s="6"/>
      <c r="I62" s="6"/>
      <c r="J62" s="14"/>
      <c r="K62" s="14"/>
      <c r="L62" s="14"/>
      <c r="M62" s="14"/>
      <c r="N62" s="14"/>
      <c r="O62" s="14"/>
      <c r="P62" s="14"/>
      <c r="Q62" s="14"/>
      <c r="R62" s="14"/>
      <c r="S62" s="14"/>
    </row>
    <row r="63" spans="1:19" x14ac:dyDescent="0.2">
      <c r="A63" s="6"/>
      <c r="B63" s="6"/>
      <c r="C63" s="6"/>
      <c r="D63" s="6"/>
      <c r="E63" s="6"/>
      <c r="F63" s="6"/>
      <c r="G63" s="6"/>
      <c r="H63" s="6"/>
      <c r="I63" s="6"/>
      <c r="J63" s="14"/>
      <c r="K63" s="14"/>
      <c r="L63" s="14"/>
      <c r="M63" s="14"/>
      <c r="N63" s="14"/>
      <c r="O63" s="14"/>
      <c r="P63" s="14"/>
      <c r="Q63" s="14"/>
      <c r="R63" s="14"/>
      <c r="S63" s="14"/>
    </row>
    <row r="64" spans="1:19" x14ac:dyDescent="0.2">
      <c r="A64" s="6"/>
      <c r="B64" s="6"/>
      <c r="C64" s="6"/>
      <c r="D64" s="6"/>
      <c r="E64" s="6"/>
      <c r="F64" s="6"/>
      <c r="G64" s="6"/>
      <c r="H64" s="6"/>
      <c r="I64" s="6"/>
      <c r="J64" s="14"/>
      <c r="K64" s="14"/>
      <c r="L64" s="14"/>
      <c r="M64" s="14"/>
      <c r="N64" s="14"/>
      <c r="O64" s="14"/>
      <c r="P64" s="14"/>
      <c r="Q64" s="14"/>
      <c r="R64" s="14"/>
      <c r="S64" s="14"/>
    </row>
    <row r="65" spans="1:19" x14ac:dyDescent="0.2">
      <c r="A65" s="6"/>
      <c r="B65" s="6"/>
      <c r="C65" s="6"/>
      <c r="D65" s="6"/>
      <c r="E65" s="6"/>
      <c r="F65" s="6"/>
      <c r="G65" s="6"/>
      <c r="H65" s="6"/>
      <c r="I65" s="6"/>
      <c r="J65" s="14"/>
      <c r="K65" s="14"/>
      <c r="L65" s="14"/>
      <c r="M65" s="14"/>
      <c r="N65" s="14"/>
      <c r="O65" s="14"/>
      <c r="P65" s="14"/>
      <c r="Q65" s="14"/>
      <c r="R65" s="14"/>
      <c r="S65" s="14"/>
    </row>
    <row r="66" spans="1:19" x14ac:dyDescent="0.2">
      <c r="A66" s="6"/>
      <c r="B66" s="6"/>
      <c r="C66" s="6"/>
      <c r="D66" s="6"/>
      <c r="E66" s="6"/>
      <c r="F66" s="6"/>
      <c r="G66" s="6"/>
      <c r="H66" s="6"/>
      <c r="I66" s="6"/>
      <c r="J66" s="14"/>
      <c r="K66" s="14"/>
      <c r="L66" s="14"/>
      <c r="M66" s="14"/>
      <c r="N66" s="14"/>
      <c r="O66" s="14"/>
      <c r="P66" s="14"/>
      <c r="Q66" s="14"/>
      <c r="R66" s="14"/>
      <c r="S66" s="14"/>
    </row>
    <row r="67" spans="1:19" x14ac:dyDescent="0.2">
      <c r="A67" s="6"/>
      <c r="B67" s="6"/>
      <c r="C67" s="6"/>
      <c r="D67" s="6"/>
      <c r="E67" s="6"/>
      <c r="F67" s="6"/>
      <c r="G67" s="6"/>
      <c r="H67" s="6"/>
      <c r="I67" s="6"/>
      <c r="J67" s="14"/>
      <c r="K67" s="14"/>
      <c r="L67" s="14"/>
      <c r="M67" s="14"/>
      <c r="N67" s="14"/>
      <c r="O67" s="14"/>
      <c r="P67" s="14"/>
      <c r="Q67" s="14"/>
      <c r="R67" s="14"/>
      <c r="S67" s="14"/>
    </row>
    <row r="68" spans="1:19" x14ac:dyDescent="0.2">
      <c r="A68" s="6"/>
      <c r="B68" s="6"/>
      <c r="C68" s="6"/>
      <c r="D68" s="6"/>
      <c r="E68" s="6"/>
      <c r="F68" s="6"/>
      <c r="G68" s="6"/>
      <c r="H68" s="6"/>
      <c r="I68" s="6"/>
      <c r="J68" s="14"/>
      <c r="K68" s="14"/>
      <c r="L68" s="14"/>
      <c r="M68" s="14"/>
      <c r="N68" s="14"/>
      <c r="O68" s="14"/>
      <c r="P68" s="14"/>
      <c r="Q68" s="14"/>
      <c r="R68" s="14"/>
      <c r="S68" s="14"/>
    </row>
    <row r="69" spans="1:19" x14ac:dyDescent="0.2">
      <c r="A69" s="6"/>
      <c r="B69" s="6"/>
      <c r="C69" s="6"/>
      <c r="D69" s="6"/>
      <c r="E69" s="6"/>
      <c r="F69" s="6"/>
      <c r="G69" s="6"/>
      <c r="H69" s="6"/>
      <c r="I69" s="6"/>
      <c r="J69" s="14"/>
      <c r="K69" s="14"/>
      <c r="L69" s="14"/>
      <c r="M69" s="14"/>
      <c r="N69" s="14"/>
      <c r="O69" s="14"/>
      <c r="P69" s="14"/>
      <c r="Q69" s="14"/>
      <c r="R69" s="14"/>
      <c r="S69" s="14"/>
    </row>
    <row r="70" spans="1:19" x14ac:dyDescent="0.2">
      <c r="A70" s="6"/>
      <c r="B70" s="6"/>
      <c r="C70" s="6"/>
      <c r="D70" s="6"/>
      <c r="E70" s="6"/>
      <c r="F70" s="6"/>
      <c r="G70" s="6"/>
      <c r="H70" s="6"/>
      <c r="I70" s="6"/>
      <c r="J70" s="14"/>
      <c r="K70" s="14"/>
      <c r="L70" s="14"/>
      <c r="M70" s="14"/>
      <c r="N70" s="14"/>
      <c r="O70" s="14"/>
      <c r="P70" s="14"/>
      <c r="Q70" s="14"/>
      <c r="R70" s="14"/>
      <c r="S70" s="14"/>
    </row>
    <row r="71" spans="1:19" x14ac:dyDescent="0.2">
      <c r="A71" s="6"/>
      <c r="B71" s="6"/>
      <c r="C71" s="6"/>
      <c r="D71" s="6"/>
      <c r="E71" s="6"/>
      <c r="F71" s="6"/>
      <c r="G71" s="6"/>
      <c r="H71" s="6"/>
      <c r="I71" s="6"/>
      <c r="J71" s="14"/>
      <c r="K71" s="14"/>
      <c r="L71" s="14"/>
      <c r="M71" s="14"/>
      <c r="N71" s="14"/>
      <c r="O71" s="14"/>
      <c r="P71" s="14"/>
      <c r="Q71" s="14"/>
      <c r="R71" s="14"/>
      <c r="S71" s="14"/>
    </row>
    <row r="72" spans="1:19" x14ac:dyDescent="0.2">
      <c r="A72" s="6"/>
      <c r="B72" s="6"/>
      <c r="C72" s="6"/>
      <c r="D72" s="6"/>
      <c r="E72" s="6"/>
      <c r="F72" s="6"/>
      <c r="G72" s="6"/>
      <c r="H72" s="6"/>
      <c r="I72" s="6"/>
      <c r="J72" s="14"/>
      <c r="K72" s="14"/>
      <c r="L72" s="14"/>
      <c r="M72" s="14"/>
      <c r="N72" s="14"/>
      <c r="O72" s="14"/>
      <c r="P72" s="14"/>
      <c r="Q72" s="14"/>
      <c r="R72" s="14"/>
      <c r="S72" s="14"/>
    </row>
    <row r="73" spans="1:19" x14ac:dyDescent="0.2">
      <c r="A73" s="6"/>
      <c r="B73" s="6"/>
      <c r="C73" s="6"/>
      <c r="D73" s="6"/>
      <c r="E73" s="6"/>
      <c r="F73" s="6"/>
      <c r="G73" s="6"/>
      <c r="H73" s="6"/>
      <c r="I73" s="6"/>
      <c r="J73" s="14"/>
      <c r="K73" s="14"/>
      <c r="L73" s="14"/>
      <c r="M73" s="14"/>
      <c r="N73" s="14"/>
      <c r="O73" s="14"/>
      <c r="P73" s="14"/>
      <c r="Q73" s="14"/>
      <c r="R73" s="14"/>
      <c r="S73" s="14"/>
    </row>
    <row r="74" spans="1:19" x14ac:dyDescent="0.2">
      <c r="A74" s="6"/>
      <c r="B74" s="6"/>
      <c r="C74" s="6"/>
      <c r="D74" s="6"/>
      <c r="E74" s="6"/>
      <c r="F74" s="6"/>
      <c r="G74" s="6"/>
      <c r="H74" s="6"/>
      <c r="I74" s="6"/>
      <c r="J74" s="14"/>
      <c r="K74" s="14"/>
      <c r="L74" s="14"/>
      <c r="M74" s="14"/>
      <c r="N74" s="14"/>
      <c r="O74" s="14"/>
      <c r="P74" s="14"/>
      <c r="Q74" s="14"/>
      <c r="R74" s="14"/>
      <c r="S74" s="14"/>
    </row>
    <row r="75" spans="1:19" x14ac:dyDescent="0.2">
      <c r="A75" s="6"/>
      <c r="B75" s="6"/>
      <c r="C75" s="6"/>
      <c r="D75" s="6"/>
      <c r="E75" s="6"/>
      <c r="F75" s="6"/>
      <c r="G75" s="6"/>
      <c r="H75" s="6"/>
      <c r="I75" s="6"/>
      <c r="J75" s="14"/>
      <c r="K75" s="14"/>
      <c r="L75" s="14"/>
      <c r="M75" s="14"/>
      <c r="N75" s="14"/>
      <c r="O75" s="14"/>
      <c r="P75" s="14"/>
      <c r="Q75" s="14"/>
      <c r="R75" s="14"/>
      <c r="S75" s="14"/>
    </row>
    <row r="76" spans="1:19" x14ac:dyDescent="0.2">
      <c r="A76" s="6"/>
      <c r="B76" s="6"/>
      <c r="C76" s="6"/>
      <c r="D76" s="6"/>
      <c r="E76" s="6"/>
      <c r="F76" s="6"/>
      <c r="G76" s="6"/>
      <c r="H76" s="6"/>
      <c r="I76" s="6"/>
      <c r="J76" s="14"/>
      <c r="K76" s="14"/>
      <c r="L76" s="14"/>
      <c r="M76" s="14"/>
      <c r="N76" s="14"/>
      <c r="O76" s="14"/>
      <c r="P76" s="14"/>
      <c r="Q76" s="14"/>
      <c r="R76" s="14"/>
      <c r="S76" s="14"/>
    </row>
    <row r="77" spans="1:19" x14ac:dyDescent="0.2">
      <c r="A77" s="6"/>
      <c r="B77" s="6"/>
      <c r="C77" s="6"/>
      <c r="D77" s="6"/>
      <c r="E77" s="6"/>
      <c r="F77" s="6"/>
      <c r="G77" s="6"/>
      <c r="H77" s="6"/>
      <c r="I77" s="6"/>
      <c r="J77" s="14"/>
      <c r="K77" s="14"/>
      <c r="L77" s="14"/>
      <c r="M77" s="14"/>
      <c r="N77" s="14"/>
      <c r="O77" s="14"/>
      <c r="P77" s="14"/>
      <c r="Q77" s="14"/>
      <c r="R77" s="14"/>
      <c r="S77" s="14"/>
    </row>
    <row r="78" spans="1:19" x14ac:dyDescent="0.2">
      <c r="A78" s="6"/>
      <c r="B78" s="6"/>
      <c r="C78" s="6"/>
      <c r="D78" s="6"/>
      <c r="E78" s="6"/>
      <c r="F78" s="6"/>
      <c r="G78" s="6"/>
      <c r="H78" s="6"/>
      <c r="I78" s="6"/>
      <c r="P78" s="14"/>
      <c r="Q78" s="14"/>
      <c r="R78" s="14"/>
      <c r="S78" s="14"/>
    </row>
  </sheetData>
  <sheetProtection selectLockedCells="1"/>
  <mergeCells count="24">
    <mergeCell ref="G23:H23"/>
    <mergeCell ref="C29:D29"/>
    <mergeCell ref="E29:F29"/>
    <mergeCell ref="J4:O4"/>
    <mergeCell ref="J8:O8"/>
    <mergeCell ref="J9:O9"/>
    <mergeCell ref="J10:O10"/>
    <mergeCell ref="A2:H2"/>
    <mergeCell ref="J5:O5"/>
    <mergeCell ref="J6:O6"/>
    <mergeCell ref="J7:O7"/>
    <mergeCell ref="A1:H1"/>
    <mergeCell ref="G4:H4"/>
    <mergeCell ref="J2:R2"/>
    <mergeCell ref="A36:B36"/>
    <mergeCell ref="A37:B37"/>
    <mergeCell ref="A38:B38"/>
    <mergeCell ref="A29:B30"/>
    <mergeCell ref="A4:B5"/>
    <mergeCell ref="A23:B24"/>
    <mergeCell ref="A25:B25"/>
    <mergeCell ref="A26:B26"/>
    <mergeCell ref="A31:B31"/>
    <mergeCell ref="A34:B35"/>
  </mergeCells>
  <printOptions horizontalCentered="1"/>
  <pageMargins left="0.7" right="0.7" top="0.75" bottom="0.75" header="0.3" footer="0.3"/>
  <pageSetup fitToHeight="0" orientation="landscape" r:id="rId1"/>
  <rowBreaks count="2" manualBreakCount="2">
    <brk id="20" max="16383" man="1"/>
    <brk id="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X62"/>
  <sheetViews>
    <sheetView zoomScaleNormal="100" workbookViewId="0">
      <selection activeCell="E16" sqref="E16"/>
    </sheetView>
  </sheetViews>
  <sheetFormatPr baseColWidth="10" defaultColWidth="9.1640625" defaultRowHeight="15" x14ac:dyDescent="0.2"/>
  <cols>
    <col min="1" max="1" width="26.5" style="13" bestFit="1" customWidth="1"/>
    <col min="2" max="2" width="13.5" style="13" customWidth="1"/>
    <col min="3" max="3" width="14.5" style="13" customWidth="1"/>
    <col min="4" max="4" width="13.1640625" style="13" customWidth="1"/>
    <col min="5" max="5" width="13.5" style="13" customWidth="1"/>
    <col min="6" max="6" width="12.5" style="13" customWidth="1"/>
    <col min="7" max="7" width="38" style="13" bestFit="1" customWidth="1"/>
    <col min="8" max="8" width="4.1640625" style="13" customWidth="1"/>
    <col min="9" max="9" width="65.33203125" style="13" customWidth="1"/>
    <col min="10" max="16384" width="9.1640625" style="13"/>
  </cols>
  <sheetData>
    <row r="1" spans="1:24" ht="44.5" customHeight="1" thickBot="1" x14ac:dyDescent="0.35">
      <c r="A1" s="400" t="s">
        <v>97</v>
      </c>
      <c r="B1" s="423"/>
      <c r="C1" s="423"/>
      <c r="D1" s="423"/>
      <c r="E1" s="423"/>
      <c r="F1" s="423"/>
      <c r="G1" s="401"/>
      <c r="J1" s="24"/>
      <c r="K1" s="24"/>
      <c r="L1" s="24"/>
      <c r="M1" s="24"/>
      <c r="N1" s="24"/>
      <c r="O1" s="24"/>
      <c r="P1" s="24"/>
      <c r="Q1" s="24"/>
      <c r="R1" s="24"/>
      <c r="S1" s="24"/>
      <c r="T1" s="14"/>
      <c r="U1" s="14"/>
      <c r="V1" s="14"/>
      <c r="W1" s="14"/>
    </row>
    <row r="2" spans="1:24" ht="46.5" customHeight="1" thickBot="1" x14ac:dyDescent="0.25">
      <c r="A2" s="451" t="s">
        <v>477</v>
      </c>
      <c r="B2" s="452"/>
      <c r="C2" s="452"/>
      <c r="D2" s="452"/>
      <c r="E2" s="452"/>
      <c r="F2" s="452"/>
      <c r="G2" s="453"/>
      <c r="H2" s="14"/>
      <c r="R2" s="24"/>
      <c r="S2" s="24"/>
      <c r="T2" s="14"/>
      <c r="U2" s="14"/>
      <c r="V2" s="14"/>
      <c r="W2" s="14"/>
    </row>
    <row r="3" spans="1:24" ht="48.5" customHeight="1" thickBot="1" x14ac:dyDescent="0.25">
      <c r="A3" s="457" t="s">
        <v>98</v>
      </c>
      <c r="B3" s="457"/>
      <c r="C3" s="14"/>
      <c r="D3" s="14"/>
      <c r="E3" s="14"/>
      <c r="F3" s="14"/>
      <c r="G3" s="14"/>
      <c r="H3" s="14"/>
      <c r="I3" s="14"/>
      <c r="S3" s="24"/>
      <c r="T3" s="24"/>
      <c r="U3" s="14"/>
      <c r="V3" s="14"/>
      <c r="W3" s="14"/>
      <c r="X3" s="14"/>
    </row>
    <row r="4" spans="1:24" ht="16" thickBot="1" x14ac:dyDescent="0.25">
      <c r="A4" s="454" t="s">
        <v>99</v>
      </c>
      <c r="B4" s="438" t="s">
        <v>41</v>
      </c>
      <c r="C4" s="439"/>
      <c r="D4" s="440"/>
      <c r="E4" s="438" t="s">
        <v>42</v>
      </c>
      <c r="F4" s="439"/>
      <c r="G4" s="440"/>
      <c r="H4" s="44"/>
      <c r="I4" s="266" t="s">
        <v>43</v>
      </c>
      <c r="J4" s="23"/>
      <c r="K4" s="23"/>
      <c r="L4" s="23"/>
      <c r="M4" s="23"/>
      <c r="N4" s="23"/>
      <c r="O4" s="23"/>
      <c r="P4" s="23"/>
      <c r="Q4" s="23"/>
      <c r="R4" s="23"/>
      <c r="S4" s="23"/>
      <c r="T4" s="44"/>
      <c r="U4" s="44"/>
      <c r="V4" s="44"/>
      <c r="W4" s="44"/>
    </row>
    <row r="5" spans="1:24" ht="148.5" customHeight="1" thickBot="1" x14ac:dyDescent="0.25">
      <c r="A5" s="454"/>
      <c r="B5" s="195" t="s">
        <v>100</v>
      </c>
      <c r="C5" s="195" t="s">
        <v>101</v>
      </c>
      <c r="D5" s="195" t="s">
        <v>102</v>
      </c>
      <c r="E5" s="195" t="s">
        <v>100</v>
      </c>
      <c r="F5" s="195" t="s">
        <v>101</v>
      </c>
      <c r="G5" s="195" t="s">
        <v>102</v>
      </c>
      <c r="H5" s="44"/>
      <c r="I5" s="265" t="s">
        <v>103</v>
      </c>
      <c r="J5" s="23"/>
      <c r="K5" s="23"/>
      <c r="L5" s="23"/>
      <c r="M5" s="23"/>
      <c r="N5" s="23"/>
      <c r="O5" s="23"/>
      <c r="P5" s="23"/>
      <c r="Q5" s="23"/>
      <c r="R5" s="23"/>
      <c r="S5" s="45"/>
      <c r="T5" s="46"/>
      <c r="U5" s="46"/>
      <c r="V5" s="46"/>
      <c r="W5" s="46"/>
    </row>
    <row r="6" spans="1:24" x14ac:dyDescent="0.2">
      <c r="A6" s="196" t="s">
        <v>104</v>
      </c>
      <c r="B6" s="193"/>
      <c r="C6" s="194"/>
      <c r="D6" s="191" t="str">
        <f>IFERROR(C6/B6,"n/a")</f>
        <v>n/a</v>
      </c>
      <c r="E6" s="193"/>
      <c r="F6" s="194"/>
      <c r="G6" s="191" t="str">
        <f>IFERROR(F6/E6,"n/a")</f>
        <v>n/a</v>
      </c>
      <c r="H6" s="23"/>
      <c r="I6" s="51"/>
      <c r="J6" s="23"/>
      <c r="K6" s="23"/>
      <c r="L6" s="23"/>
      <c r="M6" s="23"/>
      <c r="N6" s="23"/>
      <c r="O6" s="23"/>
      <c r="P6" s="23"/>
      <c r="Q6" s="23"/>
      <c r="R6" s="47"/>
      <c r="S6" s="48"/>
      <c r="T6" s="48"/>
      <c r="U6" s="48"/>
      <c r="V6" s="48"/>
    </row>
    <row r="7" spans="1:24" x14ac:dyDescent="0.2">
      <c r="A7" s="196" t="s">
        <v>105</v>
      </c>
      <c r="B7" s="193"/>
      <c r="C7" s="194"/>
      <c r="D7" s="191" t="str">
        <f t="shared" ref="D7:D12" si="0">IFERROR(C7/B7,"n/a")</f>
        <v>n/a</v>
      </c>
      <c r="E7" s="193"/>
      <c r="F7" s="194"/>
      <c r="G7" s="191" t="str">
        <f t="shared" ref="G7:G12" si="1">IFERROR(F7/E7,"n/a")</f>
        <v>n/a</v>
      </c>
      <c r="H7" s="24"/>
      <c r="I7" s="24"/>
      <c r="J7" s="24"/>
      <c r="K7" s="24"/>
      <c r="L7" s="24"/>
      <c r="M7" s="24"/>
      <c r="N7" s="24"/>
      <c r="O7" s="24"/>
      <c r="P7" s="24"/>
      <c r="Q7" s="52"/>
      <c r="R7" s="48"/>
      <c r="S7" s="48"/>
      <c r="T7" s="48"/>
      <c r="U7" s="48"/>
      <c r="V7" s="48"/>
    </row>
    <row r="8" spans="1:24" x14ac:dyDescent="0.2">
      <c r="A8" s="196" t="s">
        <v>106</v>
      </c>
      <c r="B8" s="193"/>
      <c r="C8" s="194"/>
      <c r="D8" s="191" t="str">
        <f t="shared" si="0"/>
        <v>n/a</v>
      </c>
      <c r="E8" s="193"/>
      <c r="F8" s="194"/>
      <c r="G8" s="191" t="str">
        <f t="shared" si="1"/>
        <v>n/a</v>
      </c>
      <c r="H8" s="24"/>
      <c r="I8" s="51"/>
      <c r="J8" s="51"/>
      <c r="K8" s="51"/>
      <c r="L8" s="51"/>
      <c r="M8" s="51"/>
      <c r="N8" s="51"/>
      <c r="O8" s="51"/>
      <c r="P8" s="51"/>
      <c r="Q8" s="52"/>
      <c r="R8" s="48"/>
      <c r="S8" s="48"/>
      <c r="T8" s="48"/>
      <c r="U8" s="48"/>
      <c r="V8" s="48"/>
    </row>
    <row r="9" spans="1:24" x14ac:dyDescent="0.2">
      <c r="A9" s="196" t="s">
        <v>107</v>
      </c>
      <c r="B9" s="193"/>
      <c r="C9" s="194"/>
      <c r="D9" s="191" t="str">
        <f t="shared" si="0"/>
        <v>n/a</v>
      </c>
      <c r="E9" s="193"/>
      <c r="F9" s="194"/>
      <c r="G9" s="191" t="str">
        <f t="shared" si="1"/>
        <v>n/a</v>
      </c>
      <c r="H9" s="24"/>
      <c r="Q9" s="24"/>
      <c r="R9" s="48"/>
      <c r="S9" s="48"/>
      <c r="T9" s="48"/>
      <c r="U9" s="48"/>
      <c r="V9" s="48"/>
    </row>
    <row r="10" spans="1:24" x14ac:dyDescent="0.2">
      <c r="A10" s="196" t="s">
        <v>108</v>
      </c>
      <c r="B10" s="193"/>
      <c r="C10" s="194"/>
      <c r="D10" s="191" t="str">
        <f t="shared" si="0"/>
        <v>n/a</v>
      </c>
      <c r="E10" s="193"/>
      <c r="F10" s="194"/>
      <c r="G10" s="191" t="str">
        <f t="shared" si="1"/>
        <v>n/a</v>
      </c>
      <c r="H10" s="24"/>
      <c r="I10" s="23"/>
      <c r="J10" s="23"/>
      <c r="K10" s="23"/>
      <c r="L10" s="23"/>
      <c r="M10" s="23"/>
      <c r="N10" s="23"/>
      <c r="O10" s="23"/>
      <c r="P10" s="23"/>
      <c r="Q10" s="24"/>
      <c r="R10" s="49"/>
      <c r="S10" s="48"/>
      <c r="T10" s="48"/>
      <c r="U10" s="48"/>
      <c r="V10" s="48"/>
    </row>
    <row r="11" spans="1:24" ht="30" x14ac:dyDescent="0.2">
      <c r="A11" s="196" t="s">
        <v>109</v>
      </c>
      <c r="B11" s="193"/>
      <c r="C11" s="194"/>
      <c r="D11" s="191" t="str">
        <f t="shared" si="0"/>
        <v>n/a</v>
      </c>
      <c r="E11" s="193"/>
      <c r="F11" s="194"/>
      <c r="G11" s="191" t="str">
        <f t="shared" si="1"/>
        <v>n/a</v>
      </c>
      <c r="H11" s="24"/>
      <c r="I11" s="24"/>
      <c r="J11" s="24"/>
      <c r="K11" s="24"/>
      <c r="L11" s="24"/>
      <c r="M11" s="24"/>
      <c r="N11" s="24"/>
      <c r="O11" s="24"/>
      <c r="P11" s="24"/>
      <c r="Q11" s="24"/>
      <c r="R11" s="48"/>
      <c r="S11" s="48"/>
      <c r="T11" s="48"/>
      <c r="U11" s="48"/>
      <c r="V11" s="48"/>
    </row>
    <row r="12" spans="1:24" x14ac:dyDescent="0.2">
      <c r="A12" s="199" t="s">
        <v>110</v>
      </c>
      <c r="B12" s="197">
        <f>SUM(B6:B11)</f>
        <v>0</v>
      </c>
      <c r="C12" s="197">
        <f>SUM(C6:C11)</f>
        <v>0</v>
      </c>
      <c r="D12" s="198" t="str">
        <f t="shared" si="0"/>
        <v>n/a</v>
      </c>
      <c r="E12" s="197">
        <f>SUM(E6:E11)</f>
        <v>0</v>
      </c>
      <c r="F12" s="197">
        <f>SUM(F6:F11)</f>
        <v>0</v>
      </c>
      <c r="G12" s="198" t="str">
        <f t="shared" si="1"/>
        <v>n/a</v>
      </c>
      <c r="H12" s="24"/>
      <c r="I12" s="24"/>
      <c r="J12" s="24"/>
      <c r="K12" s="24"/>
      <c r="L12" s="24"/>
      <c r="M12" s="24"/>
      <c r="N12" s="24"/>
      <c r="O12" s="24"/>
      <c r="P12" s="24"/>
      <c r="Q12" s="24"/>
      <c r="R12" s="48"/>
      <c r="S12" s="48"/>
      <c r="T12" s="48"/>
      <c r="U12" s="48"/>
      <c r="V12" s="48"/>
    </row>
    <row r="13" spans="1:24" ht="18.75" customHeight="1" x14ac:dyDescent="0.2">
      <c r="A13" s="14"/>
      <c r="B13" s="14"/>
      <c r="C13" s="14"/>
      <c r="D13" s="14"/>
      <c r="E13" s="14"/>
      <c r="F13" s="14"/>
      <c r="G13" s="14"/>
      <c r="H13" s="14"/>
      <c r="I13" s="51"/>
      <c r="J13" s="51"/>
      <c r="K13" s="51"/>
      <c r="L13" s="51"/>
      <c r="M13" s="51"/>
      <c r="N13" s="51"/>
      <c r="O13" s="51"/>
      <c r="P13" s="51"/>
      <c r="Q13" s="51"/>
      <c r="R13" s="24"/>
      <c r="S13" s="24"/>
      <c r="T13" s="14"/>
      <c r="U13" s="14"/>
      <c r="V13" s="14"/>
      <c r="W13" s="14"/>
    </row>
    <row r="14" spans="1:24" ht="23.25" customHeight="1" thickBot="1" x14ac:dyDescent="0.25">
      <c r="A14" s="43"/>
      <c r="B14" s="14"/>
      <c r="C14" s="14"/>
      <c r="D14" s="14"/>
      <c r="E14" s="14"/>
      <c r="F14" s="14"/>
      <c r="G14" s="14"/>
      <c r="H14" s="14"/>
      <c r="R14" s="24"/>
      <c r="S14" s="24"/>
      <c r="T14" s="14"/>
      <c r="U14" s="14"/>
      <c r="V14" s="14"/>
      <c r="W14" s="14"/>
    </row>
    <row r="15" spans="1:24" ht="15" customHeight="1" thickBot="1" x14ac:dyDescent="0.25">
      <c r="A15" s="455" t="s">
        <v>111</v>
      </c>
      <c r="B15" s="438" t="s">
        <v>41</v>
      </c>
      <c r="C15" s="439"/>
      <c r="D15" s="440"/>
      <c r="E15" s="438" t="s">
        <v>42</v>
      </c>
      <c r="F15" s="439"/>
      <c r="G15" s="440"/>
      <c r="H15" s="44"/>
      <c r="I15" s="266" t="s">
        <v>43</v>
      </c>
      <c r="J15" s="23"/>
      <c r="K15" s="23"/>
      <c r="L15" s="23"/>
      <c r="M15" s="23"/>
      <c r="N15" s="23"/>
      <c r="O15" s="23"/>
      <c r="P15" s="23"/>
      <c r="Q15" s="23"/>
      <c r="R15" s="23"/>
      <c r="S15" s="23"/>
      <c r="T15" s="44"/>
      <c r="U15" s="44"/>
      <c r="V15" s="44"/>
      <c r="W15" s="44"/>
    </row>
    <row r="16" spans="1:24" ht="73.5" customHeight="1" thickBot="1" x14ac:dyDescent="0.25">
      <c r="A16" s="456"/>
      <c r="B16" s="195" t="s">
        <v>112</v>
      </c>
      <c r="C16" s="195" t="s">
        <v>113</v>
      </c>
      <c r="D16" s="195" t="s">
        <v>114</v>
      </c>
      <c r="E16" s="195" t="s">
        <v>112</v>
      </c>
      <c r="F16" s="195" t="s">
        <v>113</v>
      </c>
      <c r="G16" s="195" t="s">
        <v>114</v>
      </c>
      <c r="H16" s="44"/>
      <c r="I16" s="265" t="s">
        <v>115</v>
      </c>
      <c r="J16" s="51"/>
      <c r="K16" s="51"/>
      <c r="L16" s="51"/>
      <c r="M16" s="51"/>
      <c r="N16" s="51"/>
      <c r="O16" s="51"/>
      <c r="P16" s="51"/>
      <c r="Q16" s="23"/>
      <c r="R16" s="23"/>
      <c r="S16" s="45"/>
      <c r="T16" s="46"/>
      <c r="U16" s="46"/>
      <c r="V16" s="46"/>
      <c r="W16" s="46"/>
    </row>
    <row r="17" spans="1:23" ht="35.25" customHeight="1" x14ac:dyDescent="0.2">
      <c r="A17" s="449" t="s">
        <v>116</v>
      </c>
      <c r="B17" s="441"/>
      <c r="C17" s="443"/>
      <c r="D17" s="445" t="str">
        <f>IFERROR(C17/B17,"n/a")</f>
        <v>n/a</v>
      </c>
      <c r="E17" s="441"/>
      <c r="F17" s="443"/>
      <c r="G17" s="447" t="str">
        <f>IFERROR(F17/E17,"n/a")</f>
        <v>n/a</v>
      </c>
      <c r="H17" s="14"/>
      <c r="I17" s="23"/>
      <c r="Q17" s="24"/>
      <c r="R17" s="24"/>
      <c r="S17" s="47"/>
      <c r="T17" s="48"/>
      <c r="U17" s="48"/>
      <c r="V17" s="48"/>
      <c r="W17" s="48"/>
    </row>
    <row r="18" spans="1:23" x14ac:dyDescent="0.2">
      <c r="A18" s="450"/>
      <c r="B18" s="442"/>
      <c r="C18" s="444"/>
      <c r="D18" s="446"/>
      <c r="E18" s="442"/>
      <c r="F18" s="444"/>
      <c r="G18" s="448"/>
      <c r="H18" s="14"/>
      <c r="I18" s="24"/>
      <c r="J18" s="51"/>
      <c r="K18" s="51"/>
      <c r="L18" s="51"/>
      <c r="M18" s="51"/>
      <c r="N18" s="51"/>
      <c r="O18" s="51"/>
      <c r="P18" s="51"/>
      <c r="Q18" s="24"/>
      <c r="R18" s="24"/>
      <c r="S18" s="11"/>
    </row>
    <row r="19" spans="1:23" x14ac:dyDescent="0.2">
      <c r="A19" s="437" t="s">
        <v>117</v>
      </c>
      <c r="B19" s="438" t="s">
        <v>41</v>
      </c>
      <c r="C19" s="439"/>
      <c r="D19" s="440"/>
      <c r="E19" s="438" t="s">
        <v>42</v>
      </c>
      <c r="F19" s="439"/>
      <c r="G19" s="440"/>
      <c r="H19" s="44"/>
      <c r="I19" s="24"/>
      <c r="J19" s="24"/>
      <c r="K19" s="24"/>
      <c r="L19" s="24"/>
      <c r="M19" s="24"/>
      <c r="N19" s="24"/>
      <c r="O19" s="24"/>
      <c r="P19" s="24"/>
      <c r="Q19" s="24"/>
      <c r="R19" s="23"/>
      <c r="S19" s="12"/>
      <c r="T19" s="50"/>
      <c r="U19" s="50"/>
      <c r="V19" s="50"/>
      <c r="W19" s="50"/>
    </row>
    <row r="20" spans="1:23" ht="76.5" customHeight="1" x14ac:dyDescent="0.2">
      <c r="A20" s="437"/>
      <c r="B20" s="195" t="s">
        <v>112</v>
      </c>
      <c r="C20" s="195" t="s">
        <v>118</v>
      </c>
      <c r="D20" s="195" t="s">
        <v>119</v>
      </c>
      <c r="E20" s="195" t="s">
        <v>112</v>
      </c>
      <c r="F20" s="195" t="s">
        <v>118</v>
      </c>
      <c r="G20" s="195" t="s">
        <v>119</v>
      </c>
      <c r="H20" s="14"/>
      <c r="I20" s="24"/>
      <c r="J20" s="24"/>
      <c r="K20" s="24"/>
      <c r="L20" s="24"/>
      <c r="M20" s="24"/>
      <c r="N20" s="24"/>
      <c r="O20" s="24"/>
      <c r="P20" s="24"/>
      <c r="Q20" s="24"/>
      <c r="R20" s="24"/>
      <c r="S20" s="11"/>
    </row>
    <row r="21" spans="1:23" ht="35.25" customHeight="1" x14ac:dyDescent="0.2">
      <c r="A21" s="188" t="s">
        <v>120</v>
      </c>
      <c r="B21" s="189"/>
      <c r="C21" s="190"/>
      <c r="D21" s="191" t="str">
        <f>IFERROR(C21/B21,"n/a")</f>
        <v>n/a</v>
      </c>
      <c r="E21" s="189"/>
      <c r="F21" s="190"/>
      <c r="G21" s="191" t="str">
        <f>IFERROR(F21/E21,"n/a")</f>
        <v>n/a</v>
      </c>
      <c r="H21" s="14"/>
      <c r="I21" s="24"/>
      <c r="J21" s="24"/>
      <c r="K21" s="24"/>
      <c r="L21" s="24"/>
      <c r="M21" s="24"/>
      <c r="N21" s="24"/>
      <c r="O21" s="24"/>
      <c r="P21" s="24"/>
      <c r="Q21" s="24"/>
      <c r="R21" s="24"/>
      <c r="S21" s="11"/>
    </row>
    <row r="22" spans="1:23" ht="35.25" customHeight="1" x14ac:dyDescent="0.2">
      <c r="A22" s="192" t="s">
        <v>121</v>
      </c>
      <c r="B22" s="193"/>
      <c r="C22" s="194"/>
      <c r="D22" s="191" t="str">
        <f>IFERROR(C22/B22,"n/a")</f>
        <v>n/a</v>
      </c>
      <c r="E22" s="193"/>
      <c r="F22" s="194"/>
      <c r="G22" s="191" t="str">
        <f>IFERROR(F22/E22,"n/a")</f>
        <v>n/a</v>
      </c>
      <c r="H22" s="14"/>
      <c r="I22" s="24"/>
      <c r="J22" s="24"/>
      <c r="K22" s="24"/>
      <c r="L22" s="24"/>
      <c r="M22" s="24"/>
      <c r="N22" s="24"/>
      <c r="O22" s="24"/>
      <c r="P22" s="24"/>
      <c r="Q22" s="24"/>
      <c r="R22" s="24"/>
      <c r="S22" s="11"/>
    </row>
    <row r="23" spans="1:23" x14ac:dyDescent="0.2">
      <c r="A23" s="14"/>
      <c r="B23" s="14"/>
      <c r="C23" s="14"/>
      <c r="D23" s="14"/>
      <c r="E23" s="14"/>
      <c r="F23" s="14"/>
      <c r="G23" s="14"/>
      <c r="H23" s="14"/>
      <c r="I23" s="24"/>
      <c r="J23" s="24"/>
      <c r="K23" s="24"/>
      <c r="L23" s="24"/>
      <c r="M23" s="24"/>
      <c r="N23" s="24"/>
      <c r="O23" s="24"/>
      <c r="P23" s="24"/>
      <c r="Q23" s="24"/>
      <c r="R23" s="24"/>
      <c r="S23" s="11"/>
    </row>
    <row r="24" spans="1:23" x14ac:dyDescent="0.2">
      <c r="A24" s="14"/>
      <c r="B24" s="14"/>
      <c r="C24" s="14"/>
      <c r="D24" s="14"/>
      <c r="E24" s="14"/>
      <c r="F24" s="14"/>
      <c r="G24" s="14"/>
      <c r="H24" s="14"/>
      <c r="I24" s="24"/>
      <c r="J24" s="24"/>
      <c r="K24" s="24"/>
      <c r="L24" s="24"/>
      <c r="M24" s="24"/>
      <c r="N24" s="24"/>
      <c r="O24" s="24"/>
      <c r="P24" s="24"/>
      <c r="Q24" s="24"/>
      <c r="R24" s="24"/>
      <c r="S24" s="11"/>
    </row>
    <row r="25" spans="1:23" x14ac:dyDescent="0.2">
      <c r="A25" s="14"/>
      <c r="B25" s="14"/>
      <c r="C25" s="14"/>
      <c r="D25" s="14"/>
      <c r="E25" s="14"/>
      <c r="F25" s="14"/>
      <c r="G25" s="14"/>
      <c r="H25" s="14"/>
      <c r="I25" s="24"/>
      <c r="J25" s="24"/>
      <c r="K25" s="24"/>
      <c r="L25" s="24"/>
      <c r="M25" s="24"/>
      <c r="N25" s="24"/>
      <c r="O25" s="24"/>
      <c r="P25" s="24"/>
      <c r="Q25" s="24"/>
      <c r="R25" s="24"/>
      <c r="S25" s="11"/>
    </row>
    <row r="26" spans="1:23" x14ac:dyDescent="0.2">
      <c r="A26" s="14"/>
      <c r="B26" s="14"/>
      <c r="C26" s="14"/>
      <c r="D26" s="14"/>
      <c r="E26" s="14"/>
      <c r="F26" s="14"/>
      <c r="G26" s="14"/>
      <c r="H26" s="14"/>
      <c r="I26" s="24"/>
      <c r="J26" s="24"/>
      <c r="K26" s="24"/>
      <c r="L26" s="24"/>
      <c r="M26" s="24"/>
      <c r="N26" s="24"/>
      <c r="O26" s="24"/>
      <c r="P26" s="24"/>
      <c r="Q26" s="24"/>
      <c r="R26" s="24"/>
      <c r="S26" s="11"/>
    </row>
    <row r="27" spans="1:23" x14ac:dyDescent="0.2">
      <c r="A27" s="14"/>
      <c r="B27" s="14"/>
      <c r="C27" s="14"/>
      <c r="D27" s="14"/>
      <c r="E27" s="14"/>
      <c r="F27" s="14"/>
      <c r="G27" s="14"/>
      <c r="H27" s="14"/>
      <c r="I27" s="24"/>
      <c r="J27" s="24"/>
      <c r="K27" s="24"/>
      <c r="L27" s="24"/>
      <c r="M27" s="24"/>
      <c r="N27" s="24"/>
      <c r="O27" s="24"/>
      <c r="P27" s="24"/>
      <c r="Q27" s="24"/>
      <c r="R27" s="24"/>
      <c r="S27" s="11"/>
    </row>
    <row r="28" spans="1:23" x14ac:dyDescent="0.2">
      <c r="A28" s="14"/>
      <c r="B28" s="14"/>
      <c r="C28" s="14"/>
      <c r="D28" s="14"/>
      <c r="E28" s="14"/>
      <c r="F28" s="14"/>
      <c r="G28" s="14"/>
      <c r="H28" s="14"/>
      <c r="I28" s="24"/>
      <c r="J28" s="24"/>
      <c r="K28" s="24"/>
      <c r="L28" s="24"/>
      <c r="M28" s="24"/>
      <c r="N28" s="24"/>
      <c r="O28" s="24"/>
      <c r="P28" s="24"/>
      <c r="Q28" s="24"/>
      <c r="R28" s="24"/>
      <c r="S28" s="11"/>
    </row>
    <row r="29" spans="1:23" x14ac:dyDescent="0.2">
      <c r="A29" s="14"/>
      <c r="B29" s="14"/>
      <c r="C29" s="14"/>
      <c r="D29" s="14"/>
      <c r="E29" s="14"/>
      <c r="F29" s="14"/>
      <c r="G29" s="14"/>
      <c r="H29" s="14"/>
      <c r="I29" s="24"/>
      <c r="J29" s="24"/>
      <c r="K29" s="24"/>
      <c r="L29" s="24"/>
      <c r="M29" s="24"/>
      <c r="N29" s="24"/>
      <c r="O29" s="24"/>
      <c r="P29" s="24"/>
      <c r="Q29" s="24"/>
      <c r="R29" s="24"/>
      <c r="S29" s="11"/>
    </row>
    <row r="30" spans="1:23" x14ac:dyDescent="0.2">
      <c r="A30" s="14"/>
      <c r="B30" s="14"/>
      <c r="C30" s="14"/>
      <c r="D30" s="14"/>
      <c r="E30" s="14"/>
      <c r="F30" s="14"/>
      <c r="G30" s="14"/>
      <c r="H30" s="14"/>
      <c r="I30" s="24"/>
      <c r="J30" s="24"/>
      <c r="K30" s="24"/>
      <c r="L30" s="24"/>
      <c r="M30" s="24"/>
      <c r="N30" s="24"/>
      <c r="O30" s="24"/>
      <c r="P30" s="24"/>
      <c r="Q30" s="24"/>
      <c r="R30" s="24"/>
      <c r="S30" s="11"/>
    </row>
    <row r="31" spans="1:23" x14ac:dyDescent="0.2">
      <c r="A31" s="14"/>
      <c r="B31" s="14"/>
      <c r="C31" s="14"/>
      <c r="D31" s="14"/>
      <c r="E31" s="14"/>
      <c r="F31" s="14"/>
      <c r="G31" s="14"/>
      <c r="H31" s="14"/>
      <c r="I31" s="24"/>
      <c r="J31" s="24"/>
      <c r="K31" s="24"/>
      <c r="L31" s="24"/>
      <c r="M31" s="24"/>
      <c r="N31" s="24"/>
      <c r="O31" s="24"/>
      <c r="P31" s="24"/>
      <c r="Q31" s="24"/>
      <c r="R31" s="24"/>
      <c r="S31" s="11"/>
    </row>
    <row r="32" spans="1:23" x14ac:dyDescent="0.2">
      <c r="A32" s="14"/>
      <c r="B32" s="14"/>
      <c r="C32" s="14"/>
      <c r="D32" s="14"/>
      <c r="E32" s="14"/>
      <c r="F32" s="14"/>
      <c r="G32" s="14"/>
      <c r="H32" s="14"/>
      <c r="I32" s="14"/>
      <c r="J32" s="14"/>
      <c r="K32" s="14"/>
      <c r="L32" s="14"/>
      <c r="M32" s="14"/>
      <c r="N32" s="14"/>
      <c r="O32" s="14"/>
      <c r="P32" s="14"/>
      <c r="Q32" s="14"/>
      <c r="R32" s="14"/>
    </row>
    <row r="33" spans="1:18" x14ac:dyDescent="0.2">
      <c r="A33" s="14"/>
      <c r="B33" s="14"/>
      <c r="C33" s="14"/>
      <c r="D33" s="14"/>
      <c r="E33" s="14"/>
      <c r="F33" s="14"/>
      <c r="G33" s="14"/>
      <c r="H33" s="14"/>
      <c r="I33" s="14"/>
      <c r="J33" s="14"/>
      <c r="K33" s="14"/>
      <c r="L33" s="14"/>
      <c r="M33" s="14"/>
      <c r="N33" s="14"/>
      <c r="O33" s="14"/>
      <c r="P33" s="14"/>
      <c r="Q33" s="14"/>
      <c r="R33" s="14"/>
    </row>
    <row r="34" spans="1:18" x14ac:dyDescent="0.2">
      <c r="A34" s="14"/>
      <c r="B34" s="14"/>
      <c r="C34" s="14"/>
      <c r="D34" s="14"/>
      <c r="E34" s="14"/>
      <c r="F34" s="14"/>
      <c r="G34" s="14"/>
      <c r="H34" s="14"/>
      <c r="I34" s="14"/>
      <c r="J34" s="14"/>
      <c r="K34" s="14"/>
      <c r="L34" s="14"/>
      <c r="M34" s="14"/>
      <c r="N34" s="14"/>
      <c r="O34" s="14"/>
      <c r="P34" s="14"/>
      <c r="Q34" s="14"/>
      <c r="R34" s="14"/>
    </row>
    <row r="35" spans="1:18" x14ac:dyDescent="0.2">
      <c r="A35" s="14"/>
      <c r="B35" s="14"/>
      <c r="C35" s="14"/>
      <c r="D35" s="14"/>
      <c r="E35" s="14"/>
      <c r="F35" s="14"/>
      <c r="G35" s="14"/>
      <c r="H35" s="14"/>
      <c r="I35" s="14"/>
      <c r="J35" s="14"/>
      <c r="K35" s="14"/>
      <c r="L35" s="14"/>
      <c r="M35" s="14"/>
      <c r="N35" s="14"/>
      <c r="O35" s="14"/>
      <c r="P35" s="14"/>
      <c r="Q35" s="14"/>
      <c r="R35" s="14"/>
    </row>
    <row r="36" spans="1:18" x14ac:dyDescent="0.2">
      <c r="A36" s="14"/>
      <c r="B36" s="14"/>
      <c r="C36" s="14"/>
      <c r="D36" s="14"/>
      <c r="E36" s="14"/>
      <c r="F36" s="14"/>
      <c r="G36" s="14"/>
      <c r="H36" s="14"/>
      <c r="I36" s="14"/>
      <c r="J36" s="14"/>
      <c r="K36" s="14"/>
      <c r="L36" s="14"/>
      <c r="M36" s="14"/>
      <c r="N36" s="14"/>
      <c r="O36" s="14"/>
      <c r="P36" s="14"/>
      <c r="Q36" s="14"/>
      <c r="R36" s="14"/>
    </row>
    <row r="37" spans="1:18" x14ac:dyDescent="0.2">
      <c r="A37" s="14"/>
      <c r="B37" s="14"/>
      <c r="C37" s="14"/>
      <c r="D37" s="14"/>
      <c r="E37" s="14"/>
      <c r="F37" s="14"/>
      <c r="G37" s="14"/>
      <c r="H37" s="14"/>
      <c r="I37" s="14"/>
      <c r="J37" s="14"/>
      <c r="K37" s="14"/>
      <c r="L37" s="14"/>
      <c r="M37" s="14"/>
      <c r="N37" s="14"/>
      <c r="O37" s="14"/>
      <c r="P37" s="14"/>
      <c r="Q37" s="14"/>
      <c r="R37" s="14"/>
    </row>
    <row r="38" spans="1:18" x14ac:dyDescent="0.2">
      <c r="A38" s="14"/>
      <c r="B38" s="14"/>
      <c r="C38" s="14"/>
      <c r="D38" s="14"/>
      <c r="E38" s="14"/>
      <c r="F38" s="14"/>
      <c r="G38" s="14"/>
      <c r="H38" s="14"/>
      <c r="I38" s="14"/>
      <c r="J38" s="14"/>
      <c r="K38" s="14"/>
      <c r="L38" s="14"/>
      <c r="M38" s="14"/>
      <c r="N38" s="14"/>
      <c r="O38" s="14"/>
      <c r="P38" s="14"/>
      <c r="Q38" s="14"/>
      <c r="R38" s="14"/>
    </row>
    <row r="39" spans="1:18" x14ac:dyDescent="0.2">
      <c r="A39" s="14"/>
      <c r="B39" s="14"/>
      <c r="C39" s="14"/>
      <c r="D39" s="14"/>
      <c r="E39" s="14"/>
      <c r="F39" s="14"/>
      <c r="G39" s="14"/>
      <c r="H39" s="14"/>
      <c r="I39" s="14"/>
      <c r="J39" s="14"/>
      <c r="K39" s="14"/>
      <c r="L39" s="14"/>
      <c r="M39" s="14"/>
      <c r="N39" s="14"/>
      <c r="O39" s="14"/>
      <c r="P39" s="14"/>
      <c r="Q39" s="14"/>
      <c r="R39" s="14"/>
    </row>
    <row r="40" spans="1:18" x14ac:dyDescent="0.2">
      <c r="A40" s="14"/>
      <c r="B40" s="14"/>
      <c r="C40" s="14"/>
      <c r="D40" s="14"/>
      <c r="E40" s="14"/>
      <c r="F40" s="14"/>
      <c r="G40" s="14"/>
      <c r="H40" s="14"/>
      <c r="I40" s="14"/>
      <c r="J40" s="14"/>
      <c r="K40" s="14"/>
      <c r="L40" s="14"/>
      <c r="M40" s="14"/>
      <c r="N40" s="14"/>
      <c r="O40" s="14"/>
      <c r="P40" s="14"/>
      <c r="Q40" s="14"/>
      <c r="R40" s="14"/>
    </row>
    <row r="41" spans="1:18" x14ac:dyDescent="0.2">
      <c r="A41" s="14"/>
      <c r="B41" s="14"/>
      <c r="C41" s="14"/>
      <c r="D41" s="14"/>
      <c r="E41" s="14"/>
      <c r="F41" s="14"/>
      <c r="G41" s="14"/>
      <c r="H41" s="14"/>
      <c r="I41" s="14"/>
      <c r="J41" s="14"/>
      <c r="K41" s="14"/>
      <c r="L41" s="14"/>
      <c r="M41" s="14"/>
      <c r="N41" s="14"/>
      <c r="O41" s="14"/>
      <c r="P41" s="14"/>
      <c r="Q41" s="14"/>
      <c r="R41" s="14"/>
    </row>
    <row r="42" spans="1:18" x14ac:dyDescent="0.2">
      <c r="A42" s="14"/>
      <c r="B42" s="14"/>
      <c r="C42" s="14"/>
      <c r="D42" s="14"/>
      <c r="E42" s="14"/>
      <c r="F42" s="14"/>
      <c r="G42" s="14"/>
      <c r="H42" s="14"/>
      <c r="I42" s="14"/>
      <c r="J42" s="14"/>
      <c r="K42" s="14"/>
      <c r="L42" s="14"/>
      <c r="M42" s="14"/>
      <c r="N42" s="14"/>
      <c r="O42" s="14"/>
      <c r="P42" s="14"/>
      <c r="Q42" s="14"/>
      <c r="R42" s="14"/>
    </row>
    <row r="43" spans="1:18" x14ac:dyDescent="0.2">
      <c r="A43" s="14"/>
      <c r="B43" s="14"/>
      <c r="C43" s="14"/>
      <c r="D43" s="14"/>
      <c r="E43" s="14"/>
      <c r="F43" s="14"/>
      <c r="G43" s="14"/>
      <c r="H43" s="14"/>
      <c r="I43" s="14"/>
      <c r="J43" s="14"/>
      <c r="K43" s="14"/>
      <c r="L43" s="14"/>
      <c r="M43" s="14"/>
      <c r="N43" s="14"/>
      <c r="O43" s="14"/>
      <c r="P43" s="14"/>
      <c r="Q43" s="14"/>
      <c r="R43" s="14"/>
    </row>
    <row r="44" spans="1:18" x14ac:dyDescent="0.2">
      <c r="A44" s="14"/>
      <c r="B44" s="14"/>
      <c r="C44" s="14"/>
      <c r="D44" s="14"/>
      <c r="E44" s="14"/>
      <c r="F44" s="14"/>
      <c r="G44" s="14"/>
      <c r="H44" s="14"/>
      <c r="I44" s="14"/>
      <c r="J44" s="14"/>
      <c r="K44" s="14"/>
      <c r="L44" s="14"/>
      <c r="M44" s="14"/>
      <c r="N44" s="14"/>
      <c r="O44" s="14"/>
      <c r="P44" s="14"/>
      <c r="Q44" s="14"/>
      <c r="R44" s="14"/>
    </row>
    <row r="45" spans="1:18" x14ac:dyDescent="0.2">
      <c r="A45" s="14"/>
      <c r="B45" s="14"/>
      <c r="C45" s="14"/>
      <c r="D45" s="14"/>
      <c r="E45" s="14"/>
      <c r="F45" s="14"/>
      <c r="G45" s="14"/>
      <c r="H45" s="14"/>
      <c r="I45" s="14"/>
      <c r="J45" s="14"/>
      <c r="K45" s="14"/>
      <c r="L45" s="14"/>
      <c r="M45" s="14"/>
      <c r="N45" s="14"/>
      <c r="O45" s="14"/>
      <c r="P45" s="14"/>
      <c r="Q45" s="14"/>
      <c r="R45" s="14"/>
    </row>
    <row r="46" spans="1:18" x14ac:dyDescent="0.2">
      <c r="A46" s="14"/>
      <c r="B46" s="14"/>
      <c r="C46" s="14"/>
      <c r="D46" s="14"/>
      <c r="E46" s="14"/>
      <c r="F46" s="14"/>
      <c r="G46" s="14"/>
      <c r="H46" s="14"/>
      <c r="I46" s="14"/>
      <c r="J46" s="14"/>
      <c r="K46" s="14"/>
      <c r="L46" s="14"/>
      <c r="M46" s="14"/>
      <c r="N46" s="14"/>
      <c r="O46" s="14"/>
      <c r="P46" s="14"/>
      <c r="Q46" s="14"/>
      <c r="R46" s="14"/>
    </row>
    <row r="47" spans="1:18" x14ac:dyDescent="0.2">
      <c r="A47" s="14"/>
      <c r="B47" s="14"/>
      <c r="C47" s="14"/>
      <c r="D47" s="14"/>
      <c r="E47" s="14"/>
      <c r="F47" s="14"/>
      <c r="G47" s="14"/>
      <c r="H47" s="14"/>
      <c r="I47" s="14"/>
      <c r="J47" s="14"/>
      <c r="K47" s="14"/>
      <c r="L47" s="14"/>
      <c r="M47" s="14"/>
      <c r="N47" s="14"/>
      <c r="O47" s="14"/>
      <c r="P47" s="14"/>
      <c r="Q47" s="14"/>
      <c r="R47" s="14"/>
    </row>
    <row r="48" spans="1:18" x14ac:dyDescent="0.2">
      <c r="A48" s="14"/>
      <c r="B48" s="14"/>
      <c r="C48" s="14"/>
      <c r="D48" s="14"/>
      <c r="E48" s="14"/>
      <c r="F48" s="14"/>
      <c r="G48" s="14"/>
      <c r="H48" s="14"/>
      <c r="I48" s="14"/>
      <c r="J48" s="14"/>
      <c r="K48" s="14"/>
      <c r="L48" s="14"/>
      <c r="M48" s="14"/>
      <c r="N48" s="14"/>
      <c r="O48" s="14"/>
      <c r="P48" s="14"/>
      <c r="Q48" s="14"/>
      <c r="R48" s="14"/>
    </row>
    <row r="49" spans="1:18" x14ac:dyDescent="0.2">
      <c r="A49" s="14"/>
      <c r="B49" s="14"/>
      <c r="C49" s="14"/>
      <c r="D49" s="14"/>
      <c r="E49" s="14"/>
      <c r="F49" s="14"/>
      <c r="G49" s="14"/>
      <c r="H49" s="14"/>
      <c r="I49" s="14"/>
      <c r="J49" s="14"/>
      <c r="K49" s="14"/>
      <c r="L49" s="14"/>
      <c r="M49" s="14"/>
      <c r="N49" s="14"/>
      <c r="O49" s="14"/>
      <c r="P49" s="14"/>
      <c r="Q49" s="14"/>
      <c r="R49" s="14"/>
    </row>
    <row r="50" spans="1:18" x14ac:dyDescent="0.2">
      <c r="A50" s="14"/>
      <c r="B50" s="14"/>
      <c r="C50" s="14"/>
      <c r="D50" s="14"/>
      <c r="E50" s="14"/>
      <c r="F50" s="14"/>
      <c r="G50" s="14"/>
      <c r="H50" s="14"/>
      <c r="I50" s="14"/>
      <c r="J50" s="14"/>
      <c r="K50" s="14"/>
      <c r="L50" s="14"/>
      <c r="M50" s="14"/>
      <c r="N50" s="14"/>
      <c r="O50" s="14"/>
      <c r="P50" s="14"/>
      <c r="Q50" s="14"/>
      <c r="R50" s="14"/>
    </row>
    <row r="51" spans="1:18" x14ac:dyDescent="0.2">
      <c r="A51" s="14"/>
      <c r="B51" s="14"/>
      <c r="C51" s="14"/>
      <c r="D51" s="14"/>
      <c r="E51" s="14"/>
      <c r="F51" s="14"/>
      <c r="G51" s="14"/>
      <c r="H51" s="14"/>
      <c r="I51" s="14"/>
      <c r="J51" s="14"/>
      <c r="K51" s="14"/>
      <c r="L51" s="14"/>
      <c r="M51" s="14"/>
      <c r="N51" s="14"/>
      <c r="O51" s="14"/>
      <c r="P51" s="14"/>
      <c r="Q51" s="14"/>
      <c r="R51" s="14"/>
    </row>
    <row r="52" spans="1:18" x14ac:dyDescent="0.2">
      <c r="A52" s="14"/>
      <c r="B52" s="14"/>
      <c r="C52" s="14"/>
      <c r="D52" s="14"/>
      <c r="E52" s="14"/>
      <c r="F52" s="14"/>
      <c r="G52" s="14"/>
      <c r="H52" s="14"/>
      <c r="I52" s="14"/>
      <c r="J52" s="14"/>
      <c r="K52" s="14"/>
      <c r="L52" s="14"/>
      <c r="M52" s="14"/>
      <c r="N52" s="14"/>
      <c r="O52" s="14"/>
      <c r="P52" s="14"/>
      <c r="Q52" s="14"/>
      <c r="R52" s="14"/>
    </row>
    <row r="53" spans="1:18" x14ac:dyDescent="0.2">
      <c r="A53" s="14"/>
      <c r="B53" s="14"/>
      <c r="C53" s="14"/>
      <c r="D53" s="14"/>
      <c r="E53" s="14"/>
      <c r="F53" s="14"/>
      <c r="G53" s="14"/>
      <c r="H53" s="14"/>
      <c r="I53" s="14"/>
      <c r="J53" s="14"/>
      <c r="K53" s="14"/>
      <c r="L53" s="14"/>
      <c r="M53" s="14"/>
      <c r="N53" s="14"/>
      <c r="O53" s="14"/>
      <c r="P53" s="14"/>
      <c r="Q53" s="14"/>
      <c r="R53" s="14"/>
    </row>
    <row r="54" spans="1:18" x14ac:dyDescent="0.2">
      <c r="A54" s="14"/>
      <c r="B54" s="14"/>
      <c r="C54" s="14"/>
      <c r="D54" s="14"/>
      <c r="E54" s="14"/>
      <c r="F54" s="14"/>
      <c r="G54" s="14"/>
      <c r="H54" s="14"/>
      <c r="I54" s="14"/>
      <c r="J54" s="14"/>
      <c r="K54" s="14"/>
      <c r="L54" s="14"/>
      <c r="M54" s="14"/>
      <c r="N54" s="14"/>
      <c r="O54" s="14"/>
      <c r="P54" s="14"/>
      <c r="Q54" s="14"/>
      <c r="R54" s="14"/>
    </row>
    <row r="55" spans="1:18" x14ac:dyDescent="0.2">
      <c r="A55" s="14"/>
      <c r="B55" s="14"/>
      <c r="C55" s="14"/>
      <c r="D55" s="14"/>
      <c r="E55" s="14"/>
      <c r="F55" s="14"/>
      <c r="G55" s="14"/>
      <c r="H55" s="14"/>
      <c r="I55" s="14"/>
      <c r="J55" s="14"/>
      <c r="K55" s="14"/>
      <c r="L55" s="14"/>
      <c r="M55" s="14"/>
      <c r="N55" s="14"/>
      <c r="O55" s="14"/>
      <c r="P55" s="14"/>
      <c r="Q55" s="14"/>
      <c r="R55" s="14"/>
    </row>
    <row r="56" spans="1:18" x14ac:dyDescent="0.2">
      <c r="A56" s="14"/>
      <c r="B56" s="14"/>
      <c r="C56" s="14"/>
      <c r="D56" s="14"/>
      <c r="E56" s="14"/>
      <c r="F56" s="14"/>
      <c r="G56" s="14"/>
      <c r="H56" s="14"/>
      <c r="I56" s="14"/>
      <c r="J56" s="14"/>
      <c r="K56" s="14"/>
      <c r="L56" s="14"/>
      <c r="M56" s="14"/>
      <c r="N56" s="14"/>
      <c r="O56" s="14"/>
      <c r="P56" s="14"/>
      <c r="Q56" s="14"/>
      <c r="R56" s="14"/>
    </row>
    <row r="57" spans="1:18" x14ac:dyDescent="0.2">
      <c r="A57" s="14"/>
      <c r="B57" s="14"/>
      <c r="C57" s="14"/>
      <c r="D57" s="14"/>
      <c r="E57" s="14"/>
      <c r="F57" s="14"/>
      <c r="G57" s="14"/>
      <c r="H57" s="14"/>
      <c r="I57" s="14"/>
      <c r="J57" s="14"/>
      <c r="K57" s="14"/>
      <c r="L57" s="14"/>
      <c r="M57" s="14"/>
      <c r="N57" s="14"/>
      <c r="O57" s="14"/>
      <c r="P57" s="14"/>
      <c r="Q57" s="14"/>
      <c r="R57" s="14"/>
    </row>
    <row r="58" spans="1:18" x14ac:dyDescent="0.2">
      <c r="A58" s="14"/>
      <c r="B58" s="14"/>
      <c r="C58" s="14"/>
      <c r="D58" s="14"/>
      <c r="E58" s="14"/>
      <c r="F58" s="14"/>
      <c r="G58" s="14"/>
      <c r="H58" s="14"/>
      <c r="I58" s="14"/>
      <c r="J58" s="14"/>
      <c r="K58" s="14"/>
      <c r="L58" s="14"/>
      <c r="M58" s="14"/>
      <c r="N58" s="14"/>
      <c r="O58" s="14"/>
      <c r="P58" s="14"/>
      <c r="Q58" s="14"/>
      <c r="R58" s="14"/>
    </row>
    <row r="59" spans="1:18" x14ac:dyDescent="0.2">
      <c r="A59" s="14"/>
      <c r="B59" s="14"/>
      <c r="C59" s="14"/>
      <c r="D59" s="14"/>
      <c r="E59" s="14"/>
      <c r="F59" s="14"/>
      <c r="G59" s="14"/>
      <c r="H59" s="14"/>
      <c r="I59" s="14"/>
      <c r="J59" s="14"/>
      <c r="K59" s="14"/>
      <c r="L59" s="14"/>
      <c r="M59" s="14"/>
      <c r="N59" s="14"/>
      <c r="O59" s="14"/>
      <c r="P59" s="14"/>
      <c r="Q59" s="14"/>
      <c r="R59" s="14"/>
    </row>
    <row r="60" spans="1:18" x14ac:dyDescent="0.2">
      <c r="A60" s="14"/>
      <c r="B60" s="14"/>
      <c r="C60" s="14"/>
      <c r="D60" s="14"/>
      <c r="E60" s="14"/>
      <c r="F60" s="14"/>
      <c r="G60" s="14"/>
      <c r="H60" s="14"/>
      <c r="I60" s="14"/>
      <c r="J60" s="14"/>
      <c r="K60" s="14"/>
      <c r="L60" s="14"/>
      <c r="M60" s="14"/>
      <c r="N60" s="14"/>
      <c r="O60" s="14"/>
      <c r="P60" s="14"/>
      <c r="Q60" s="14"/>
      <c r="R60" s="14"/>
    </row>
    <row r="61" spans="1:18" x14ac:dyDescent="0.2">
      <c r="A61" s="14"/>
      <c r="B61" s="14"/>
      <c r="C61" s="14"/>
      <c r="D61" s="14"/>
      <c r="E61" s="14"/>
      <c r="F61" s="14"/>
      <c r="G61" s="14"/>
      <c r="H61" s="14"/>
      <c r="I61" s="14"/>
      <c r="J61" s="14"/>
      <c r="K61" s="14"/>
      <c r="L61" s="14"/>
      <c r="M61" s="14"/>
      <c r="N61" s="14"/>
      <c r="O61" s="14"/>
      <c r="P61" s="14"/>
      <c r="Q61" s="14"/>
      <c r="R61" s="14"/>
    </row>
    <row r="62" spans="1:18" x14ac:dyDescent="0.2">
      <c r="A62" s="14"/>
      <c r="B62" s="14"/>
      <c r="C62" s="14"/>
      <c r="D62" s="14"/>
      <c r="E62" s="14"/>
      <c r="F62" s="14"/>
      <c r="G62" s="14"/>
      <c r="H62" s="14"/>
      <c r="I62" s="14"/>
      <c r="J62" s="14"/>
      <c r="K62" s="14"/>
      <c r="L62" s="14"/>
      <c r="M62" s="14"/>
      <c r="N62" s="14"/>
      <c r="O62" s="14"/>
      <c r="P62" s="14"/>
      <c r="Q62" s="14"/>
      <c r="R62" s="14"/>
    </row>
  </sheetData>
  <sheetProtection selectLockedCells="1"/>
  <mergeCells count="19">
    <mergeCell ref="A1:G1"/>
    <mergeCell ref="A2:G2"/>
    <mergeCell ref="E4:G4"/>
    <mergeCell ref="A4:A5"/>
    <mergeCell ref="A15:A16"/>
    <mergeCell ref="E15:G15"/>
    <mergeCell ref="B15:D15"/>
    <mergeCell ref="A3:B3"/>
    <mergeCell ref="B4:D4"/>
    <mergeCell ref="A19:A20"/>
    <mergeCell ref="B19:D19"/>
    <mergeCell ref="E19:G19"/>
    <mergeCell ref="B17:B18"/>
    <mergeCell ref="C17:C18"/>
    <mergeCell ref="D17:D18"/>
    <mergeCell ref="E17:E18"/>
    <mergeCell ref="F17:F18"/>
    <mergeCell ref="G17:G18"/>
    <mergeCell ref="A17:A18"/>
  </mergeCells>
  <printOptions horizontalCentered="1"/>
  <pageMargins left="0.7" right="0.7" top="0.75" bottom="0.75" header="0.3" footer="0.3"/>
  <pageSetup scale="69" orientation="landscape" r:id="rId1"/>
  <rowBreaks count="1" manualBreakCount="1">
    <brk id="1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R28"/>
  <sheetViews>
    <sheetView zoomScaleNormal="100" workbookViewId="0">
      <selection activeCell="H10" sqref="H10:J10"/>
    </sheetView>
  </sheetViews>
  <sheetFormatPr baseColWidth="10" defaultColWidth="8.83203125" defaultRowHeight="15" x14ac:dyDescent="0.2"/>
  <cols>
    <col min="1" max="1" width="18.83203125" customWidth="1"/>
    <col min="2" max="2" width="19.5" customWidth="1"/>
    <col min="3" max="3" width="16.5" customWidth="1"/>
    <col min="4" max="4" width="9.1640625" bestFit="1" customWidth="1"/>
    <col min="7" max="7" width="10.33203125" customWidth="1"/>
    <col min="8" max="10" width="12.5" customWidth="1"/>
    <col min="11" max="11" width="13.33203125" customWidth="1"/>
    <col min="13" max="13" width="82.6640625" customWidth="1"/>
    <col min="16" max="16" width="16.5" customWidth="1"/>
    <col min="17" max="17" width="9.1640625" hidden="1" customWidth="1"/>
    <col min="18" max="18" width="31.6640625" hidden="1" customWidth="1"/>
  </cols>
  <sheetData>
    <row r="1" spans="1:18" ht="54" customHeight="1" thickBot="1" x14ac:dyDescent="0.35">
      <c r="A1" s="462" t="s">
        <v>478</v>
      </c>
      <c r="B1" s="463"/>
      <c r="C1" s="463"/>
      <c r="D1" s="463"/>
      <c r="E1" s="463"/>
      <c r="F1" s="463"/>
      <c r="G1" s="463"/>
      <c r="H1" s="463"/>
      <c r="I1" s="463"/>
      <c r="J1" s="463"/>
      <c r="K1" s="464"/>
    </row>
    <row r="2" spans="1:18" ht="29" customHeight="1" thickBot="1" x14ac:dyDescent="0.25">
      <c r="A2" s="465" t="s">
        <v>122</v>
      </c>
      <c r="B2" s="466"/>
      <c r="C2" s="466"/>
      <c r="D2" s="466"/>
      <c r="E2" s="466"/>
      <c r="F2" s="466"/>
      <c r="G2" s="466"/>
      <c r="H2" s="466"/>
      <c r="I2" s="466"/>
      <c r="J2" s="466"/>
      <c r="K2" s="467"/>
    </row>
    <row r="3" spans="1:18" ht="32.25" customHeight="1" thickBot="1" x14ac:dyDescent="0.25">
      <c r="A3" s="165" t="s">
        <v>123</v>
      </c>
      <c r="B3" s="13"/>
      <c r="C3" s="11"/>
      <c r="D3" s="11"/>
      <c r="E3" s="11"/>
      <c r="F3" s="11"/>
      <c r="G3" s="11"/>
      <c r="H3" s="11"/>
      <c r="I3" s="11"/>
      <c r="J3" s="11"/>
      <c r="K3" s="11"/>
    </row>
    <row r="4" spans="1:18" x14ac:dyDescent="0.2">
      <c r="A4" s="225" t="s">
        <v>124</v>
      </c>
      <c r="B4" s="478"/>
      <c r="C4" s="479"/>
      <c r="D4" s="479"/>
      <c r="E4" s="480"/>
      <c r="F4" s="219"/>
      <c r="G4" s="220"/>
      <c r="K4" s="11"/>
      <c r="M4" s="26"/>
    </row>
    <row r="5" spans="1:18" ht="16" thickBot="1" x14ac:dyDescent="0.25">
      <c r="A5" s="288" t="s">
        <v>15</v>
      </c>
      <c r="B5" s="475"/>
      <c r="C5" s="476"/>
      <c r="D5" s="476"/>
      <c r="E5" s="477"/>
      <c r="F5" s="11"/>
      <c r="G5" s="11"/>
      <c r="H5" s="11"/>
      <c r="I5" s="11"/>
      <c r="J5" s="11"/>
      <c r="K5" s="11"/>
    </row>
    <row r="6" spans="1:18" ht="17.25" customHeight="1" x14ac:dyDescent="0.2">
      <c r="A6" s="481" t="s">
        <v>125</v>
      </c>
      <c r="B6" s="402"/>
      <c r="C6" s="482"/>
      <c r="D6" s="11"/>
      <c r="E6" s="11"/>
      <c r="F6" s="11"/>
      <c r="G6" s="11"/>
      <c r="H6" s="11" t="s">
        <v>126</v>
      </c>
      <c r="I6" s="11"/>
      <c r="J6" s="11"/>
      <c r="K6" s="11"/>
    </row>
    <row r="7" spans="1:18" x14ac:dyDescent="0.2">
      <c r="A7" s="221" t="s">
        <v>127</v>
      </c>
      <c r="B7" s="483">
        <v>0.25</v>
      </c>
      <c r="C7" s="484"/>
      <c r="D7" s="11"/>
      <c r="E7" s="11"/>
      <c r="F7" s="11"/>
      <c r="G7" s="11"/>
      <c r="H7" s="11"/>
      <c r="I7" s="11"/>
      <c r="J7" s="11"/>
      <c r="K7" s="11"/>
    </row>
    <row r="8" spans="1:18" x14ac:dyDescent="0.2">
      <c r="A8" s="221" t="s">
        <v>128</v>
      </c>
      <c r="B8" s="483">
        <v>0.27</v>
      </c>
      <c r="C8" s="484"/>
      <c r="D8" s="11"/>
      <c r="E8" s="222"/>
      <c r="F8" s="11"/>
      <c r="G8" s="11"/>
      <c r="H8" s="11"/>
      <c r="I8" s="11"/>
      <c r="J8" s="11"/>
      <c r="K8" s="11"/>
    </row>
    <row r="9" spans="1:18" x14ac:dyDescent="0.2">
      <c r="A9" s="11"/>
      <c r="B9" s="11"/>
      <c r="C9" s="11"/>
      <c r="D9" s="222" t="s">
        <v>129</v>
      </c>
      <c r="E9" s="222" t="s">
        <v>130</v>
      </c>
      <c r="F9" s="222" t="s">
        <v>131</v>
      </c>
      <c r="G9" s="222" t="s">
        <v>132</v>
      </c>
      <c r="H9" s="222" t="s">
        <v>133</v>
      </c>
      <c r="I9" s="222"/>
      <c r="J9" s="222" t="s">
        <v>134</v>
      </c>
      <c r="K9" s="222" t="s">
        <v>135</v>
      </c>
    </row>
    <row r="10" spans="1:18" ht="63" customHeight="1" thickBot="1" x14ac:dyDescent="0.25">
      <c r="A10" s="11"/>
      <c r="B10" s="11"/>
      <c r="C10" s="13"/>
      <c r="D10" s="468" t="s">
        <v>136</v>
      </c>
      <c r="E10" s="469"/>
      <c r="F10" s="470"/>
      <c r="G10" s="473" t="s">
        <v>137</v>
      </c>
      <c r="H10" s="471" t="s">
        <v>138</v>
      </c>
      <c r="I10" s="471"/>
      <c r="J10" s="472"/>
      <c r="K10" s="223" t="s">
        <v>139</v>
      </c>
      <c r="Q10" s="59"/>
      <c r="R10" s="59"/>
    </row>
    <row r="11" spans="1:18" ht="59.25" customHeight="1" thickBot="1" x14ac:dyDescent="0.25">
      <c r="A11" s="14"/>
      <c r="B11" s="14"/>
      <c r="C11" s="224" t="s">
        <v>140</v>
      </c>
      <c r="D11" s="303" t="s">
        <v>141</v>
      </c>
      <c r="E11" s="304" t="s">
        <v>142</v>
      </c>
      <c r="F11" s="304" t="s">
        <v>143</v>
      </c>
      <c r="G11" s="474"/>
      <c r="H11" s="317" t="s">
        <v>144</v>
      </c>
      <c r="I11" s="317" t="s">
        <v>145</v>
      </c>
      <c r="J11" s="317" t="s">
        <v>479</v>
      </c>
      <c r="K11" s="305" t="s">
        <v>146</v>
      </c>
      <c r="L11" s="31"/>
      <c r="M11" s="31"/>
    </row>
    <row r="12" spans="1:18" ht="15.75" customHeight="1" thickBot="1" x14ac:dyDescent="0.25">
      <c r="A12" s="207">
        <v>1</v>
      </c>
      <c r="B12" s="200" t="s">
        <v>48</v>
      </c>
      <c r="C12" s="201" t="s">
        <v>49</v>
      </c>
      <c r="D12" s="111"/>
      <c r="E12" s="112"/>
      <c r="F12" s="112"/>
      <c r="G12" s="314" t="str">
        <f>IFERROR(ROUNDUP(AVERAGE(D12:F12),0),"")</f>
        <v/>
      </c>
      <c r="H12" s="123"/>
      <c r="I12" s="123"/>
      <c r="J12" s="123"/>
      <c r="K12" s="306">
        <f t="shared" ref="K12:K17" si="0">IFERROR(ROUNDUP(H12*$B$7,0),"n/a")</f>
        <v>0</v>
      </c>
      <c r="M12" s="284" t="s">
        <v>147</v>
      </c>
    </row>
    <row r="13" spans="1:18" ht="15.75" customHeight="1" thickBot="1" x14ac:dyDescent="0.25">
      <c r="A13" s="207">
        <v>2</v>
      </c>
      <c r="B13" s="202" t="s">
        <v>51</v>
      </c>
      <c r="C13" s="203" t="s">
        <v>52</v>
      </c>
      <c r="D13" s="113"/>
      <c r="E13" s="114"/>
      <c r="F13" s="114"/>
      <c r="G13" s="314" t="str">
        <f t="shared" ref="G13:G17" si="1">IFERROR(ROUNDUP(AVERAGE(D13:F13),0),"")</f>
        <v/>
      </c>
      <c r="H13" s="114"/>
      <c r="I13" s="114"/>
      <c r="J13" s="114"/>
      <c r="K13" s="307">
        <f t="shared" si="0"/>
        <v>0</v>
      </c>
      <c r="M13" s="285" t="s">
        <v>148</v>
      </c>
    </row>
    <row r="14" spans="1:18" ht="16" thickBot="1" x14ac:dyDescent="0.25">
      <c r="A14" s="207">
        <v>3</v>
      </c>
      <c r="B14" s="202" t="s">
        <v>54</v>
      </c>
      <c r="C14" s="203" t="s">
        <v>55</v>
      </c>
      <c r="D14" s="113"/>
      <c r="E14" s="114"/>
      <c r="F14" s="114"/>
      <c r="G14" s="314"/>
      <c r="H14" s="114"/>
      <c r="I14" s="114"/>
      <c r="J14" s="114"/>
      <c r="K14" s="307">
        <f t="shared" si="0"/>
        <v>0</v>
      </c>
      <c r="M14" s="286" t="s">
        <v>149</v>
      </c>
    </row>
    <row r="15" spans="1:18" ht="16" thickBot="1" x14ac:dyDescent="0.25">
      <c r="A15" s="207">
        <v>4</v>
      </c>
      <c r="B15" s="202" t="s">
        <v>57</v>
      </c>
      <c r="C15" s="203" t="s">
        <v>58</v>
      </c>
      <c r="D15" s="145"/>
      <c r="E15" s="114"/>
      <c r="F15" s="114"/>
      <c r="G15" s="314" t="str">
        <f t="shared" si="1"/>
        <v/>
      </c>
      <c r="H15" s="114"/>
      <c r="I15" s="114"/>
      <c r="J15" s="114"/>
      <c r="K15" s="307">
        <f t="shared" si="0"/>
        <v>0</v>
      </c>
      <c r="M15" s="286" t="s">
        <v>150</v>
      </c>
    </row>
    <row r="16" spans="1:18" ht="16" thickBot="1" x14ac:dyDescent="0.25">
      <c r="A16" s="207">
        <v>5</v>
      </c>
      <c r="B16" s="202" t="s">
        <v>60</v>
      </c>
      <c r="C16" s="203" t="s">
        <v>61</v>
      </c>
      <c r="D16" s="113"/>
      <c r="E16" s="114"/>
      <c r="F16" s="114"/>
      <c r="G16" s="314" t="str">
        <f t="shared" si="1"/>
        <v/>
      </c>
      <c r="H16" s="114"/>
      <c r="I16" s="114"/>
      <c r="J16" s="114"/>
      <c r="K16" s="307">
        <f t="shared" si="0"/>
        <v>0</v>
      </c>
      <c r="M16" s="287" t="s">
        <v>151</v>
      </c>
    </row>
    <row r="17" spans="1:15" ht="16" thickBot="1" x14ac:dyDescent="0.25">
      <c r="A17" s="207">
        <v>6</v>
      </c>
      <c r="B17" s="202" t="s">
        <v>63</v>
      </c>
      <c r="C17" s="204" t="s">
        <v>64</v>
      </c>
      <c r="D17" s="115"/>
      <c r="E17" s="116"/>
      <c r="F17" s="116"/>
      <c r="G17" s="315" t="str">
        <f t="shared" si="1"/>
        <v/>
      </c>
      <c r="H17" s="114"/>
      <c r="I17" s="114"/>
      <c r="J17" s="114"/>
      <c r="K17" s="308">
        <f t="shared" si="0"/>
        <v>0</v>
      </c>
    </row>
    <row r="18" spans="1:15" ht="12.75" customHeight="1" thickBot="1" x14ac:dyDescent="0.25">
      <c r="A18" s="207">
        <v>7</v>
      </c>
      <c r="B18" s="458" t="s">
        <v>152</v>
      </c>
      <c r="C18" s="459"/>
      <c r="D18" s="117">
        <f t="shared" ref="D18:J18" si="2">SUM(D12:D17)</f>
        <v>0</v>
      </c>
      <c r="E18" s="118">
        <f t="shared" si="2"/>
        <v>0</v>
      </c>
      <c r="F18" s="118">
        <f t="shared" si="2"/>
        <v>0</v>
      </c>
      <c r="G18" s="119">
        <f t="shared" si="2"/>
        <v>0</v>
      </c>
      <c r="H18" s="120">
        <f t="shared" si="2"/>
        <v>0</v>
      </c>
      <c r="I18" s="369">
        <v>0</v>
      </c>
      <c r="J18" s="121">
        <f t="shared" si="2"/>
        <v>0</v>
      </c>
      <c r="K18" s="312">
        <f>SUM(K12:K17)</f>
        <v>0</v>
      </c>
    </row>
    <row r="19" spans="1:15" ht="15" customHeight="1" thickBot="1" x14ac:dyDescent="0.25">
      <c r="A19" s="207">
        <v>8</v>
      </c>
      <c r="B19" s="202" t="s">
        <v>48</v>
      </c>
      <c r="C19" s="205" t="s">
        <v>66</v>
      </c>
      <c r="D19" s="122"/>
      <c r="E19" s="123"/>
      <c r="F19" s="123"/>
      <c r="G19" s="314" t="str">
        <f>IFERROR(ROUNDUP(AVERAGE(D19:F19),0),"")</f>
        <v/>
      </c>
      <c r="H19" s="114"/>
      <c r="I19" s="114"/>
      <c r="J19" s="114"/>
      <c r="K19" s="309">
        <f>IFERROR(ROUNDUP(H19*$B$8,0),"n/a")</f>
        <v>0</v>
      </c>
    </row>
    <row r="20" spans="1:15" ht="16" thickBot="1" x14ac:dyDescent="0.25">
      <c r="A20" s="207">
        <v>9</v>
      </c>
      <c r="B20" s="206" t="s">
        <v>67</v>
      </c>
      <c r="C20" s="203" t="s">
        <v>68</v>
      </c>
      <c r="D20" s="113"/>
      <c r="E20" s="114"/>
      <c r="F20" s="114"/>
      <c r="G20" s="314" t="str">
        <f t="shared" ref="G20:G24" si="3">IFERROR(ROUNDUP(AVERAGE(D20:F20),0),"")</f>
        <v/>
      </c>
      <c r="H20" s="114"/>
      <c r="I20" s="114"/>
      <c r="J20" s="114"/>
      <c r="K20" s="310">
        <f>IFERROR(ROUNDUP(H20*$B$8,0),"n/a")</f>
        <v>0</v>
      </c>
    </row>
    <row r="21" spans="1:15" ht="16" thickBot="1" x14ac:dyDescent="0.25">
      <c r="A21" s="207">
        <v>10</v>
      </c>
      <c r="B21" s="206" t="s">
        <v>69</v>
      </c>
      <c r="C21" s="203" t="s">
        <v>70</v>
      </c>
      <c r="D21" s="113"/>
      <c r="E21" s="114"/>
      <c r="F21" s="114"/>
      <c r="G21" s="314" t="str">
        <f t="shared" si="3"/>
        <v/>
      </c>
      <c r="H21" s="114"/>
      <c r="I21" s="114"/>
      <c r="J21" s="114"/>
      <c r="K21" s="310">
        <f>IFERROR(ROUNDUP(H21*$B$8,0),"n/a")</f>
        <v>0</v>
      </c>
    </row>
    <row r="22" spans="1:15" ht="16" thickBot="1" x14ac:dyDescent="0.25">
      <c r="A22" s="207">
        <v>11</v>
      </c>
      <c r="B22" s="206" t="s">
        <v>71</v>
      </c>
      <c r="C22" s="203" t="s">
        <v>72</v>
      </c>
      <c r="D22" s="113"/>
      <c r="E22" s="114"/>
      <c r="F22" s="114"/>
      <c r="G22" s="314" t="str">
        <f t="shared" si="3"/>
        <v/>
      </c>
      <c r="H22" s="114"/>
      <c r="I22" s="114"/>
      <c r="J22" s="114"/>
      <c r="K22" s="310">
        <f t="shared" ref="K22:K23" si="4">IFERROR(ROUNDUP(H22*$B$8,0),"n/a")</f>
        <v>0</v>
      </c>
    </row>
    <row r="23" spans="1:15" ht="16" thickBot="1" x14ac:dyDescent="0.25">
      <c r="A23" s="207">
        <v>12</v>
      </c>
      <c r="B23" s="206" t="s">
        <v>73</v>
      </c>
      <c r="C23" s="203" t="s">
        <v>74</v>
      </c>
      <c r="D23" s="113"/>
      <c r="E23" s="114"/>
      <c r="F23" s="114"/>
      <c r="G23" s="314" t="str">
        <f t="shared" si="3"/>
        <v/>
      </c>
      <c r="H23" s="114"/>
      <c r="I23" s="114"/>
      <c r="J23" s="114"/>
      <c r="K23" s="310">
        <f t="shared" si="4"/>
        <v>0</v>
      </c>
    </row>
    <row r="24" spans="1:15" ht="16" thickBot="1" x14ac:dyDescent="0.25">
      <c r="A24" s="207">
        <v>13</v>
      </c>
      <c r="B24" s="206" t="s">
        <v>75</v>
      </c>
      <c r="C24" s="204" t="s">
        <v>76</v>
      </c>
      <c r="D24" s="115"/>
      <c r="E24" s="116"/>
      <c r="F24" s="116"/>
      <c r="G24" s="316" t="str">
        <f t="shared" si="3"/>
        <v/>
      </c>
      <c r="H24" s="114"/>
      <c r="I24" s="114"/>
      <c r="J24" s="114"/>
      <c r="K24" s="311">
        <f>IFERROR(ROUNDUP(H24*$B$8,0),"n/a")</f>
        <v>0</v>
      </c>
    </row>
    <row r="25" spans="1:15" ht="16" thickBot="1" x14ac:dyDescent="0.25">
      <c r="A25" s="207">
        <v>14</v>
      </c>
      <c r="B25" s="460" t="s">
        <v>153</v>
      </c>
      <c r="C25" s="461"/>
      <c r="D25" s="124">
        <f t="shared" ref="D25:F25" si="5">SUM(D19:D24)</f>
        <v>0</v>
      </c>
      <c r="E25" s="125">
        <f t="shared" si="5"/>
        <v>0</v>
      </c>
      <c r="F25" s="125">
        <f t="shared" si="5"/>
        <v>0</v>
      </c>
      <c r="G25" s="119">
        <f>SUM(G19:G24)</f>
        <v>0</v>
      </c>
      <c r="H25" s="126">
        <f>SUM(H19:H24)</f>
        <v>0</v>
      </c>
      <c r="I25" s="127">
        <v>0</v>
      </c>
      <c r="J25" s="127">
        <f>SUM(J19:J24)</f>
        <v>0</v>
      </c>
      <c r="K25" s="313">
        <f>SUM(K19:K24)</f>
        <v>0</v>
      </c>
      <c r="O25" s="60"/>
    </row>
    <row r="26" spans="1:15" ht="16" thickBot="1" x14ac:dyDescent="0.25">
      <c r="A26" s="207">
        <v>15</v>
      </c>
      <c r="B26" s="460" t="s">
        <v>78</v>
      </c>
      <c r="C26" s="461"/>
      <c r="D26" s="128">
        <f>+D18+D25</f>
        <v>0</v>
      </c>
      <c r="E26" s="129">
        <f t="shared" ref="E26:G26" si="6">+E18+E25</f>
        <v>0</v>
      </c>
      <c r="F26" s="130">
        <f t="shared" si="6"/>
        <v>0</v>
      </c>
      <c r="G26" s="131">
        <f t="shared" si="6"/>
        <v>0</v>
      </c>
      <c r="H26" s="132">
        <f>+H18+H25</f>
        <v>0</v>
      </c>
      <c r="I26" s="121">
        <v>0</v>
      </c>
      <c r="J26" s="121">
        <f>+J18+J25</f>
        <v>0</v>
      </c>
      <c r="K26" s="132">
        <f>K18+K25</f>
        <v>0</v>
      </c>
    </row>
    <row r="27" spans="1:15" x14ac:dyDescent="0.2">
      <c r="A27" s="13"/>
      <c r="B27" s="13"/>
      <c r="C27" s="13"/>
      <c r="D27" s="13"/>
      <c r="E27" s="13"/>
      <c r="F27" s="13"/>
      <c r="G27" s="13"/>
      <c r="H27" s="13"/>
      <c r="I27" s="13"/>
      <c r="J27" s="13"/>
      <c r="K27" s="13"/>
    </row>
    <row r="28" spans="1:15" x14ac:dyDescent="0.2">
      <c r="A28" s="15"/>
      <c r="B28" s="16"/>
      <c r="C28" s="16"/>
      <c r="D28" s="16"/>
      <c r="E28" s="16"/>
      <c r="F28" s="16"/>
      <c r="G28" s="16"/>
      <c r="H28" s="16"/>
      <c r="I28" s="16"/>
      <c r="J28" s="16"/>
      <c r="K28" s="16"/>
    </row>
  </sheetData>
  <sheetProtection selectLockedCells="1"/>
  <mergeCells count="13">
    <mergeCell ref="B18:C18"/>
    <mergeCell ref="B25:C25"/>
    <mergeCell ref="B26:C26"/>
    <mergeCell ref="A1:K1"/>
    <mergeCell ref="A2:K2"/>
    <mergeCell ref="D10:F10"/>
    <mergeCell ref="H10:J10"/>
    <mergeCell ref="G10:G11"/>
    <mergeCell ref="B5:E5"/>
    <mergeCell ref="B4:E4"/>
    <mergeCell ref="A6:C6"/>
    <mergeCell ref="B7:C7"/>
    <mergeCell ref="B8:C8"/>
  </mergeCells>
  <printOptions horizontalCentered="1"/>
  <pageMargins left="0.45" right="0.45" top="0.75" bottom="0.75" header="0.3" footer="0.3"/>
  <pageSetup scale="90" orientation="landscape" r:id="rId1"/>
  <ignoredErrors>
    <ignoredError sqref="H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N37"/>
  <sheetViews>
    <sheetView showGridLines="0" zoomScaleNormal="100" workbookViewId="0">
      <selection activeCell="G10" sqref="G10:M10"/>
    </sheetView>
  </sheetViews>
  <sheetFormatPr baseColWidth="10" defaultColWidth="8.83203125" defaultRowHeight="15" x14ac:dyDescent="0.2"/>
  <cols>
    <col min="6" max="6" width="18.1640625" customWidth="1"/>
    <col min="10" max="10" width="14.1640625" customWidth="1"/>
  </cols>
  <sheetData>
    <row r="1" spans="1:14" ht="42.75" customHeight="1" x14ac:dyDescent="0.3">
      <c r="A1" s="504" t="s">
        <v>154</v>
      </c>
      <c r="B1" s="505"/>
      <c r="C1" s="505"/>
      <c r="D1" s="505"/>
      <c r="E1" s="505"/>
      <c r="F1" s="505"/>
      <c r="G1" s="505"/>
      <c r="H1" s="505"/>
      <c r="I1" s="505"/>
      <c r="J1" s="505"/>
      <c r="K1" s="505"/>
      <c r="L1" s="505"/>
      <c r="M1" s="506"/>
    </row>
    <row r="2" spans="1:14" ht="20.5" customHeight="1" x14ac:dyDescent="0.2">
      <c r="A2" s="244" t="s">
        <v>155</v>
      </c>
      <c r="B2" s="161"/>
      <c r="C2" s="162"/>
      <c r="D2" s="162"/>
      <c r="E2" s="162"/>
      <c r="F2" s="162"/>
      <c r="G2" s="162"/>
      <c r="H2" s="162"/>
      <c r="I2" s="162"/>
      <c r="J2" s="162"/>
      <c r="K2" s="162"/>
      <c r="L2" s="162"/>
      <c r="M2" s="158"/>
      <c r="N2" s="37"/>
    </row>
    <row r="3" spans="1:14" ht="16" x14ac:dyDescent="0.2">
      <c r="A3" s="496" t="s">
        <v>156</v>
      </c>
      <c r="B3" s="497"/>
      <c r="C3" s="497"/>
      <c r="D3" s="497"/>
      <c r="E3" s="497"/>
      <c r="F3" s="498"/>
      <c r="G3" s="499" t="s">
        <v>157</v>
      </c>
      <c r="H3" s="497"/>
      <c r="I3" s="497"/>
      <c r="J3" s="497"/>
      <c r="K3" s="497"/>
      <c r="L3" s="497"/>
      <c r="M3" s="500"/>
    </row>
    <row r="4" spans="1:14" x14ac:dyDescent="0.2">
      <c r="A4" s="501"/>
      <c r="B4" s="502"/>
      <c r="C4" s="502"/>
      <c r="D4" s="502"/>
      <c r="E4" s="502"/>
      <c r="F4" s="502"/>
      <c r="G4" s="502"/>
      <c r="H4" s="502"/>
      <c r="I4" s="502"/>
      <c r="J4" s="502"/>
      <c r="K4" s="502"/>
      <c r="L4" s="502"/>
      <c r="M4" s="503"/>
    </row>
    <row r="5" spans="1:14" ht="16" x14ac:dyDescent="0.2">
      <c r="A5" s="246" t="s">
        <v>124</v>
      </c>
      <c r="B5" s="488"/>
      <c r="C5" s="489"/>
      <c r="D5" s="489"/>
      <c r="E5" s="489"/>
      <c r="F5" s="489"/>
      <c r="G5" s="248" t="s">
        <v>158</v>
      </c>
      <c r="L5" t="s">
        <v>159</v>
      </c>
      <c r="M5" s="159"/>
    </row>
    <row r="6" spans="1:14" ht="16" x14ac:dyDescent="0.2">
      <c r="A6" s="250" t="s">
        <v>160</v>
      </c>
      <c r="B6" s="490"/>
      <c r="C6" s="491"/>
      <c r="D6" s="491"/>
      <c r="E6" s="491"/>
      <c r="F6" s="489"/>
      <c r="G6" s="490"/>
      <c r="H6" s="491"/>
      <c r="I6" s="491"/>
      <c r="J6" s="491"/>
      <c r="K6" s="491"/>
      <c r="L6" s="491"/>
      <c r="M6" s="491"/>
    </row>
    <row r="7" spans="1:14" ht="16" x14ac:dyDescent="0.2">
      <c r="A7" s="245" t="s">
        <v>161</v>
      </c>
      <c r="B7" s="492"/>
      <c r="C7" s="493"/>
      <c r="D7" s="494"/>
      <c r="E7" s="494"/>
      <c r="F7" s="251" t="s">
        <v>162</v>
      </c>
      <c r="G7" s="495" t="s">
        <v>163</v>
      </c>
      <c r="H7" s="495"/>
      <c r="I7" s="495"/>
      <c r="J7" s="495"/>
      <c r="K7" s="495"/>
      <c r="L7" s="495"/>
      <c r="M7" s="495"/>
    </row>
    <row r="8" spans="1:14" ht="16" x14ac:dyDescent="0.2">
      <c r="A8" s="252" t="s">
        <v>164</v>
      </c>
      <c r="B8" s="239"/>
      <c r="C8" s="253"/>
      <c r="D8" s="485"/>
      <c r="E8" s="485"/>
      <c r="F8" s="485"/>
      <c r="G8" s="249" t="s">
        <v>165</v>
      </c>
      <c r="H8" s="160"/>
      <c r="I8" s="160"/>
      <c r="J8" s="160"/>
      <c r="K8" s="486" t="s">
        <v>166</v>
      </c>
      <c r="L8" s="486"/>
      <c r="M8" s="487"/>
    </row>
    <row r="9" spans="1:14" x14ac:dyDescent="0.2">
      <c r="A9" s="240"/>
      <c r="B9" s="241"/>
      <c r="C9" s="242"/>
      <c r="D9" s="241"/>
      <c r="E9" s="241"/>
      <c r="F9" s="241"/>
      <c r="G9" s="241"/>
      <c r="H9" s="241"/>
      <c r="I9" s="241"/>
      <c r="J9" s="241"/>
      <c r="K9" s="243"/>
      <c r="L9" s="243"/>
      <c r="M9" s="243"/>
    </row>
    <row r="10" spans="1:14" ht="16" x14ac:dyDescent="0.2">
      <c r="A10" s="496" t="s">
        <v>156</v>
      </c>
      <c r="B10" s="497"/>
      <c r="C10" s="497"/>
      <c r="D10" s="497"/>
      <c r="E10" s="497"/>
      <c r="F10" s="498"/>
      <c r="G10" s="499" t="s">
        <v>157</v>
      </c>
      <c r="H10" s="497"/>
      <c r="I10" s="497"/>
      <c r="J10" s="497"/>
      <c r="K10" s="497"/>
      <c r="L10" s="497"/>
      <c r="M10" s="500"/>
    </row>
    <row r="11" spans="1:14" x14ac:dyDescent="0.2">
      <c r="A11" s="501"/>
      <c r="B11" s="502"/>
      <c r="C11" s="502"/>
      <c r="D11" s="502"/>
      <c r="E11" s="502"/>
      <c r="F11" s="502"/>
      <c r="G11" s="502"/>
      <c r="H11" s="502"/>
      <c r="I11" s="502"/>
      <c r="J11" s="502"/>
      <c r="K11" s="502"/>
      <c r="L11" s="502"/>
      <c r="M11" s="503"/>
    </row>
    <row r="12" spans="1:14" ht="16" x14ac:dyDescent="0.2">
      <c r="A12" s="246" t="s">
        <v>124</v>
      </c>
      <c r="B12" s="488"/>
      <c r="C12" s="489"/>
      <c r="D12" s="489"/>
      <c r="E12" s="489"/>
      <c r="F12" s="489"/>
      <c r="G12" s="248" t="s">
        <v>158</v>
      </c>
      <c r="L12" t="s">
        <v>159</v>
      </c>
      <c r="M12" s="159"/>
    </row>
    <row r="13" spans="1:14" ht="16" x14ac:dyDescent="0.2">
      <c r="A13" s="250" t="s">
        <v>160</v>
      </c>
      <c r="B13" s="490"/>
      <c r="C13" s="491"/>
      <c r="D13" s="491"/>
      <c r="E13" s="491"/>
      <c r="F13" s="489"/>
      <c r="G13" s="490"/>
      <c r="H13" s="491"/>
      <c r="I13" s="491"/>
      <c r="J13" s="491"/>
      <c r="K13" s="491"/>
      <c r="L13" s="491"/>
      <c r="M13" s="491"/>
    </row>
    <row r="14" spans="1:14" ht="16" x14ac:dyDescent="0.2">
      <c r="A14" s="245" t="s">
        <v>161</v>
      </c>
      <c r="B14" s="492"/>
      <c r="C14" s="493"/>
      <c r="D14" s="494"/>
      <c r="E14" s="494"/>
      <c r="F14" s="251" t="s">
        <v>162</v>
      </c>
      <c r="G14" s="495" t="s">
        <v>163</v>
      </c>
      <c r="H14" s="495"/>
      <c r="I14" s="495"/>
      <c r="J14" s="495"/>
      <c r="K14" s="495"/>
      <c r="L14" s="495"/>
      <c r="M14" s="495"/>
    </row>
    <row r="15" spans="1:14" ht="16" x14ac:dyDescent="0.2">
      <c r="A15" s="252" t="s">
        <v>164</v>
      </c>
      <c r="B15" s="239"/>
      <c r="C15" s="253"/>
      <c r="D15" s="485"/>
      <c r="E15" s="485"/>
      <c r="F15" s="485"/>
      <c r="G15" s="249" t="s">
        <v>165</v>
      </c>
      <c r="H15" s="160"/>
      <c r="I15" s="160"/>
      <c r="J15" s="160"/>
      <c r="K15" s="486" t="s">
        <v>166</v>
      </c>
      <c r="L15" s="486"/>
      <c r="M15" s="487"/>
    </row>
    <row r="16" spans="1:14" x14ac:dyDescent="0.2">
      <c r="A16" s="240"/>
      <c r="B16" s="241"/>
      <c r="C16" s="242"/>
      <c r="D16" s="241"/>
      <c r="E16" s="241"/>
      <c r="F16" s="241"/>
      <c r="G16" s="241"/>
      <c r="H16" s="241"/>
      <c r="I16" s="241"/>
      <c r="J16" s="241"/>
      <c r="K16" s="243"/>
      <c r="L16" s="243"/>
      <c r="M16" s="243"/>
    </row>
    <row r="17" spans="1:13" ht="16" x14ac:dyDescent="0.2">
      <c r="A17" s="496" t="s">
        <v>156</v>
      </c>
      <c r="B17" s="497"/>
      <c r="C17" s="497"/>
      <c r="D17" s="497"/>
      <c r="E17" s="497"/>
      <c r="F17" s="498"/>
      <c r="G17" s="499" t="s">
        <v>157</v>
      </c>
      <c r="H17" s="497"/>
      <c r="I17" s="497"/>
      <c r="J17" s="497"/>
      <c r="K17" s="497"/>
      <c r="L17" s="497"/>
      <c r="M17" s="500"/>
    </row>
    <row r="18" spans="1:13" x14ac:dyDescent="0.2">
      <c r="A18" s="501"/>
      <c r="B18" s="502"/>
      <c r="C18" s="502"/>
      <c r="D18" s="502"/>
      <c r="E18" s="502"/>
      <c r="F18" s="502"/>
      <c r="G18" s="502"/>
      <c r="H18" s="502"/>
      <c r="I18" s="502"/>
      <c r="J18" s="502"/>
      <c r="K18" s="502"/>
      <c r="L18" s="502"/>
      <c r="M18" s="503"/>
    </row>
    <row r="19" spans="1:13" ht="16" x14ac:dyDescent="0.2">
      <c r="A19" s="246" t="s">
        <v>124</v>
      </c>
      <c r="B19" s="488"/>
      <c r="C19" s="489"/>
      <c r="D19" s="489"/>
      <c r="E19" s="489"/>
      <c r="F19" s="489"/>
      <c r="G19" s="248" t="s">
        <v>158</v>
      </c>
      <c r="L19" t="s">
        <v>159</v>
      </c>
      <c r="M19" s="159"/>
    </row>
    <row r="20" spans="1:13" ht="16" x14ac:dyDescent="0.2">
      <c r="A20" s="250" t="s">
        <v>160</v>
      </c>
      <c r="B20" s="490"/>
      <c r="C20" s="491"/>
      <c r="D20" s="491"/>
      <c r="E20" s="491"/>
      <c r="F20" s="489"/>
      <c r="G20" s="490"/>
      <c r="H20" s="491"/>
      <c r="I20" s="491"/>
      <c r="J20" s="491"/>
      <c r="K20" s="491"/>
      <c r="L20" s="491"/>
      <c r="M20" s="491"/>
    </row>
    <row r="21" spans="1:13" ht="16" x14ac:dyDescent="0.2">
      <c r="A21" s="245" t="s">
        <v>161</v>
      </c>
      <c r="B21" s="492"/>
      <c r="C21" s="493"/>
      <c r="D21" s="494"/>
      <c r="E21" s="494"/>
      <c r="F21" s="251" t="s">
        <v>162</v>
      </c>
      <c r="G21" s="495" t="s">
        <v>163</v>
      </c>
      <c r="H21" s="495"/>
      <c r="I21" s="495"/>
      <c r="J21" s="495"/>
      <c r="K21" s="495"/>
      <c r="L21" s="495"/>
      <c r="M21" s="495"/>
    </row>
    <row r="22" spans="1:13" ht="16" x14ac:dyDescent="0.2">
      <c r="A22" s="252" t="s">
        <v>164</v>
      </c>
      <c r="B22" s="239"/>
      <c r="C22" s="253"/>
      <c r="D22" s="485"/>
      <c r="E22" s="485"/>
      <c r="F22" s="485"/>
      <c r="G22" s="249" t="s">
        <v>165</v>
      </c>
      <c r="H22" s="160"/>
      <c r="I22" s="160"/>
      <c r="J22" s="160"/>
      <c r="K22" s="486" t="s">
        <v>166</v>
      </c>
      <c r="L22" s="486"/>
      <c r="M22" s="487"/>
    </row>
    <row r="23" spans="1:13" x14ac:dyDescent="0.2">
      <c r="A23" s="240"/>
      <c r="B23" s="241"/>
      <c r="C23" s="242"/>
      <c r="D23" s="241"/>
      <c r="E23" s="241"/>
      <c r="F23" s="241"/>
      <c r="G23" s="241"/>
      <c r="H23" s="241"/>
      <c r="I23" s="241"/>
      <c r="J23" s="241"/>
      <c r="K23" s="243"/>
      <c r="L23" s="243"/>
      <c r="M23" s="243"/>
    </row>
    <row r="24" spans="1:13" ht="16" x14ac:dyDescent="0.2">
      <c r="A24" s="496" t="s">
        <v>156</v>
      </c>
      <c r="B24" s="497"/>
      <c r="C24" s="497"/>
      <c r="D24" s="497"/>
      <c r="E24" s="497"/>
      <c r="F24" s="498"/>
      <c r="G24" s="499" t="s">
        <v>157</v>
      </c>
      <c r="H24" s="497"/>
      <c r="I24" s="497"/>
      <c r="J24" s="497"/>
      <c r="K24" s="497"/>
      <c r="L24" s="497"/>
      <c r="M24" s="500"/>
    </row>
    <row r="25" spans="1:13" x14ac:dyDescent="0.2">
      <c r="A25" s="501"/>
      <c r="B25" s="502"/>
      <c r="C25" s="502"/>
      <c r="D25" s="502"/>
      <c r="E25" s="502"/>
      <c r="F25" s="502"/>
      <c r="G25" s="502"/>
      <c r="H25" s="502"/>
      <c r="I25" s="502"/>
      <c r="J25" s="502"/>
      <c r="K25" s="502"/>
      <c r="L25" s="502"/>
      <c r="M25" s="503"/>
    </row>
    <row r="26" spans="1:13" ht="16" x14ac:dyDescent="0.2">
      <c r="A26" s="246" t="s">
        <v>124</v>
      </c>
      <c r="B26" s="488"/>
      <c r="C26" s="489"/>
      <c r="D26" s="489"/>
      <c r="E26" s="489"/>
      <c r="F26" s="489"/>
      <c r="G26" s="248" t="s">
        <v>158</v>
      </c>
      <c r="L26" t="s">
        <v>159</v>
      </c>
      <c r="M26" s="159"/>
    </row>
    <row r="27" spans="1:13" ht="16" x14ac:dyDescent="0.2">
      <c r="A27" s="250" t="s">
        <v>160</v>
      </c>
      <c r="B27" s="490"/>
      <c r="C27" s="491"/>
      <c r="D27" s="491"/>
      <c r="E27" s="491"/>
      <c r="F27" s="489"/>
      <c r="G27" s="490"/>
      <c r="H27" s="491"/>
      <c r="I27" s="491"/>
      <c r="J27" s="491"/>
      <c r="K27" s="491"/>
      <c r="L27" s="491"/>
      <c r="M27" s="491"/>
    </row>
    <row r="28" spans="1:13" ht="16" x14ac:dyDescent="0.2">
      <c r="A28" s="245" t="s">
        <v>161</v>
      </c>
      <c r="B28" s="492"/>
      <c r="C28" s="493"/>
      <c r="D28" s="494"/>
      <c r="E28" s="494"/>
      <c r="F28" s="251" t="s">
        <v>162</v>
      </c>
      <c r="G28" s="495" t="s">
        <v>163</v>
      </c>
      <c r="H28" s="495"/>
      <c r="I28" s="495"/>
      <c r="J28" s="495"/>
      <c r="K28" s="495"/>
      <c r="L28" s="495"/>
      <c r="M28" s="495"/>
    </row>
    <row r="29" spans="1:13" ht="16" x14ac:dyDescent="0.2">
      <c r="A29" s="252" t="s">
        <v>164</v>
      </c>
      <c r="B29" s="239"/>
      <c r="C29" s="253"/>
      <c r="D29" s="485"/>
      <c r="E29" s="485"/>
      <c r="F29" s="485"/>
      <c r="G29" s="249" t="s">
        <v>165</v>
      </c>
      <c r="H29" s="160"/>
      <c r="I29" s="160"/>
      <c r="J29" s="160"/>
      <c r="K29" s="486" t="s">
        <v>166</v>
      </c>
      <c r="L29" s="486"/>
      <c r="M29" s="487"/>
    </row>
    <row r="30" spans="1:13" x14ac:dyDescent="0.2">
      <c r="A30" s="240"/>
      <c r="B30" s="241"/>
      <c r="C30" s="242"/>
      <c r="D30" s="241"/>
      <c r="E30" s="241"/>
      <c r="F30" s="241"/>
      <c r="G30" s="241"/>
      <c r="H30" s="241"/>
      <c r="I30" s="241"/>
      <c r="J30" s="241"/>
      <c r="K30" s="243"/>
      <c r="L30" s="243"/>
      <c r="M30" s="243"/>
    </row>
    <row r="31" spans="1:13" ht="16" x14ac:dyDescent="0.2">
      <c r="A31" s="496" t="s">
        <v>156</v>
      </c>
      <c r="B31" s="497"/>
      <c r="C31" s="497"/>
      <c r="D31" s="497"/>
      <c r="E31" s="497"/>
      <c r="F31" s="498"/>
      <c r="G31" s="499" t="s">
        <v>157</v>
      </c>
      <c r="H31" s="497"/>
      <c r="I31" s="497"/>
      <c r="J31" s="497"/>
      <c r="K31" s="497"/>
      <c r="L31" s="497"/>
      <c r="M31" s="500"/>
    </row>
    <row r="32" spans="1:13" x14ac:dyDescent="0.2">
      <c r="A32" s="501"/>
      <c r="B32" s="502"/>
      <c r="C32" s="502"/>
      <c r="D32" s="502"/>
      <c r="E32" s="502"/>
      <c r="F32" s="502"/>
      <c r="G32" s="502"/>
      <c r="H32" s="502"/>
      <c r="I32" s="502"/>
      <c r="J32" s="502"/>
      <c r="K32" s="502"/>
      <c r="L32" s="502"/>
      <c r="M32" s="503"/>
    </row>
    <row r="33" spans="1:13" ht="16" x14ac:dyDescent="0.2">
      <c r="A33" s="246" t="s">
        <v>124</v>
      </c>
      <c r="B33" s="488"/>
      <c r="C33" s="489"/>
      <c r="D33" s="489"/>
      <c r="E33" s="489"/>
      <c r="F33" s="489"/>
      <c r="G33" s="248" t="s">
        <v>158</v>
      </c>
      <c r="L33" t="s">
        <v>159</v>
      </c>
      <c r="M33" s="159"/>
    </row>
    <row r="34" spans="1:13" ht="16" x14ac:dyDescent="0.2">
      <c r="A34" s="250" t="s">
        <v>160</v>
      </c>
      <c r="B34" s="490"/>
      <c r="C34" s="491"/>
      <c r="D34" s="491"/>
      <c r="E34" s="491"/>
      <c r="F34" s="489"/>
      <c r="G34" s="490"/>
      <c r="H34" s="491"/>
      <c r="I34" s="491"/>
      <c r="J34" s="491"/>
      <c r="K34" s="491"/>
      <c r="L34" s="491"/>
      <c r="M34" s="491"/>
    </row>
    <row r="35" spans="1:13" ht="16" x14ac:dyDescent="0.2">
      <c r="A35" s="245" t="s">
        <v>161</v>
      </c>
      <c r="B35" s="492"/>
      <c r="C35" s="493"/>
      <c r="D35" s="494"/>
      <c r="E35" s="494"/>
      <c r="F35" s="251" t="s">
        <v>162</v>
      </c>
      <c r="G35" s="495" t="s">
        <v>163</v>
      </c>
      <c r="H35" s="495"/>
      <c r="I35" s="495"/>
      <c r="J35" s="495"/>
      <c r="K35" s="495"/>
      <c r="L35" s="495"/>
      <c r="M35" s="495"/>
    </row>
    <row r="36" spans="1:13" ht="16" x14ac:dyDescent="0.2">
      <c r="A36" s="252" t="s">
        <v>164</v>
      </c>
      <c r="B36" s="239"/>
      <c r="C36" s="253"/>
      <c r="D36" s="485"/>
      <c r="E36" s="485"/>
      <c r="F36" s="485"/>
      <c r="G36" s="249" t="s">
        <v>165</v>
      </c>
      <c r="H36" s="160"/>
      <c r="I36" s="160"/>
      <c r="J36" s="160"/>
      <c r="K36" s="486" t="s">
        <v>166</v>
      </c>
      <c r="L36" s="486"/>
      <c r="M36" s="487"/>
    </row>
    <row r="37" spans="1:13" x14ac:dyDescent="0.2">
      <c r="A37" s="240"/>
      <c r="B37" s="241"/>
      <c r="C37" s="242"/>
      <c r="D37" s="241"/>
      <c r="E37" s="241"/>
      <c r="F37" s="241"/>
      <c r="G37" s="241"/>
      <c r="H37" s="241"/>
      <c r="I37" s="241"/>
      <c r="J37" s="241"/>
      <c r="K37" s="243"/>
      <c r="L37" s="243"/>
      <c r="M37" s="243"/>
    </row>
  </sheetData>
  <mergeCells count="51">
    <mergeCell ref="A1:M1"/>
    <mergeCell ref="A3:F3"/>
    <mergeCell ref="G3:M3"/>
    <mergeCell ref="A4:M4"/>
    <mergeCell ref="B5:F5"/>
    <mergeCell ref="B6:F6"/>
    <mergeCell ref="G6:M6"/>
    <mergeCell ref="B7:E7"/>
    <mergeCell ref="G7:M7"/>
    <mergeCell ref="D8:F8"/>
    <mergeCell ref="K8:M8"/>
    <mergeCell ref="A10:F10"/>
    <mergeCell ref="G10:M10"/>
    <mergeCell ref="A11:M11"/>
    <mergeCell ref="B12:F12"/>
    <mergeCell ref="B13:F13"/>
    <mergeCell ref="G13:M13"/>
    <mergeCell ref="B14:E14"/>
    <mergeCell ref="G14:M14"/>
    <mergeCell ref="D15:F15"/>
    <mergeCell ref="K15:M15"/>
    <mergeCell ref="A17:F17"/>
    <mergeCell ref="G17:M17"/>
    <mergeCell ref="A18:M18"/>
    <mergeCell ref="B19:F19"/>
    <mergeCell ref="B20:F20"/>
    <mergeCell ref="G20:M20"/>
    <mergeCell ref="B21:E21"/>
    <mergeCell ref="G21:M21"/>
    <mergeCell ref="D22:F22"/>
    <mergeCell ref="K22:M22"/>
    <mergeCell ref="A24:F24"/>
    <mergeCell ref="G24:M24"/>
    <mergeCell ref="A25:M25"/>
    <mergeCell ref="B26:F26"/>
    <mergeCell ref="B27:F27"/>
    <mergeCell ref="G27:M27"/>
    <mergeCell ref="B28:E28"/>
    <mergeCell ref="G28:M28"/>
    <mergeCell ref="D29:F29"/>
    <mergeCell ref="K29:M29"/>
    <mergeCell ref="A31:F31"/>
    <mergeCell ref="G31:M31"/>
    <mergeCell ref="A32:M32"/>
    <mergeCell ref="D36:F36"/>
    <mergeCell ref="K36:M36"/>
    <mergeCell ref="B33:F33"/>
    <mergeCell ref="B34:F34"/>
    <mergeCell ref="G34:M34"/>
    <mergeCell ref="B35:E35"/>
    <mergeCell ref="G35:M35"/>
  </mergeCells>
  <dataValidations count="1">
    <dataValidation type="list" allowBlank="1" showInputMessage="1" showErrorMessage="1" sqref="C8 C15 C22 C29 C36" xr:uid="{00000000-0002-0000-0600-000000000000}">
      <formula1>"Yes,No"</formula1>
    </dataValidation>
  </dataValidations>
  <pageMargins left="0.7" right="0.7" top="0.75" bottom="0.75" header="0.3" footer="0.3"/>
  <pageSetup scale="6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'Data Sources hide'!$F$2:$F$9</xm:f>
          </x14:formula1>
          <xm:sqref>B7 B14 B21 B28 B35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T361"/>
  <sheetViews>
    <sheetView zoomScaleNormal="100" workbookViewId="0">
      <selection activeCell="K4" sqref="K4"/>
    </sheetView>
  </sheetViews>
  <sheetFormatPr baseColWidth="10" defaultColWidth="8.83203125" defaultRowHeight="15" x14ac:dyDescent="0.2"/>
  <cols>
    <col min="1" max="1" width="19.33203125" customWidth="1"/>
    <col min="2" max="2" width="21.6640625" customWidth="1"/>
    <col min="3" max="3" width="22.5" customWidth="1"/>
    <col min="4" max="4" width="17.1640625" customWidth="1"/>
    <col min="5" max="5" width="19.83203125" customWidth="1"/>
    <col min="6" max="6" width="17.83203125" customWidth="1"/>
    <col min="7" max="7" width="14.83203125" customWidth="1"/>
    <col min="8" max="8" width="14.5" customWidth="1"/>
    <col min="9" max="9" width="23.1640625" customWidth="1"/>
    <col min="10" max="10" width="27.83203125" customWidth="1"/>
    <col min="11" max="11" width="20.1640625" customWidth="1"/>
    <col min="12" max="12" width="5.1640625" customWidth="1"/>
    <col min="13" max="13" width="87.6640625" customWidth="1"/>
    <col min="17" max="17" width="11" customWidth="1"/>
    <col min="18" max="18" width="29.1640625" customWidth="1"/>
  </cols>
  <sheetData>
    <row r="1" spans="1:20" ht="42.75" customHeight="1" thickBot="1" x14ac:dyDescent="0.35">
      <c r="A1" s="400" t="s">
        <v>167</v>
      </c>
      <c r="B1" s="423"/>
      <c r="C1" s="423"/>
      <c r="D1" s="423"/>
      <c r="E1" s="423"/>
      <c r="F1" s="423"/>
      <c r="G1" s="423"/>
      <c r="H1" s="423"/>
      <c r="I1" s="423"/>
      <c r="J1" s="423"/>
      <c r="K1" s="423"/>
      <c r="L1" s="11"/>
      <c r="M1" s="11"/>
    </row>
    <row r="2" spans="1:20" x14ac:dyDescent="0.2">
      <c r="A2" s="11"/>
      <c r="B2" s="11"/>
      <c r="C2" s="11"/>
      <c r="D2" s="11"/>
      <c r="E2" s="11"/>
      <c r="F2" s="11"/>
      <c r="G2" s="11"/>
      <c r="H2" s="11"/>
      <c r="I2" s="11"/>
      <c r="J2" s="11"/>
      <c r="K2" s="11"/>
      <c r="L2" s="11"/>
    </row>
    <row r="3" spans="1:20" x14ac:dyDescent="0.2">
      <c r="A3" s="17" t="s">
        <v>129</v>
      </c>
      <c r="B3" s="17" t="s">
        <v>130</v>
      </c>
      <c r="C3" s="17" t="s">
        <v>131</v>
      </c>
      <c r="D3" s="17" t="s">
        <v>132</v>
      </c>
      <c r="E3" s="17" t="s">
        <v>133</v>
      </c>
      <c r="F3" s="17" t="s">
        <v>134</v>
      </c>
      <c r="G3" s="17" t="s">
        <v>135</v>
      </c>
      <c r="H3" s="17" t="s">
        <v>168</v>
      </c>
      <c r="I3" s="17" t="s">
        <v>169</v>
      </c>
      <c r="J3" s="150" t="s">
        <v>170</v>
      </c>
      <c r="K3" s="17" t="s">
        <v>171</v>
      </c>
      <c r="L3" s="11"/>
    </row>
    <row r="4" spans="1:20" ht="66" customHeight="1" thickBot="1" x14ac:dyDescent="0.25">
      <c r="A4" s="646" t="s">
        <v>172</v>
      </c>
      <c r="B4" s="646" t="s">
        <v>173</v>
      </c>
      <c r="C4" s="646" t="s">
        <v>174</v>
      </c>
      <c r="D4" s="646" t="s">
        <v>175</v>
      </c>
      <c r="E4" s="647" t="s">
        <v>176</v>
      </c>
      <c r="F4" s="646" t="s">
        <v>177</v>
      </c>
      <c r="G4" s="646" t="s">
        <v>178</v>
      </c>
      <c r="H4" s="648" t="s">
        <v>179</v>
      </c>
      <c r="I4" s="648" t="s">
        <v>180</v>
      </c>
      <c r="J4" s="648" t="s">
        <v>181</v>
      </c>
      <c r="K4" s="649" t="s">
        <v>182</v>
      </c>
    </row>
    <row r="5" spans="1:20" ht="16" thickBot="1" x14ac:dyDescent="0.25">
      <c r="A5" s="630"/>
      <c r="B5" s="630"/>
      <c r="C5" s="630"/>
      <c r="D5" s="630"/>
      <c r="E5" s="630"/>
      <c r="F5" s="631"/>
      <c r="G5" s="631"/>
      <c r="H5" s="631"/>
      <c r="I5" s="631"/>
      <c r="J5" s="631">
        <f>IFERROR('G. Program Offering Summary'!$I5*'G. Program Offering Summary'!$H5,"")</f>
        <v>0</v>
      </c>
      <c r="K5" s="632"/>
      <c r="L5" s="13"/>
      <c r="M5" s="289" t="s">
        <v>147</v>
      </c>
    </row>
    <row r="6" spans="1:20" x14ac:dyDescent="0.2">
      <c r="A6" s="633"/>
      <c r="B6" s="633"/>
      <c r="C6" s="633"/>
      <c r="D6" s="633"/>
      <c r="E6" s="634"/>
      <c r="F6" s="635"/>
      <c r="G6" s="635"/>
      <c r="H6" s="635"/>
      <c r="I6" s="635"/>
      <c r="J6" s="635">
        <f>IFERROR('G. Program Offering Summary'!$I6*'G. Program Offering Summary'!$H6,"")</f>
        <v>0</v>
      </c>
      <c r="K6" s="636"/>
      <c r="L6" s="13"/>
      <c r="M6" s="290" t="s">
        <v>183</v>
      </c>
      <c r="S6" s="507"/>
      <c r="T6" s="507"/>
    </row>
    <row r="7" spans="1:20" x14ac:dyDescent="0.2">
      <c r="A7" s="637"/>
      <c r="B7" s="637"/>
      <c r="C7" s="637"/>
      <c r="D7" s="637"/>
      <c r="E7" s="637"/>
      <c r="F7" s="638"/>
      <c r="G7" s="638"/>
      <c r="H7" s="638"/>
      <c r="I7" s="638"/>
      <c r="J7" s="638">
        <f>IFERROR('G. Program Offering Summary'!$I7*'G. Program Offering Summary'!$H7,"")</f>
        <v>0</v>
      </c>
      <c r="K7" s="639"/>
      <c r="L7" s="13"/>
      <c r="M7" s="291" t="s">
        <v>184</v>
      </c>
      <c r="S7" s="507"/>
      <c r="T7" s="507"/>
    </row>
    <row r="8" spans="1:20" x14ac:dyDescent="0.2">
      <c r="A8" s="633"/>
      <c r="B8" s="633"/>
      <c r="C8" s="633"/>
      <c r="D8" s="633"/>
      <c r="E8" s="633"/>
      <c r="F8" s="635"/>
      <c r="G8" s="635"/>
      <c r="H8" s="635"/>
      <c r="I8" s="635"/>
      <c r="J8" s="635">
        <f>IFERROR('G. Program Offering Summary'!$I8*'G. Program Offering Summary'!$H8,"")</f>
        <v>0</v>
      </c>
      <c r="K8" s="636"/>
      <c r="L8" s="13"/>
      <c r="M8" s="291" t="s">
        <v>185</v>
      </c>
      <c r="S8" s="507"/>
      <c r="T8" s="507"/>
    </row>
    <row r="9" spans="1:20" x14ac:dyDescent="0.2">
      <c r="A9" s="637"/>
      <c r="B9" s="637"/>
      <c r="C9" s="637"/>
      <c r="D9" s="637"/>
      <c r="E9" s="637"/>
      <c r="F9" s="638"/>
      <c r="G9" s="638"/>
      <c r="H9" s="638"/>
      <c r="I9" s="638"/>
      <c r="J9" s="638">
        <f>IFERROR('G. Program Offering Summary'!$I9*'G. Program Offering Summary'!$H9,"")</f>
        <v>0</v>
      </c>
      <c r="K9" s="639"/>
      <c r="L9" s="13"/>
      <c r="M9" s="291" t="s">
        <v>186</v>
      </c>
      <c r="S9" s="507"/>
      <c r="T9" s="507"/>
    </row>
    <row r="10" spans="1:20" x14ac:dyDescent="0.2">
      <c r="A10" s="633"/>
      <c r="B10" s="633"/>
      <c r="C10" s="633"/>
      <c r="D10" s="633"/>
      <c r="E10" s="633"/>
      <c r="F10" s="635"/>
      <c r="G10" s="635"/>
      <c r="H10" s="635"/>
      <c r="I10" s="635"/>
      <c r="J10" s="635">
        <f>IFERROR('G. Program Offering Summary'!$I10*'G. Program Offering Summary'!$H10,"")</f>
        <v>0</v>
      </c>
      <c r="K10" s="636"/>
      <c r="L10" s="13"/>
      <c r="M10" s="291" t="s">
        <v>187</v>
      </c>
      <c r="S10" s="507"/>
      <c r="T10" s="507"/>
    </row>
    <row r="11" spans="1:20" x14ac:dyDescent="0.2">
      <c r="A11" s="637"/>
      <c r="B11" s="637"/>
      <c r="C11" s="637"/>
      <c r="D11" s="637"/>
      <c r="E11" s="637"/>
      <c r="F11" s="638"/>
      <c r="G11" s="638"/>
      <c r="H11" s="638"/>
      <c r="I11" s="638"/>
      <c r="J11" s="638">
        <f>IFERROR('G. Program Offering Summary'!$I11*'G. Program Offering Summary'!$H11,"")</f>
        <v>0</v>
      </c>
      <c r="K11" s="639"/>
      <c r="L11" s="13"/>
      <c r="M11" s="291" t="s">
        <v>188</v>
      </c>
      <c r="S11" s="507"/>
      <c r="T11" s="507"/>
    </row>
    <row r="12" spans="1:20" x14ac:dyDescent="0.2">
      <c r="A12" s="633"/>
      <c r="B12" s="633"/>
      <c r="C12" s="640"/>
      <c r="D12" s="640"/>
      <c r="E12" s="640"/>
      <c r="F12" s="635"/>
      <c r="G12" s="641"/>
      <c r="H12" s="641"/>
      <c r="I12" s="641"/>
      <c r="J12" s="635">
        <f>IFERROR('G. Program Offering Summary'!$I12*'G. Program Offering Summary'!$H12,"")</f>
        <v>0</v>
      </c>
      <c r="K12" s="636"/>
      <c r="L12" s="16"/>
      <c r="M12" s="291" t="s">
        <v>189</v>
      </c>
      <c r="S12" s="507"/>
      <c r="T12" s="507"/>
    </row>
    <row r="13" spans="1:20" x14ac:dyDescent="0.2">
      <c r="A13" s="637"/>
      <c r="B13" s="637"/>
      <c r="C13" s="642"/>
      <c r="D13" s="642"/>
      <c r="E13" s="642"/>
      <c r="F13" s="638"/>
      <c r="G13" s="643"/>
      <c r="H13" s="643"/>
      <c r="I13" s="643"/>
      <c r="J13" s="638">
        <f>IFERROR('G. Program Offering Summary'!$I13*'G. Program Offering Summary'!$H13,"")</f>
        <v>0</v>
      </c>
      <c r="K13" s="639"/>
      <c r="M13" s="291" t="s">
        <v>190</v>
      </c>
      <c r="S13" s="507"/>
      <c r="T13" s="507"/>
    </row>
    <row r="14" spans="1:20" x14ac:dyDescent="0.2">
      <c r="A14" s="633"/>
      <c r="B14" s="633"/>
      <c r="C14" s="644"/>
      <c r="D14" s="644"/>
      <c r="E14" s="644"/>
      <c r="F14" s="635"/>
      <c r="G14" s="645"/>
      <c r="H14" s="645"/>
      <c r="I14" s="645"/>
      <c r="J14" s="635">
        <f>IFERROR('G. Program Offering Summary'!$I14*'G. Program Offering Summary'!$H14,"")</f>
        <v>0</v>
      </c>
      <c r="K14" s="636"/>
      <c r="M14" s="291" t="s">
        <v>191</v>
      </c>
      <c r="S14" s="507"/>
      <c r="T14" s="507"/>
    </row>
    <row r="15" spans="1:20" x14ac:dyDescent="0.2">
      <c r="A15" s="637"/>
      <c r="B15" s="637"/>
      <c r="C15" s="642"/>
      <c r="D15" s="642"/>
      <c r="E15" s="642"/>
      <c r="F15" s="638"/>
      <c r="G15" s="643"/>
      <c r="H15" s="643"/>
      <c r="I15" s="643"/>
      <c r="J15" s="638">
        <f>IFERROR('G. Program Offering Summary'!$I15*'G. Program Offering Summary'!$H15,"")</f>
        <v>0</v>
      </c>
      <c r="K15" s="639"/>
      <c r="M15" s="291" t="s">
        <v>192</v>
      </c>
      <c r="S15" s="507"/>
      <c r="T15" s="507"/>
    </row>
    <row r="16" spans="1:20" ht="16" thickBot="1" x14ac:dyDescent="0.25">
      <c r="A16" s="633"/>
      <c r="B16" s="633"/>
      <c r="C16" s="644"/>
      <c r="D16" s="644"/>
      <c r="E16" s="644"/>
      <c r="F16" s="635"/>
      <c r="G16" s="645"/>
      <c r="H16" s="645"/>
      <c r="I16" s="645"/>
      <c r="J16" s="635">
        <f>IFERROR('G. Program Offering Summary'!$I16*'G. Program Offering Summary'!$H16,"")</f>
        <v>0</v>
      </c>
      <c r="K16" s="636"/>
      <c r="M16" s="292" t="s">
        <v>193</v>
      </c>
      <c r="S16" s="507"/>
      <c r="T16" s="507"/>
    </row>
    <row r="17" spans="1:11" x14ac:dyDescent="0.2">
      <c r="A17" s="637"/>
      <c r="B17" s="637"/>
      <c r="C17" s="642"/>
      <c r="D17" s="642"/>
      <c r="E17" s="642"/>
      <c r="F17" s="638"/>
      <c r="G17" s="643"/>
      <c r="H17" s="643"/>
      <c r="I17" s="643"/>
      <c r="J17" s="638">
        <f>IFERROR('G. Program Offering Summary'!$I17*'G. Program Offering Summary'!$H17,"")</f>
        <v>0</v>
      </c>
      <c r="K17" s="639"/>
    </row>
    <row r="18" spans="1:11" x14ac:dyDescent="0.2">
      <c r="A18" s="633"/>
      <c r="B18" s="633"/>
      <c r="C18" s="644"/>
      <c r="D18" s="644"/>
      <c r="E18" s="644"/>
      <c r="F18" s="635"/>
      <c r="G18" s="645"/>
      <c r="H18" s="645"/>
      <c r="I18" s="645"/>
      <c r="J18" s="635">
        <f>IFERROR('G. Program Offering Summary'!$I18*'G. Program Offering Summary'!$H18,"")</f>
        <v>0</v>
      </c>
      <c r="K18" s="636"/>
    </row>
    <row r="19" spans="1:11" x14ac:dyDescent="0.2">
      <c r="A19" s="637"/>
      <c r="B19" s="637"/>
      <c r="C19" s="642"/>
      <c r="D19" s="642"/>
      <c r="E19" s="642"/>
      <c r="F19" s="638"/>
      <c r="G19" s="643"/>
      <c r="H19" s="643"/>
      <c r="I19" s="643"/>
      <c r="J19" s="638">
        <f>IFERROR('G. Program Offering Summary'!$I19*'G. Program Offering Summary'!$H19,"")</f>
        <v>0</v>
      </c>
      <c r="K19" s="639"/>
    </row>
    <row r="20" spans="1:11" x14ac:dyDescent="0.2">
      <c r="A20" s="633"/>
      <c r="B20" s="633"/>
      <c r="C20" s="644"/>
      <c r="D20" s="644"/>
      <c r="E20" s="644"/>
      <c r="F20" s="635"/>
      <c r="G20" s="645"/>
      <c r="H20" s="645"/>
      <c r="I20" s="645"/>
      <c r="J20" s="635">
        <f>IFERROR('G. Program Offering Summary'!$I20*'G. Program Offering Summary'!$H20,"")</f>
        <v>0</v>
      </c>
      <c r="K20" s="636"/>
    </row>
    <row r="21" spans="1:11" x14ac:dyDescent="0.2">
      <c r="A21" s="637"/>
      <c r="B21" s="637"/>
      <c r="C21" s="642"/>
      <c r="D21" s="642"/>
      <c r="E21" s="642"/>
      <c r="F21" s="638"/>
      <c r="G21" s="643"/>
      <c r="H21" s="643"/>
      <c r="I21" s="643"/>
      <c r="J21" s="638">
        <f>IFERROR('G. Program Offering Summary'!$I21*'G. Program Offering Summary'!$H21,"")</f>
        <v>0</v>
      </c>
      <c r="K21" s="639"/>
    </row>
    <row r="22" spans="1:11" x14ac:dyDescent="0.2">
      <c r="A22" s="633"/>
      <c r="B22" s="633"/>
      <c r="C22" s="644"/>
      <c r="D22" s="644"/>
      <c r="E22" s="644"/>
      <c r="F22" s="635"/>
      <c r="G22" s="645"/>
      <c r="H22" s="645"/>
      <c r="I22" s="645"/>
      <c r="J22" s="635">
        <f>IFERROR('G. Program Offering Summary'!$I22*'G. Program Offering Summary'!$H22,"")</f>
        <v>0</v>
      </c>
      <c r="K22" s="636"/>
    </row>
    <row r="23" spans="1:11" x14ac:dyDescent="0.2">
      <c r="A23" s="637"/>
      <c r="B23" s="637"/>
      <c r="C23" s="642"/>
      <c r="D23" s="642"/>
      <c r="E23" s="642"/>
      <c r="F23" s="638"/>
      <c r="G23" s="643"/>
      <c r="H23" s="643"/>
      <c r="I23" s="643"/>
      <c r="J23" s="638">
        <f>IFERROR('G. Program Offering Summary'!$I23*'G. Program Offering Summary'!$H23,"")</f>
        <v>0</v>
      </c>
      <c r="K23" s="639"/>
    </row>
    <row r="24" spans="1:11" x14ac:dyDescent="0.2">
      <c r="A24" s="633"/>
      <c r="B24" s="633"/>
      <c r="C24" s="644"/>
      <c r="D24" s="644"/>
      <c r="E24" s="644"/>
      <c r="F24" s="635"/>
      <c r="G24" s="645"/>
      <c r="H24" s="645"/>
      <c r="I24" s="645"/>
      <c r="J24" s="635">
        <f>IFERROR('G. Program Offering Summary'!$I24*'G. Program Offering Summary'!$H24,"")</f>
        <v>0</v>
      </c>
      <c r="K24" s="636"/>
    </row>
    <row r="25" spans="1:11" x14ac:dyDescent="0.2">
      <c r="A25" s="637"/>
      <c r="B25" s="637"/>
      <c r="C25" s="642"/>
      <c r="D25" s="642"/>
      <c r="E25" s="642"/>
      <c r="F25" s="638"/>
      <c r="G25" s="643"/>
      <c r="H25" s="643"/>
      <c r="I25" s="643"/>
      <c r="J25" s="638">
        <f>IFERROR('G. Program Offering Summary'!$I25*'G. Program Offering Summary'!$H25,"")</f>
        <v>0</v>
      </c>
      <c r="K25" s="639"/>
    </row>
    <row r="26" spans="1:11" x14ac:dyDescent="0.2">
      <c r="A26" s="633"/>
      <c r="B26" s="633"/>
      <c r="C26" s="644"/>
      <c r="D26" s="644"/>
      <c r="E26" s="644"/>
      <c r="F26" s="635"/>
      <c r="G26" s="645"/>
      <c r="H26" s="645"/>
      <c r="I26" s="645"/>
      <c r="J26" s="635">
        <f>IFERROR('G. Program Offering Summary'!$I26*'G. Program Offering Summary'!$H26,"")</f>
        <v>0</v>
      </c>
      <c r="K26" s="636"/>
    </row>
    <row r="27" spans="1:11" x14ac:dyDescent="0.2">
      <c r="A27" s="637"/>
      <c r="B27" s="637"/>
      <c r="C27" s="642"/>
      <c r="D27" s="642"/>
      <c r="E27" s="642"/>
      <c r="F27" s="638"/>
      <c r="G27" s="643"/>
      <c r="H27" s="643"/>
      <c r="I27" s="643"/>
      <c r="J27" s="638">
        <f>IFERROR('G. Program Offering Summary'!$I27*'G. Program Offering Summary'!$H27,"")</f>
        <v>0</v>
      </c>
      <c r="K27" s="639"/>
    </row>
    <row r="28" spans="1:11" x14ac:dyDescent="0.2">
      <c r="A28" s="633"/>
      <c r="B28" s="633"/>
      <c r="C28" s="644"/>
      <c r="D28" s="644"/>
      <c r="E28" s="644"/>
      <c r="F28" s="635"/>
      <c r="G28" s="645"/>
      <c r="H28" s="645"/>
      <c r="I28" s="645"/>
      <c r="J28" s="635">
        <f>IFERROR('G. Program Offering Summary'!$I28*'G. Program Offering Summary'!$H28,"")</f>
        <v>0</v>
      </c>
      <c r="K28" s="636"/>
    </row>
    <row r="29" spans="1:11" x14ac:dyDescent="0.2">
      <c r="A29" s="637"/>
      <c r="B29" s="637"/>
      <c r="C29" s="642"/>
      <c r="D29" s="642"/>
      <c r="E29" s="642"/>
      <c r="F29" s="638"/>
      <c r="G29" s="643"/>
      <c r="H29" s="643"/>
      <c r="I29" s="643"/>
      <c r="J29" s="638">
        <f>IFERROR('G. Program Offering Summary'!$I29*'G. Program Offering Summary'!$H29,"")</f>
        <v>0</v>
      </c>
      <c r="K29" s="639"/>
    </row>
    <row r="30" spans="1:11" x14ac:dyDescent="0.2">
      <c r="A30" s="633"/>
      <c r="B30" s="633"/>
      <c r="C30" s="644"/>
      <c r="D30" s="644"/>
      <c r="E30" s="644"/>
      <c r="F30" s="635"/>
      <c r="G30" s="645"/>
      <c r="H30" s="645"/>
      <c r="I30" s="645"/>
      <c r="J30" s="635">
        <f>IFERROR('G. Program Offering Summary'!$I30*'G. Program Offering Summary'!$H30,"")</f>
        <v>0</v>
      </c>
      <c r="K30" s="636"/>
    </row>
    <row r="31" spans="1:11" x14ac:dyDescent="0.2">
      <c r="A31" s="637"/>
      <c r="B31" s="637"/>
      <c r="C31" s="642"/>
      <c r="D31" s="642"/>
      <c r="E31" s="642"/>
      <c r="F31" s="638"/>
      <c r="G31" s="643"/>
      <c r="H31" s="643"/>
      <c r="I31" s="643"/>
      <c r="J31" s="638">
        <f>IFERROR('G. Program Offering Summary'!$I31*'G. Program Offering Summary'!$H31,"")</f>
        <v>0</v>
      </c>
      <c r="K31" s="639"/>
    </row>
    <row r="32" spans="1:11" x14ac:dyDescent="0.2">
      <c r="A32" s="633"/>
      <c r="B32" s="633"/>
      <c r="C32" s="644"/>
      <c r="D32" s="644"/>
      <c r="E32" s="644"/>
      <c r="F32" s="635"/>
      <c r="G32" s="645"/>
      <c r="H32" s="645"/>
      <c r="I32" s="645"/>
      <c r="J32" s="635">
        <f>IFERROR('G. Program Offering Summary'!$I32*'G. Program Offering Summary'!$H32,"")</f>
        <v>0</v>
      </c>
      <c r="K32" s="636"/>
    </row>
    <row r="33" spans="1:11" x14ac:dyDescent="0.2">
      <c r="A33" s="637"/>
      <c r="B33" s="637"/>
      <c r="C33" s="642"/>
      <c r="D33" s="642"/>
      <c r="E33" s="642"/>
      <c r="F33" s="638"/>
      <c r="G33" s="643"/>
      <c r="H33" s="643"/>
      <c r="I33" s="643"/>
      <c r="J33" s="638">
        <f>IFERROR('G. Program Offering Summary'!$I33*'G. Program Offering Summary'!$H33,"")</f>
        <v>0</v>
      </c>
      <c r="K33" s="639"/>
    </row>
    <row r="34" spans="1:11" x14ac:dyDescent="0.2">
      <c r="A34" s="633"/>
      <c r="B34" s="633"/>
      <c r="C34" s="644"/>
      <c r="D34" s="644"/>
      <c r="E34" s="644"/>
      <c r="F34" s="635"/>
      <c r="G34" s="645"/>
      <c r="H34" s="645"/>
      <c r="I34" s="645"/>
      <c r="J34" s="635">
        <f>IFERROR('G. Program Offering Summary'!$I34*'G. Program Offering Summary'!$H34,"")</f>
        <v>0</v>
      </c>
      <c r="K34" s="636"/>
    </row>
    <row r="35" spans="1:11" x14ac:dyDescent="0.2">
      <c r="A35" s="637"/>
      <c r="B35" s="637"/>
      <c r="C35" s="642"/>
      <c r="D35" s="642"/>
      <c r="E35" s="642"/>
      <c r="F35" s="638"/>
      <c r="G35" s="643"/>
      <c r="H35" s="643"/>
      <c r="I35" s="643"/>
      <c r="J35" s="638">
        <f>IFERROR('G. Program Offering Summary'!$I35*'G. Program Offering Summary'!$H35,"")</f>
        <v>0</v>
      </c>
      <c r="K35" s="639"/>
    </row>
    <row r="36" spans="1:11" x14ac:dyDescent="0.2">
      <c r="A36" s="633"/>
      <c r="B36" s="633"/>
      <c r="C36" s="644"/>
      <c r="D36" s="644"/>
      <c r="E36" s="644"/>
      <c r="F36" s="635"/>
      <c r="G36" s="645"/>
      <c r="H36" s="645"/>
      <c r="I36" s="645"/>
      <c r="J36" s="635">
        <f>IFERROR('G. Program Offering Summary'!$I36*'G. Program Offering Summary'!$H36,"")</f>
        <v>0</v>
      </c>
      <c r="K36" s="636"/>
    </row>
    <row r="37" spans="1:11" x14ac:dyDescent="0.2">
      <c r="A37" s="637"/>
      <c r="B37" s="637"/>
      <c r="C37" s="642"/>
      <c r="D37" s="642"/>
      <c r="E37" s="642"/>
      <c r="F37" s="638"/>
      <c r="G37" s="643"/>
      <c r="H37" s="643"/>
      <c r="I37" s="643"/>
      <c r="J37" s="638">
        <f>IFERROR('G. Program Offering Summary'!$I37*'G. Program Offering Summary'!$H37,"")</f>
        <v>0</v>
      </c>
      <c r="K37" s="639"/>
    </row>
    <row r="38" spans="1:11" x14ac:dyDescent="0.2">
      <c r="A38" s="633"/>
      <c r="B38" s="633"/>
      <c r="C38" s="644"/>
      <c r="D38" s="644"/>
      <c r="E38" s="644"/>
      <c r="F38" s="635"/>
      <c r="G38" s="645"/>
      <c r="H38" s="645"/>
      <c r="I38" s="645"/>
      <c r="J38" s="635">
        <f>IFERROR('G. Program Offering Summary'!$I38*'G. Program Offering Summary'!$H38,"")</f>
        <v>0</v>
      </c>
      <c r="K38" s="636"/>
    </row>
    <row r="39" spans="1:11" x14ac:dyDescent="0.2">
      <c r="A39" s="637"/>
      <c r="B39" s="637"/>
      <c r="C39" s="642"/>
      <c r="D39" s="642"/>
      <c r="E39" s="642"/>
      <c r="F39" s="638"/>
      <c r="G39" s="643"/>
      <c r="H39" s="643"/>
      <c r="I39" s="643"/>
      <c r="J39" s="638">
        <f>IFERROR('G. Program Offering Summary'!$I39*'G. Program Offering Summary'!$H39,"")</f>
        <v>0</v>
      </c>
      <c r="K39" s="639"/>
    </row>
    <row r="40" spans="1:11" x14ac:dyDescent="0.2">
      <c r="A40" s="633"/>
      <c r="B40" s="633"/>
      <c r="C40" s="644"/>
      <c r="D40" s="644"/>
      <c r="E40" s="644"/>
      <c r="F40" s="635"/>
      <c r="G40" s="645"/>
      <c r="H40" s="645"/>
      <c r="I40" s="645"/>
      <c r="J40" s="635">
        <f>IFERROR('G. Program Offering Summary'!$I40*'G. Program Offering Summary'!$H40,"")</f>
        <v>0</v>
      </c>
      <c r="K40" s="636"/>
    </row>
    <row r="41" spans="1:11" x14ac:dyDescent="0.2">
      <c r="A41" s="637"/>
      <c r="B41" s="637"/>
      <c r="C41" s="642"/>
      <c r="D41" s="642"/>
      <c r="E41" s="642"/>
      <c r="F41" s="638"/>
      <c r="G41" s="643"/>
      <c r="H41" s="643"/>
      <c r="I41" s="643"/>
      <c r="J41" s="638">
        <f>IFERROR('G. Program Offering Summary'!$I41*'G. Program Offering Summary'!$H41,"")</f>
        <v>0</v>
      </c>
      <c r="K41" s="639"/>
    </row>
    <row r="42" spans="1:11" x14ac:dyDescent="0.2">
      <c r="A42" s="633"/>
      <c r="B42" s="633"/>
      <c r="C42" s="644"/>
      <c r="D42" s="644"/>
      <c r="E42" s="644"/>
      <c r="F42" s="635"/>
      <c r="G42" s="645"/>
      <c r="H42" s="645"/>
      <c r="I42" s="645"/>
      <c r="J42" s="635">
        <f>IFERROR('G. Program Offering Summary'!$I42*'G. Program Offering Summary'!$H42,"")</f>
        <v>0</v>
      </c>
      <c r="K42" s="636"/>
    </row>
    <row r="43" spans="1:11" x14ac:dyDescent="0.2">
      <c r="A43" s="637"/>
      <c r="B43" s="637"/>
      <c r="C43" s="642"/>
      <c r="D43" s="642"/>
      <c r="E43" s="642"/>
      <c r="F43" s="638"/>
      <c r="G43" s="643"/>
      <c r="H43" s="643"/>
      <c r="I43" s="643"/>
      <c r="J43" s="638">
        <f>IFERROR('G. Program Offering Summary'!$I43*'G. Program Offering Summary'!$H43,"")</f>
        <v>0</v>
      </c>
      <c r="K43" s="639"/>
    </row>
    <row r="44" spans="1:11" x14ac:dyDescent="0.2">
      <c r="A44" s="633"/>
      <c r="B44" s="633"/>
      <c r="C44" s="644"/>
      <c r="D44" s="644"/>
      <c r="E44" s="644"/>
      <c r="F44" s="635"/>
      <c r="G44" s="645"/>
      <c r="H44" s="645"/>
      <c r="I44" s="645"/>
      <c r="J44" s="635">
        <f>IFERROR('G. Program Offering Summary'!$I44*'G. Program Offering Summary'!$H44,"")</f>
        <v>0</v>
      </c>
      <c r="K44" s="636"/>
    </row>
    <row r="45" spans="1:11" x14ac:dyDescent="0.2">
      <c r="A45" s="637"/>
      <c r="B45" s="637"/>
      <c r="C45" s="642"/>
      <c r="D45" s="642"/>
      <c r="E45" s="642"/>
      <c r="F45" s="638"/>
      <c r="G45" s="643"/>
      <c r="H45" s="643"/>
      <c r="I45" s="643"/>
      <c r="J45" s="638">
        <f>IFERROR('G. Program Offering Summary'!$I45*'G. Program Offering Summary'!$H45,"")</f>
        <v>0</v>
      </c>
      <c r="K45" s="639"/>
    </row>
    <row r="46" spans="1:11" x14ac:dyDescent="0.2">
      <c r="A46" s="633"/>
      <c r="B46" s="633"/>
      <c r="C46" s="644"/>
      <c r="D46" s="644"/>
      <c r="E46" s="644"/>
      <c r="F46" s="635"/>
      <c r="G46" s="645"/>
      <c r="H46" s="645"/>
      <c r="I46" s="645"/>
      <c r="J46" s="635">
        <f>IFERROR('G. Program Offering Summary'!$I46*'G. Program Offering Summary'!$H46,"")</f>
        <v>0</v>
      </c>
      <c r="K46" s="636"/>
    </row>
    <row r="47" spans="1:11" x14ac:dyDescent="0.2">
      <c r="A47" s="637"/>
      <c r="B47" s="637"/>
      <c r="C47" s="642"/>
      <c r="D47" s="642"/>
      <c r="E47" s="642"/>
      <c r="F47" s="638"/>
      <c r="G47" s="643"/>
      <c r="H47" s="643"/>
      <c r="I47" s="643"/>
      <c r="J47" s="638">
        <f>IFERROR('G. Program Offering Summary'!$I47*'G. Program Offering Summary'!$H47,"")</f>
        <v>0</v>
      </c>
      <c r="K47" s="639"/>
    </row>
    <row r="48" spans="1:11" x14ac:dyDescent="0.2">
      <c r="A48" s="633"/>
      <c r="B48" s="633"/>
      <c r="C48" s="644"/>
      <c r="D48" s="644"/>
      <c r="E48" s="644"/>
      <c r="F48" s="635"/>
      <c r="G48" s="645"/>
      <c r="H48" s="645"/>
      <c r="I48" s="645"/>
      <c r="J48" s="635">
        <f>IFERROR('G. Program Offering Summary'!$I48*'G. Program Offering Summary'!$H48,"")</f>
        <v>0</v>
      </c>
      <c r="K48" s="636"/>
    </row>
    <row r="49" spans="1:11" x14ac:dyDescent="0.2">
      <c r="A49" s="637"/>
      <c r="B49" s="637"/>
      <c r="C49" s="642"/>
      <c r="D49" s="642"/>
      <c r="E49" s="642"/>
      <c r="F49" s="638"/>
      <c r="G49" s="643"/>
      <c r="H49" s="643"/>
      <c r="I49" s="643"/>
      <c r="J49" s="638">
        <f>IFERROR('G. Program Offering Summary'!$I49*'G. Program Offering Summary'!$H49,"")</f>
        <v>0</v>
      </c>
      <c r="K49" s="639"/>
    </row>
    <row r="50" spans="1:11" x14ac:dyDescent="0.2">
      <c r="A50" s="633"/>
      <c r="B50" s="633"/>
      <c r="C50" s="644"/>
      <c r="D50" s="644"/>
      <c r="E50" s="644"/>
      <c r="F50" s="635"/>
      <c r="G50" s="645"/>
      <c r="H50" s="645"/>
      <c r="I50" s="645"/>
      <c r="J50" s="635">
        <f>IFERROR('G. Program Offering Summary'!$I50*'G. Program Offering Summary'!$H50,"")</f>
        <v>0</v>
      </c>
      <c r="K50" s="636"/>
    </row>
    <row r="51" spans="1:11" x14ac:dyDescent="0.2">
      <c r="A51" s="637"/>
      <c r="B51" s="637"/>
      <c r="C51" s="642"/>
      <c r="D51" s="642"/>
      <c r="E51" s="642"/>
      <c r="F51" s="638"/>
      <c r="G51" s="643"/>
      <c r="H51" s="643"/>
      <c r="I51" s="643"/>
      <c r="J51" s="638">
        <f>IFERROR('G. Program Offering Summary'!$I51*'G. Program Offering Summary'!$H51,"")</f>
        <v>0</v>
      </c>
      <c r="K51" s="639"/>
    </row>
    <row r="52" spans="1:11" x14ac:dyDescent="0.2">
      <c r="A52" s="633"/>
      <c r="B52" s="633"/>
      <c r="C52" s="644"/>
      <c r="D52" s="644"/>
      <c r="E52" s="644"/>
      <c r="F52" s="635"/>
      <c r="G52" s="645"/>
      <c r="H52" s="645"/>
      <c r="I52" s="645"/>
      <c r="J52" s="635">
        <f>IFERROR('G. Program Offering Summary'!$I52*'G. Program Offering Summary'!$H52,"")</f>
        <v>0</v>
      </c>
      <c r="K52" s="636"/>
    </row>
    <row r="53" spans="1:11" x14ac:dyDescent="0.2">
      <c r="A53" s="637"/>
      <c r="B53" s="637"/>
      <c r="C53" s="642"/>
      <c r="D53" s="642"/>
      <c r="E53" s="642"/>
      <c r="F53" s="638"/>
      <c r="G53" s="643"/>
      <c r="H53" s="643"/>
      <c r="I53" s="643"/>
      <c r="J53" s="638">
        <f>IFERROR('G. Program Offering Summary'!$I53*'G. Program Offering Summary'!$H53,"")</f>
        <v>0</v>
      </c>
      <c r="K53" s="639"/>
    </row>
    <row r="54" spans="1:11" x14ac:dyDescent="0.2">
      <c r="A54" s="633"/>
      <c r="B54" s="633"/>
      <c r="C54" s="644"/>
      <c r="D54" s="644"/>
      <c r="E54" s="644"/>
      <c r="F54" s="635"/>
      <c r="G54" s="645"/>
      <c r="H54" s="645"/>
      <c r="I54" s="645"/>
      <c r="J54" s="635">
        <f>IFERROR('G. Program Offering Summary'!$I54*'G. Program Offering Summary'!$H54,"")</f>
        <v>0</v>
      </c>
      <c r="K54" s="636"/>
    </row>
    <row r="55" spans="1:11" x14ac:dyDescent="0.2">
      <c r="A55" s="637"/>
      <c r="B55" s="637"/>
      <c r="C55" s="642"/>
      <c r="D55" s="642"/>
      <c r="E55" s="642"/>
      <c r="F55" s="638"/>
      <c r="G55" s="643"/>
      <c r="H55" s="643"/>
      <c r="I55" s="643"/>
      <c r="J55" s="638">
        <f>IFERROR('G. Program Offering Summary'!$I55*'G. Program Offering Summary'!$H55,"")</f>
        <v>0</v>
      </c>
      <c r="K55" s="639"/>
    </row>
    <row r="56" spans="1:11" x14ac:dyDescent="0.2">
      <c r="A56" s="633"/>
      <c r="B56" s="633"/>
      <c r="C56" s="644"/>
      <c r="D56" s="644"/>
      <c r="E56" s="644"/>
      <c r="F56" s="635"/>
      <c r="G56" s="645"/>
      <c r="H56" s="645"/>
      <c r="I56" s="645"/>
      <c r="J56" s="635">
        <f>IFERROR('G. Program Offering Summary'!$I56*'G. Program Offering Summary'!$H56,"")</f>
        <v>0</v>
      </c>
      <c r="K56" s="636"/>
    </row>
    <row r="57" spans="1:11" x14ac:dyDescent="0.2">
      <c r="A57" s="637"/>
      <c r="B57" s="637"/>
      <c r="C57" s="642"/>
      <c r="D57" s="642"/>
      <c r="E57" s="642"/>
      <c r="F57" s="638"/>
      <c r="G57" s="643"/>
      <c r="H57" s="643"/>
      <c r="I57" s="643"/>
      <c r="J57" s="638">
        <f>IFERROR('G. Program Offering Summary'!$I57*'G. Program Offering Summary'!$H57,"")</f>
        <v>0</v>
      </c>
      <c r="K57" s="639"/>
    </row>
    <row r="58" spans="1:11" x14ac:dyDescent="0.2">
      <c r="A58" s="633"/>
      <c r="B58" s="633"/>
      <c r="C58" s="644"/>
      <c r="D58" s="644"/>
      <c r="E58" s="644"/>
      <c r="F58" s="635"/>
      <c r="G58" s="645"/>
      <c r="H58" s="645"/>
      <c r="I58" s="645"/>
      <c r="J58" s="635">
        <f>IFERROR('G. Program Offering Summary'!$I58*'G. Program Offering Summary'!$H58,"")</f>
        <v>0</v>
      </c>
      <c r="K58" s="636"/>
    </row>
    <row r="59" spans="1:11" x14ac:dyDescent="0.2">
      <c r="A59" s="637"/>
      <c r="B59" s="637"/>
      <c r="C59" s="642"/>
      <c r="D59" s="642"/>
      <c r="E59" s="642"/>
      <c r="F59" s="638"/>
      <c r="G59" s="643"/>
      <c r="H59" s="643"/>
      <c r="I59" s="643"/>
      <c r="J59" s="638">
        <f>IFERROR('G. Program Offering Summary'!$I59*'G. Program Offering Summary'!$H59,"")</f>
        <v>0</v>
      </c>
      <c r="K59" s="639"/>
    </row>
    <row r="60" spans="1:11" x14ac:dyDescent="0.2">
      <c r="A60" s="633"/>
      <c r="B60" s="633"/>
      <c r="C60" s="644"/>
      <c r="D60" s="644"/>
      <c r="E60" s="644"/>
      <c r="F60" s="635"/>
      <c r="G60" s="645"/>
      <c r="H60" s="645"/>
      <c r="I60" s="645"/>
      <c r="J60" s="635">
        <f>IFERROR('G. Program Offering Summary'!$I60*'G. Program Offering Summary'!$H60,"")</f>
        <v>0</v>
      </c>
      <c r="K60" s="636"/>
    </row>
    <row r="61" spans="1:11" x14ac:dyDescent="0.2">
      <c r="A61" s="637"/>
      <c r="B61" s="637"/>
      <c r="C61" s="642"/>
      <c r="D61" s="642"/>
      <c r="E61" s="642"/>
      <c r="F61" s="638"/>
      <c r="G61" s="643"/>
      <c r="H61" s="643"/>
      <c r="I61" s="643"/>
      <c r="J61" s="638">
        <f>IFERROR('G. Program Offering Summary'!$I61*'G. Program Offering Summary'!$H61,"")</f>
        <v>0</v>
      </c>
      <c r="K61" s="639"/>
    </row>
    <row r="62" spans="1:11" x14ac:dyDescent="0.2">
      <c r="A62" s="633"/>
      <c r="B62" s="633"/>
      <c r="C62" s="644"/>
      <c r="D62" s="644"/>
      <c r="E62" s="644"/>
      <c r="F62" s="635"/>
      <c r="G62" s="645"/>
      <c r="H62" s="645"/>
      <c r="I62" s="645"/>
      <c r="J62" s="635">
        <f>IFERROR('G. Program Offering Summary'!$I62*'G. Program Offering Summary'!$H62,"")</f>
        <v>0</v>
      </c>
      <c r="K62" s="636"/>
    </row>
    <row r="63" spans="1:11" x14ac:dyDescent="0.2">
      <c r="A63" s="637"/>
      <c r="B63" s="637"/>
      <c r="C63" s="642"/>
      <c r="D63" s="642"/>
      <c r="E63" s="642"/>
      <c r="F63" s="638"/>
      <c r="G63" s="643"/>
      <c r="H63" s="643"/>
      <c r="I63" s="643"/>
      <c r="J63" s="638">
        <f>IFERROR('G. Program Offering Summary'!$I63*'G. Program Offering Summary'!$H63,"")</f>
        <v>0</v>
      </c>
      <c r="K63" s="639"/>
    </row>
    <row r="64" spans="1:11" x14ac:dyDescent="0.2">
      <c r="A64" s="633"/>
      <c r="B64" s="633"/>
      <c r="C64" s="644"/>
      <c r="D64" s="644"/>
      <c r="E64" s="644"/>
      <c r="F64" s="635"/>
      <c r="G64" s="645"/>
      <c r="H64" s="645"/>
      <c r="I64" s="645"/>
      <c r="J64" s="635">
        <f>IFERROR('G. Program Offering Summary'!$I64*'G. Program Offering Summary'!$H64,"")</f>
        <v>0</v>
      </c>
      <c r="K64" s="636"/>
    </row>
    <row r="65" spans="1:11" x14ac:dyDescent="0.2">
      <c r="A65" s="637"/>
      <c r="B65" s="637"/>
      <c r="C65" s="642"/>
      <c r="D65" s="642"/>
      <c r="E65" s="642"/>
      <c r="F65" s="638"/>
      <c r="G65" s="643"/>
      <c r="H65" s="643"/>
      <c r="I65" s="643"/>
      <c r="J65" s="638">
        <f>IFERROR('G. Program Offering Summary'!$I65*'G. Program Offering Summary'!$H65,"")</f>
        <v>0</v>
      </c>
      <c r="K65" s="639"/>
    </row>
    <row r="66" spans="1:11" x14ac:dyDescent="0.2">
      <c r="A66" s="633"/>
      <c r="B66" s="633"/>
      <c r="C66" s="644"/>
      <c r="D66" s="644"/>
      <c r="E66" s="644"/>
      <c r="F66" s="635"/>
      <c r="G66" s="645"/>
      <c r="H66" s="645"/>
      <c r="I66" s="645"/>
      <c r="J66" s="635">
        <f>IFERROR('G. Program Offering Summary'!$I66*'G. Program Offering Summary'!$H66,"")</f>
        <v>0</v>
      </c>
      <c r="K66" s="636"/>
    </row>
    <row r="67" spans="1:11" x14ac:dyDescent="0.2">
      <c r="A67" s="637"/>
      <c r="B67" s="637"/>
      <c r="C67" s="642"/>
      <c r="D67" s="642"/>
      <c r="E67" s="642"/>
      <c r="F67" s="638"/>
      <c r="G67" s="643"/>
      <c r="H67" s="643"/>
      <c r="I67" s="643"/>
      <c r="J67" s="638">
        <f>IFERROR('G. Program Offering Summary'!$I67*'G. Program Offering Summary'!$H67,"")</f>
        <v>0</v>
      </c>
      <c r="K67" s="639"/>
    </row>
    <row r="68" spans="1:11" x14ac:dyDescent="0.2">
      <c r="A68" s="633"/>
      <c r="B68" s="633"/>
      <c r="C68" s="644"/>
      <c r="D68" s="644"/>
      <c r="E68" s="644"/>
      <c r="F68" s="635"/>
      <c r="G68" s="645"/>
      <c r="H68" s="645"/>
      <c r="I68" s="645"/>
      <c r="J68" s="635">
        <f>IFERROR('G. Program Offering Summary'!$I68*'G. Program Offering Summary'!$H68,"")</f>
        <v>0</v>
      </c>
      <c r="K68" s="636"/>
    </row>
    <row r="69" spans="1:11" x14ac:dyDescent="0.2">
      <c r="A69" s="637"/>
      <c r="B69" s="637"/>
      <c r="C69" s="642"/>
      <c r="D69" s="642"/>
      <c r="E69" s="642"/>
      <c r="F69" s="638"/>
      <c r="G69" s="643"/>
      <c r="H69" s="643"/>
      <c r="I69" s="643"/>
      <c r="J69" s="638">
        <f>IFERROR('G. Program Offering Summary'!$I69*'G. Program Offering Summary'!$H69,"")</f>
        <v>0</v>
      </c>
      <c r="K69" s="639"/>
    </row>
    <row r="70" spans="1:11" x14ac:dyDescent="0.2">
      <c r="A70" s="633"/>
      <c r="B70" s="633"/>
      <c r="C70" s="644"/>
      <c r="D70" s="644"/>
      <c r="E70" s="644"/>
      <c r="F70" s="635"/>
      <c r="G70" s="645"/>
      <c r="H70" s="645"/>
      <c r="I70" s="645"/>
      <c r="J70" s="635">
        <f>IFERROR('G. Program Offering Summary'!$I70*'G. Program Offering Summary'!$H70,"")</f>
        <v>0</v>
      </c>
      <c r="K70" s="636"/>
    </row>
    <row r="71" spans="1:11" x14ac:dyDescent="0.2">
      <c r="A71" s="637"/>
      <c r="B71" s="637"/>
      <c r="C71" s="642"/>
      <c r="D71" s="642"/>
      <c r="E71" s="642"/>
      <c r="F71" s="638"/>
      <c r="G71" s="643"/>
      <c r="H71" s="643"/>
      <c r="I71" s="643"/>
      <c r="J71" s="638">
        <f>IFERROR('G. Program Offering Summary'!$I71*'G. Program Offering Summary'!$H71,"")</f>
        <v>0</v>
      </c>
      <c r="K71" s="639"/>
    </row>
    <row r="72" spans="1:11" x14ac:dyDescent="0.2">
      <c r="A72" s="633"/>
      <c r="B72" s="633"/>
      <c r="C72" s="644"/>
      <c r="D72" s="644"/>
      <c r="E72" s="644"/>
      <c r="F72" s="635"/>
      <c r="G72" s="645"/>
      <c r="H72" s="645"/>
      <c r="I72" s="645"/>
      <c r="J72" s="635">
        <f>IFERROR('G. Program Offering Summary'!$I72*'G. Program Offering Summary'!$H72,"")</f>
        <v>0</v>
      </c>
      <c r="K72" s="636"/>
    </row>
    <row r="73" spans="1:11" x14ac:dyDescent="0.2">
      <c r="A73" s="637"/>
      <c r="B73" s="637"/>
      <c r="C73" s="642"/>
      <c r="D73" s="642"/>
      <c r="E73" s="642"/>
      <c r="F73" s="638"/>
      <c r="G73" s="643"/>
      <c r="H73" s="643"/>
      <c r="I73" s="643"/>
      <c r="J73" s="638">
        <f>IFERROR('G. Program Offering Summary'!$I73*'G. Program Offering Summary'!$H73,"")</f>
        <v>0</v>
      </c>
      <c r="K73" s="639"/>
    </row>
    <row r="74" spans="1:11" x14ac:dyDescent="0.2">
      <c r="A74" s="633"/>
      <c r="B74" s="633"/>
      <c r="C74" s="644"/>
      <c r="D74" s="644"/>
      <c r="E74" s="644"/>
      <c r="F74" s="635"/>
      <c r="G74" s="645"/>
      <c r="H74" s="645"/>
      <c r="I74" s="645"/>
      <c r="J74" s="635">
        <f>IFERROR('G. Program Offering Summary'!$I74*'G. Program Offering Summary'!$H74,"")</f>
        <v>0</v>
      </c>
      <c r="K74" s="636"/>
    </row>
    <row r="75" spans="1:11" x14ac:dyDescent="0.2">
      <c r="A75" s="637"/>
      <c r="B75" s="637"/>
      <c r="C75" s="642"/>
      <c r="D75" s="642"/>
      <c r="E75" s="642"/>
      <c r="F75" s="638"/>
      <c r="G75" s="643"/>
      <c r="H75" s="643"/>
      <c r="I75" s="643"/>
      <c r="J75" s="638">
        <f>IFERROR('G. Program Offering Summary'!$I75*'G. Program Offering Summary'!$H75,"")</f>
        <v>0</v>
      </c>
      <c r="K75" s="639"/>
    </row>
    <row r="76" spans="1:11" x14ac:dyDescent="0.2">
      <c r="A76" s="633"/>
      <c r="B76" s="633"/>
      <c r="C76" s="644"/>
      <c r="D76" s="644"/>
      <c r="E76" s="644"/>
      <c r="F76" s="635"/>
      <c r="G76" s="645"/>
      <c r="H76" s="645"/>
      <c r="I76" s="645"/>
      <c r="J76" s="635">
        <f>IFERROR('G. Program Offering Summary'!$I76*'G. Program Offering Summary'!$H76,"")</f>
        <v>0</v>
      </c>
      <c r="K76" s="636"/>
    </row>
    <row r="77" spans="1:11" x14ac:dyDescent="0.2">
      <c r="A77" s="637"/>
      <c r="B77" s="637"/>
      <c r="C77" s="642"/>
      <c r="D77" s="642"/>
      <c r="E77" s="642"/>
      <c r="F77" s="638"/>
      <c r="G77" s="643"/>
      <c r="H77" s="643"/>
      <c r="I77" s="643"/>
      <c r="J77" s="638">
        <f>IFERROR('G. Program Offering Summary'!$I77*'G. Program Offering Summary'!$H77,"")</f>
        <v>0</v>
      </c>
      <c r="K77" s="639"/>
    </row>
    <row r="78" spans="1:11" x14ac:dyDescent="0.2">
      <c r="A78" s="633"/>
      <c r="B78" s="633"/>
      <c r="C78" s="644"/>
      <c r="D78" s="644"/>
      <c r="E78" s="644"/>
      <c r="F78" s="635"/>
      <c r="G78" s="645"/>
      <c r="H78" s="645"/>
      <c r="I78" s="645"/>
      <c r="J78" s="635">
        <f>IFERROR('G. Program Offering Summary'!$I78*'G. Program Offering Summary'!$H78,"")</f>
        <v>0</v>
      </c>
      <c r="K78" s="636"/>
    </row>
    <row r="79" spans="1:11" x14ac:dyDescent="0.2">
      <c r="A79" s="637"/>
      <c r="B79" s="637"/>
      <c r="C79" s="642"/>
      <c r="D79" s="642"/>
      <c r="E79" s="642"/>
      <c r="F79" s="638"/>
      <c r="G79" s="643"/>
      <c r="H79" s="643"/>
      <c r="I79" s="643"/>
      <c r="J79" s="638">
        <f>IFERROR('G. Program Offering Summary'!$I79*'G. Program Offering Summary'!$H79,"")</f>
        <v>0</v>
      </c>
      <c r="K79" s="639"/>
    </row>
    <row r="80" spans="1:11" x14ac:dyDescent="0.2">
      <c r="A80" s="633"/>
      <c r="B80" s="633"/>
      <c r="C80" s="644"/>
      <c r="D80" s="644"/>
      <c r="E80" s="644"/>
      <c r="F80" s="635"/>
      <c r="G80" s="645"/>
      <c r="H80" s="645"/>
      <c r="I80" s="645"/>
      <c r="J80" s="635">
        <f>IFERROR('G. Program Offering Summary'!$I80*'G. Program Offering Summary'!$H80,"")</f>
        <v>0</v>
      </c>
      <c r="K80" s="636"/>
    </row>
    <row r="81" spans="1:11" x14ac:dyDescent="0.2">
      <c r="A81" s="637"/>
      <c r="B81" s="637"/>
      <c r="C81" s="642"/>
      <c r="D81" s="642"/>
      <c r="E81" s="642"/>
      <c r="F81" s="638"/>
      <c r="G81" s="643"/>
      <c r="H81" s="643"/>
      <c r="I81" s="643"/>
      <c r="J81" s="638">
        <f>IFERROR('G. Program Offering Summary'!$I81*'G. Program Offering Summary'!$H81,"")</f>
        <v>0</v>
      </c>
      <c r="K81" s="639"/>
    </row>
    <row r="82" spans="1:11" x14ac:dyDescent="0.2">
      <c r="A82" s="633"/>
      <c r="B82" s="633"/>
      <c r="C82" s="644"/>
      <c r="D82" s="644"/>
      <c r="E82" s="644"/>
      <c r="F82" s="635"/>
      <c r="G82" s="645"/>
      <c r="H82" s="645"/>
      <c r="I82" s="645"/>
      <c r="J82" s="635">
        <f>IFERROR('G. Program Offering Summary'!$I82*'G. Program Offering Summary'!$H82,"")</f>
        <v>0</v>
      </c>
      <c r="K82" s="636"/>
    </row>
    <row r="83" spans="1:11" x14ac:dyDescent="0.2">
      <c r="A83" s="637"/>
      <c r="B83" s="637"/>
      <c r="C83" s="642"/>
      <c r="D83" s="642"/>
      <c r="E83" s="642"/>
      <c r="F83" s="638"/>
      <c r="G83" s="643"/>
      <c r="H83" s="643"/>
      <c r="I83" s="643"/>
      <c r="J83" s="638">
        <f>IFERROR('G. Program Offering Summary'!$I83*'G. Program Offering Summary'!$H83,"")</f>
        <v>0</v>
      </c>
      <c r="K83" s="639"/>
    </row>
    <row r="84" spans="1:11" x14ac:dyDescent="0.2">
      <c r="A84" s="633"/>
      <c r="B84" s="633"/>
      <c r="C84" s="644"/>
      <c r="D84" s="644"/>
      <c r="E84" s="644"/>
      <c r="F84" s="635"/>
      <c r="G84" s="645"/>
      <c r="H84" s="645"/>
      <c r="I84" s="645"/>
      <c r="J84" s="635">
        <f>IFERROR('G. Program Offering Summary'!$I84*'G. Program Offering Summary'!$H84,"")</f>
        <v>0</v>
      </c>
      <c r="K84" s="636"/>
    </row>
    <row r="85" spans="1:11" x14ac:dyDescent="0.2">
      <c r="A85" s="637"/>
      <c r="B85" s="637"/>
      <c r="C85" s="642"/>
      <c r="D85" s="642"/>
      <c r="E85" s="642"/>
      <c r="F85" s="638"/>
      <c r="G85" s="643"/>
      <c r="H85" s="643"/>
      <c r="I85" s="643"/>
      <c r="J85" s="638">
        <f>IFERROR('G. Program Offering Summary'!$I85*'G. Program Offering Summary'!$H85,"")</f>
        <v>0</v>
      </c>
      <c r="K85" s="639"/>
    </row>
    <row r="86" spans="1:11" x14ac:dyDescent="0.2">
      <c r="A86" s="633"/>
      <c r="B86" s="633"/>
      <c r="C86" s="644"/>
      <c r="D86" s="644"/>
      <c r="E86" s="644"/>
      <c r="F86" s="635"/>
      <c r="G86" s="645"/>
      <c r="H86" s="645"/>
      <c r="I86" s="645"/>
      <c r="J86" s="635">
        <f>IFERROR('G. Program Offering Summary'!$I86*'G. Program Offering Summary'!$H86,"")</f>
        <v>0</v>
      </c>
      <c r="K86" s="636"/>
    </row>
    <row r="87" spans="1:11" x14ac:dyDescent="0.2">
      <c r="A87" s="637"/>
      <c r="B87" s="637"/>
      <c r="C87" s="642"/>
      <c r="D87" s="642"/>
      <c r="E87" s="642"/>
      <c r="F87" s="638"/>
      <c r="G87" s="643"/>
      <c r="H87" s="643"/>
      <c r="I87" s="643"/>
      <c r="J87" s="638">
        <f>IFERROR('G. Program Offering Summary'!$I87*'G. Program Offering Summary'!$H87,"")</f>
        <v>0</v>
      </c>
      <c r="K87" s="639"/>
    </row>
    <row r="88" spans="1:11" x14ac:dyDescent="0.2">
      <c r="A88" s="633"/>
      <c r="B88" s="633"/>
      <c r="C88" s="644"/>
      <c r="D88" s="644"/>
      <c r="E88" s="644"/>
      <c r="F88" s="635"/>
      <c r="G88" s="645"/>
      <c r="H88" s="645"/>
      <c r="I88" s="645"/>
      <c r="J88" s="635">
        <f>IFERROR('G. Program Offering Summary'!$I88*'G. Program Offering Summary'!$H88,"")</f>
        <v>0</v>
      </c>
      <c r="K88" s="636"/>
    </row>
    <row r="89" spans="1:11" x14ac:dyDescent="0.2">
      <c r="A89" s="637"/>
      <c r="B89" s="637"/>
      <c r="C89" s="642"/>
      <c r="D89" s="642"/>
      <c r="E89" s="642"/>
      <c r="F89" s="638"/>
      <c r="G89" s="643"/>
      <c r="H89" s="643"/>
      <c r="I89" s="643"/>
      <c r="J89" s="638">
        <f>IFERROR('G. Program Offering Summary'!$I89*'G. Program Offering Summary'!$H89,"")</f>
        <v>0</v>
      </c>
      <c r="K89" s="639"/>
    </row>
    <row r="90" spans="1:11" x14ac:dyDescent="0.2">
      <c r="A90" s="633"/>
      <c r="B90" s="633"/>
      <c r="C90" s="644"/>
      <c r="D90" s="644"/>
      <c r="E90" s="644"/>
      <c r="F90" s="635"/>
      <c r="G90" s="645"/>
      <c r="H90" s="645"/>
      <c r="I90" s="645"/>
      <c r="J90" s="635">
        <f>IFERROR('G. Program Offering Summary'!$I90*'G. Program Offering Summary'!$H90,"")</f>
        <v>0</v>
      </c>
      <c r="K90" s="636"/>
    </row>
    <row r="91" spans="1:11" x14ac:dyDescent="0.2">
      <c r="A91" s="637"/>
      <c r="B91" s="637"/>
      <c r="C91" s="642"/>
      <c r="D91" s="642"/>
      <c r="E91" s="642"/>
      <c r="F91" s="638"/>
      <c r="G91" s="643"/>
      <c r="H91" s="643"/>
      <c r="I91" s="643"/>
      <c r="J91" s="638">
        <f>IFERROR('G. Program Offering Summary'!$I91*'G. Program Offering Summary'!$H91,"")</f>
        <v>0</v>
      </c>
      <c r="K91" s="639"/>
    </row>
    <row r="92" spans="1:11" x14ac:dyDescent="0.2">
      <c r="A92" s="633"/>
      <c r="B92" s="633"/>
      <c r="C92" s="644"/>
      <c r="D92" s="644"/>
      <c r="E92" s="644"/>
      <c r="F92" s="635"/>
      <c r="G92" s="645"/>
      <c r="H92" s="645"/>
      <c r="I92" s="645"/>
      <c r="J92" s="635">
        <f>IFERROR('G. Program Offering Summary'!$I92*'G. Program Offering Summary'!$H92,"")</f>
        <v>0</v>
      </c>
      <c r="K92" s="636"/>
    </row>
    <row r="93" spans="1:11" x14ac:dyDescent="0.2">
      <c r="A93" s="637"/>
      <c r="B93" s="637"/>
      <c r="C93" s="642"/>
      <c r="D93" s="642"/>
      <c r="E93" s="642"/>
      <c r="F93" s="638"/>
      <c r="G93" s="643"/>
      <c r="H93" s="643"/>
      <c r="I93" s="643"/>
      <c r="J93" s="638">
        <f>IFERROR('G. Program Offering Summary'!$I93*'G. Program Offering Summary'!$H93,"")</f>
        <v>0</v>
      </c>
      <c r="K93" s="639"/>
    </row>
    <row r="94" spans="1:11" x14ac:dyDescent="0.2">
      <c r="A94" s="633"/>
      <c r="B94" s="633"/>
      <c r="C94" s="644"/>
      <c r="D94" s="644"/>
      <c r="E94" s="644"/>
      <c r="F94" s="635"/>
      <c r="G94" s="645"/>
      <c r="H94" s="645"/>
      <c r="I94" s="645"/>
      <c r="J94" s="635">
        <f>IFERROR('G. Program Offering Summary'!$I94*'G. Program Offering Summary'!$H94,"")</f>
        <v>0</v>
      </c>
      <c r="K94" s="636"/>
    </row>
    <row r="95" spans="1:11" x14ac:dyDescent="0.2">
      <c r="A95" s="637"/>
      <c r="B95" s="637"/>
      <c r="C95" s="642"/>
      <c r="D95" s="642"/>
      <c r="E95" s="642"/>
      <c r="F95" s="638"/>
      <c r="G95" s="643"/>
      <c r="H95" s="643"/>
      <c r="I95" s="643"/>
      <c r="J95" s="638">
        <f>IFERROR('G. Program Offering Summary'!$I95*'G. Program Offering Summary'!$H95,"")</f>
        <v>0</v>
      </c>
      <c r="K95" s="639"/>
    </row>
    <row r="96" spans="1:11" x14ac:dyDescent="0.2">
      <c r="A96" s="633"/>
      <c r="B96" s="633"/>
      <c r="C96" s="644"/>
      <c r="D96" s="644"/>
      <c r="E96" s="644"/>
      <c r="F96" s="635"/>
      <c r="G96" s="645"/>
      <c r="H96" s="645"/>
      <c r="I96" s="645"/>
      <c r="J96" s="635">
        <f>IFERROR('G. Program Offering Summary'!$I96*'G. Program Offering Summary'!$H96,"")</f>
        <v>0</v>
      </c>
      <c r="K96" s="636"/>
    </row>
    <row r="97" spans="1:11" x14ac:dyDescent="0.2">
      <c r="A97" s="637"/>
      <c r="B97" s="637"/>
      <c r="C97" s="642"/>
      <c r="D97" s="642"/>
      <c r="E97" s="642"/>
      <c r="F97" s="638"/>
      <c r="G97" s="643"/>
      <c r="H97" s="643"/>
      <c r="I97" s="643"/>
      <c r="J97" s="638">
        <f>IFERROR('G. Program Offering Summary'!$I97*'G. Program Offering Summary'!$H97,"")</f>
        <v>0</v>
      </c>
      <c r="K97" s="639"/>
    </row>
    <row r="98" spans="1:11" x14ac:dyDescent="0.2">
      <c r="A98" s="633"/>
      <c r="B98" s="633"/>
      <c r="C98" s="644"/>
      <c r="D98" s="644"/>
      <c r="E98" s="644"/>
      <c r="F98" s="635"/>
      <c r="G98" s="645"/>
      <c r="H98" s="645"/>
      <c r="I98" s="645"/>
      <c r="J98" s="635">
        <f>IFERROR('G. Program Offering Summary'!$I98*'G. Program Offering Summary'!$H98,"")</f>
        <v>0</v>
      </c>
      <c r="K98" s="636"/>
    </row>
    <row r="99" spans="1:11" x14ac:dyDescent="0.2">
      <c r="A99" s="637"/>
      <c r="B99" s="637"/>
      <c r="C99" s="642"/>
      <c r="D99" s="642"/>
      <c r="E99" s="642"/>
      <c r="F99" s="638"/>
      <c r="G99" s="643"/>
      <c r="H99" s="643"/>
      <c r="I99" s="643"/>
      <c r="J99" s="638">
        <f>IFERROR('G. Program Offering Summary'!$I99*'G. Program Offering Summary'!$H99,"")</f>
        <v>0</v>
      </c>
      <c r="K99" s="639"/>
    </row>
    <row r="100" spans="1:11" x14ac:dyDescent="0.2">
      <c r="A100" s="633"/>
      <c r="B100" s="633"/>
      <c r="C100" s="644"/>
      <c r="D100" s="644"/>
      <c r="E100" s="644"/>
      <c r="F100" s="635"/>
      <c r="G100" s="645"/>
      <c r="H100" s="645"/>
      <c r="I100" s="645"/>
      <c r="J100" s="635">
        <f>IFERROR('G. Program Offering Summary'!$I100*'G. Program Offering Summary'!$H100,"")</f>
        <v>0</v>
      </c>
      <c r="K100" s="636"/>
    </row>
    <row r="101" spans="1:11" x14ac:dyDescent="0.2">
      <c r="A101" s="637"/>
      <c r="B101" s="637"/>
      <c r="C101" s="642"/>
      <c r="D101" s="642"/>
      <c r="E101" s="642"/>
      <c r="F101" s="638"/>
      <c r="G101" s="643"/>
      <c r="H101" s="643"/>
      <c r="I101" s="643"/>
      <c r="J101" s="638">
        <f>IFERROR('G. Program Offering Summary'!$I101*'G. Program Offering Summary'!$H101,"")</f>
        <v>0</v>
      </c>
      <c r="K101" s="639"/>
    </row>
    <row r="102" spans="1:11" x14ac:dyDescent="0.2">
      <c r="A102" s="633"/>
      <c r="B102" s="633"/>
      <c r="C102" s="644"/>
      <c r="D102" s="644"/>
      <c r="E102" s="644"/>
      <c r="F102" s="635"/>
      <c r="G102" s="645"/>
      <c r="H102" s="645"/>
      <c r="I102" s="645"/>
      <c r="J102" s="635">
        <f>IFERROR('G. Program Offering Summary'!$I102*'G. Program Offering Summary'!$H102,"")</f>
        <v>0</v>
      </c>
      <c r="K102" s="636"/>
    </row>
    <row r="103" spans="1:11" x14ac:dyDescent="0.2">
      <c r="A103" s="637"/>
      <c r="B103" s="637"/>
      <c r="C103" s="642"/>
      <c r="D103" s="642"/>
      <c r="E103" s="642"/>
      <c r="F103" s="638"/>
      <c r="G103" s="643"/>
      <c r="H103" s="643"/>
      <c r="I103" s="643"/>
      <c r="J103" s="638">
        <f>IFERROR('G. Program Offering Summary'!$I103*'G. Program Offering Summary'!$H103,"")</f>
        <v>0</v>
      </c>
      <c r="K103" s="639"/>
    </row>
    <row r="104" spans="1:11" x14ac:dyDescent="0.2">
      <c r="A104" s="633"/>
      <c r="B104" s="633"/>
      <c r="C104" s="644"/>
      <c r="D104" s="644"/>
      <c r="E104" s="644"/>
      <c r="F104" s="635"/>
      <c r="G104" s="645"/>
      <c r="H104" s="645"/>
      <c r="I104" s="645"/>
      <c r="J104" s="635">
        <f>IFERROR('G. Program Offering Summary'!$I104*'G. Program Offering Summary'!$H104,"")</f>
        <v>0</v>
      </c>
      <c r="K104" s="636"/>
    </row>
    <row r="105" spans="1:11" x14ac:dyDescent="0.2">
      <c r="A105" s="637"/>
      <c r="B105" s="637"/>
      <c r="C105" s="642"/>
      <c r="D105" s="642"/>
      <c r="E105" s="642"/>
      <c r="F105" s="638"/>
      <c r="G105" s="643"/>
      <c r="H105" s="643"/>
      <c r="I105" s="643"/>
      <c r="J105" s="638">
        <f>IFERROR('G. Program Offering Summary'!$I105*'G. Program Offering Summary'!$H105,"")</f>
        <v>0</v>
      </c>
      <c r="K105" s="639"/>
    </row>
    <row r="106" spans="1:11" x14ac:dyDescent="0.2">
      <c r="A106" s="633"/>
      <c r="B106" s="633"/>
      <c r="C106" s="644"/>
      <c r="D106" s="644"/>
      <c r="E106" s="644"/>
      <c r="F106" s="635"/>
      <c r="G106" s="645"/>
      <c r="H106" s="645"/>
      <c r="I106" s="645"/>
      <c r="J106" s="635">
        <f>IFERROR('G. Program Offering Summary'!$I106*'G. Program Offering Summary'!$H106,"")</f>
        <v>0</v>
      </c>
      <c r="K106" s="636"/>
    </row>
    <row r="107" spans="1:11" x14ac:dyDescent="0.2">
      <c r="A107" s="637"/>
      <c r="B107" s="637"/>
      <c r="C107" s="642"/>
      <c r="D107" s="642"/>
      <c r="E107" s="642"/>
      <c r="F107" s="638"/>
      <c r="G107" s="643"/>
      <c r="H107" s="643"/>
      <c r="I107" s="643"/>
      <c r="J107" s="638">
        <f>IFERROR('G. Program Offering Summary'!$I107*'G. Program Offering Summary'!$H107,"")</f>
        <v>0</v>
      </c>
      <c r="K107" s="639"/>
    </row>
    <row r="108" spans="1:11" x14ac:dyDescent="0.2">
      <c r="A108" s="633"/>
      <c r="B108" s="633"/>
      <c r="C108" s="644"/>
      <c r="D108" s="644"/>
      <c r="E108" s="644"/>
      <c r="F108" s="635"/>
      <c r="G108" s="645"/>
      <c r="H108" s="645"/>
      <c r="I108" s="645"/>
      <c r="J108" s="635">
        <f>IFERROR('G. Program Offering Summary'!$I108*'G. Program Offering Summary'!$H108,"")</f>
        <v>0</v>
      </c>
      <c r="K108" s="636"/>
    </row>
    <row r="109" spans="1:11" x14ac:dyDescent="0.2">
      <c r="A109" s="637"/>
      <c r="B109" s="637"/>
      <c r="C109" s="642"/>
      <c r="D109" s="642"/>
      <c r="E109" s="642"/>
      <c r="F109" s="638"/>
      <c r="G109" s="643"/>
      <c r="H109" s="643"/>
      <c r="I109" s="643"/>
      <c r="J109" s="638">
        <f>IFERROR('G. Program Offering Summary'!$I109*'G. Program Offering Summary'!$H109,"")</f>
        <v>0</v>
      </c>
      <c r="K109" s="639"/>
    </row>
    <row r="110" spans="1:11" x14ac:dyDescent="0.2">
      <c r="A110" s="633"/>
      <c r="B110" s="633"/>
      <c r="C110" s="644"/>
      <c r="D110" s="644"/>
      <c r="E110" s="644"/>
      <c r="F110" s="635"/>
      <c r="G110" s="645"/>
      <c r="H110" s="645"/>
      <c r="I110" s="645"/>
      <c r="J110" s="635">
        <f>IFERROR('G. Program Offering Summary'!$I110*'G. Program Offering Summary'!$H110,"")</f>
        <v>0</v>
      </c>
      <c r="K110" s="636"/>
    </row>
    <row r="111" spans="1:11" x14ac:dyDescent="0.2">
      <c r="A111" s="637"/>
      <c r="B111" s="637"/>
      <c r="C111" s="642"/>
      <c r="D111" s="642"/>
      <c r="E111" s="642"/>
      <c r="F111" s="638"/>
      <c r="G111" s="643"/>
      <c r="H111" s="643"/>
      <c r="I111" s="643"/>
      <c r="J111" s="638">
        <f>IFERROR('G. Program Offering Summary'!$I111*'G. Program Offering Summary'!$H111,"")</f>
        <v>0</v>
      </c>
      <c r="K111" s="639"/>
    </row>
    <row r="112" spans="1:11" x14ac:dyDescent="0.2">
      <c r="A112" s="633"/>
      <c r="B112" s="633"/>
      <c r="C112" s="644"/>
      <c r="D112" s="644"/>
      <c r="E112" s="644"/>
      <c r="F112" s="635"/>
      <c r="G112" s="645"/>
      <c r="H112" s="645"/>
      <c r="I112" s="645"/>
      <c r="J112" s="635">
        <f>IFERROR('G. Program Offering Summary'!$I112*'G. Program Offering Summary'!$H112,"")</f>
        <v>0</v>
      </c>
      <c r="K112" s="636"/>
    </row>
    <row r="113" spans="1:11" x14ac:dyDescent="0.2">
      <c r="A113" s="637"/>
      <c r="B113" s="637"/>
      <c r="C113" s="642"/>
      <c r="D113" s="642"/>
      <c r="E113" s="642"/>
      <c r="F113" s="638"/>
      <c r="G113" s="643"/>
      <c r="H113" s="643"/>
      <c r="I113" s="643"/>
      <c r="J113" s="638">
        <f>IFERROR('G. Program Offering Summary'!$I113*'G. Program Offering Summary'!$H113,"")</f>
        <v>0</v>
      </c>
      <c r="K113" s="639"/>
    </row>
    <row r="114" spans="1:11" x14ac:dyDescent="0.2">
      <c r="A114" s="633"/>
      <c r="B114" s="633"/>
      <c r="C114" s="644"/>
      <c r="D114" s="644"/>
      <c r="E114" s="644"/>
      <c r="F114" s="635"/>
      <c r="G114" s="645"/>
      <c r="H114" s="645"/>
      <c r="I114" s="645"/>
      <c r="J114" s="635">
        <f>IFERROR('G. Program Offering Summary'!$I114*'G. Program Offering Summary'!$H114,"")</f>
        <v>0</v>
      </c>
      <c r="K114" s="636"/>
    </row>
    <row r="115" spans="1:11" x14ac:dyDescent="0.2">
      <c r="A115" s="637"/>
      <c r="B115" s="637"/>
      <c r="C115" s="642"/>
      <c r="D115" s="642"/>
      <c r="E115" s="642"/>
      <c r="F115" s="638"/>
      <c r="G115" s="643"/>
      <c r="H115" s="643"/>
      <c r="I115" s="643"/>
      <c r="J115" s="638">
        <f>IFERROR('G. Program Offering Summary'!$I115*'G. Program Offering Summary'!$H115,"")</f>
        <v>0</v>
      </c>
      <c r="K115" s="639"/>
    </row>
    <row r="116" spans="1:11" x14ac:dyDescent="0.2">
      <c r="A116" s="633"/>
      <c r="B116" s="633"/>
      <c r="C116" s="644"/>
      <c r="D116" s="644"/>
      <c r="E116" s="644"/>
      <c r="F116" s="635"/>
      <c r="G116" s="645"/>
      <c r="H116" s="645"/>
      <c r="I116" s="645"/>
      <c r="J116" s="635">
        <f>IFERROR('G. Program Offering Summary'!$I116*'G. Program Offering Summary'!$H116,"")</f>
        <v>0</v>
      </c>
      <c r="K116" s="636"/>
    </row>
    <row r="117" spans="1:11" x14ac:dyDescent="0.2">
      <c r="A117" s="637"/>
      <c r="B117" s="637"/>
      <c r="C117" s="642"/>
      <c r="D117" s="642"/>
      <c r="E117" s="642"/>
      <c r="F117" s="638"/>
      <c r="G117" s="643"/>
      <c r="H117" s="643"/>
      <c r="I117" s="643"/>
      <c r="J117" s="638">
        <f>IFERROR('G. Program Offering Summary'!$I117*'G. Program Offering Summary'!$H117,"")</f>
        <v>0</v>
      </c>
      <c r="K117" s="639"/>
    </row>
    <row r="118" spans="1:11" x14ac:dyDescent="0.2">
      <c r="A118" s="633"/>
      <c r="B118" s="633"/>
      <c r="C118" s="644"/>
      <c r="D118" s="644"/>
      <c r="E118" s="644"/>
      <c r="F118" s="635"/>
      <c r="G118" s="645"/>
      <c r="H118" s="645"/>
      <c r="I118" s="645"/>
      <c r="J118" s="635">
        <f>IFERROR('G. Program Offering Summary'!$I118*'G. Program Offering Summary'!$H118,"")</f>
        <v>0</v>
      </c>
      <c r="K118" s="636"/>
    </row>
    <row r="119" spans="1:11" x14ac:dyDescent="0.2">
      <c r="A119" s="637"/>
      <c r="B119" s="637"/>
      <c r="C119" s="642"/>
      <c r="D119" s="642"/>
      <c r="E119" s="642"/>
      <c r="F119" s="638"/>
      <c r="G119" s="643"/>
      <c r="H119" s="643"/>
      <c r="I119" s="643"/>
      <c r="J119" s="638">
        <f>IFERROR('G. Program Offering Summary'!$I119*'G. Program Offering Summary'!$H119,"")</f>
        <v>0</v>
      </c>
      <c r="K119" s="639"/>
    </row>
    <row r="120" spans="1:11" x14ac:dyDescent="0.2">
      <c r="A120" s="633"/>
      <c r="B120" s="633"/>
      <c r="C120" s="644"/>
      <c r="D120" s="644"/>
      <c r="E120" s="644"/>
      <c r="F120" s="635"/>
      <c r="G120" s="645"/>
      <c r="H120" s="645"/>
      <c r="I120" s="645"/>
      <c r="J120" s="635">
        <f>IFERROR('G. Program Offering Summary'!$I120*'G. Program Offering Summary'!$H120,"")</f>
        <v>0</v>
      </c>
      <c r="K120" s="636"/>
    </row>
    <row r="121" spans="1:11" x14ac:dyDescent="0.2">
      <c r="A121" s="637"/>
      <c r="B121" s="637"/>
      <c r="C121" s="642"/>
      <c r="D121" s="642"/>
      <c r="E121" s="642"/>
      <c r="F121" s="638"/>
      <c r="G121" s="643"/>
      <c r="H121" s="643"/>
      <c r="I121" s="643"/>
      <c r="J121" s="638">
        <f>IFERROR('G. Program Offering Summary'!$I121*'G. Program Offering Summary'!$H121,"")</f>
        <v>0</v>
      </c>
      <c r="K121" s="639"/>
    </row>
    <row r="122" spans="1:11" x14ac:dyDescent="0.2">
      <c r="A122" s="633"/>
      <c r="B122" s="633"/>
      <c r="C122" s="644"/>
      <c r="D122" s="644"/>
      <c r="E122" s="644"/>
      <c r="F122" s="635"/>
      <c r="G122" s="645"/>
      <c r="H122" s="645"/>
      <c r="I122" s="645"/>
      <c r="J122" s="635">
        <f>IFERROR('G. Program Offering Summary'!$I122*'G. Program Offering Summary'!$H122,"")</f>
        <v>0</v>
      </c>
      <c r="K122" s="636"/>
    </row>
    <row r="123" spans="1:11" x14ac:dyDescent="0.2">
      <c r="A123" s="637"/>
      <c r="B123" s="637"/>
      <c r="C123" s="642"/>
      <c r="D123" s="642"/>
      <c r="E123" s="642"/>
      <c r="F123" s="638"/>
      <c r="G123" s="643"/>
      <c r="H123" s="643"/>
      <c r="I123" s="643"/>
      <c r="J123" s="638">
        <f>IFERROR('G. Program Offering Summary'!$I123*'G. Program Offering Summary'!$H123,"")</f>
        <v>0</v>
      </c>
      <c r="K123" s="639"/>
    </row>
    <row r="124" spans="1:11" x14ac:dyDescent="0.2">
      <c r="A124" s="633"/>
      <c r="B124" s="633"/>
      <c r="C124" s="644"/>
      <c r="D124" s="644"/>
      <c r="E124" s="644"/>
      <c r="F124" s="635"/>
      <c r="G124" s="645"/>
      <c r="H124" s="645"/>
      <c r="I124" s="645"/>
      <c r="J124" s="635">
        <f>IFERROR('G. Program Offering Summary'!$I124*'G. Program Offering Summary'!$H124,"")</f>
        <v>0</v>
      </c>
      <c r="K124" s="636"/>
    </row>
    <row r="125" spans="1:11" x14ac:dyDescent="0.2">
      <c r="A125" s="637"/>
      <c r="B125" s="637"/>
      <c r="C125" s="642"/>
      <c r="D125" s="642"/>
      <c r="E125" s="642"/>
      <c r="F125" s="638"/>
      <c r="G125" s="643"/>
      <c r="H125" s="643"/>
      <c r="I125" s="643"/>
      <c r="J125" s="638">
        <f>IFERROR('G. Program Offering Summary'!$I125*'G. Program Offering Summary'!$H125,"")</f>
        <v>0</v>
      </c>
      <c r="K125" s="639"/>
    </row>
    <row r="126" spans="1:11" x14ac:dyDescent="0.2">
      <c r="A126" s="633"/>
      <c r="B126" s="633"/>
      <c r="C126" s="644"/>
      <c r="D126" s="644"/>
      <c r="E126" s="644"/>
      <c r="F126" s="635"/>
      <c r="G126" s="645"/>
      <c r="H126" s="645"/>
      <c r="I126" s="645"/>
      <c r="J126" s="635">
        <f>IFERROR('G. Program Offering Summary'!$I126*'G. Program Offering Summary'!$H126,"")</f>
        <v>0</v>
      </c>
      <c r="K126" s="636"/>
    </row>
    <row r="127" spans="1:11" x14ac:dyDescent="0.2">
      <c r="A127" s="637"/>
      <c r="B127" s="637"/>
      <c r="C127" s="642"/>
      <c r="D127" s="642"/>
      <c r="E127" s="642"/>
      <c r="F127" s="638"/>
      <c r="G127" s="643"/>
      <c r="H127" s="643"/>
      <c r="I127" s="643"/>
      <c r="J127" s="638">
        <f>IFERROR('G. Program Offering Summary'!$I127*'G. Program Offering Summary'!$H127,"")</f>
        <v>0</v>
      </c>
      <c r="K127" s="639"/>
    </row>
    <row r="128" spans="1:11" x14ac:dyDescent="0.2">
      <c r="A128" s="633"/>
      <c r="B128" s="633"/>
      <c r="C128" s="644"/>
      <c r="D128" s="644"/>
      <c r="E128" s="644"/>
      <c r="F128" s="635"/>
      <c r="G128" s="645"/>
      <c r="H128" s="645"/>
      <c r="I128" s="645"/>
      <c r="J128" s="635">
        <f>IFERROR('G. Program Offering Summary'!$I128*'G. Program Offering Summary'!$H128,"")</f>
        <v>0</v>
      </c>
      <c r="K128" s="636"/>
    </row>
    <row r="129" spans="1:11" x14ac:dyDescent="0.2">
      <c r="A129" s="637"/>
      <c r="B129" s="637"/>
      <c r="C129" s="642"/>
      <c r="D129" s="642"/>
      <c r="E129" s="642"/>
      <c r="F129" s="638"/>
      <c r="G129" s="643"/>
      <c r="H129" s="643"/>
      <c r="I129" s="643"/>
      <c r="J129" s="638">
        <f>IFERROR('G. Program Offering Summary'!$I129*'G. Program Offering Summary'!$H129,"")</f>
        <v>0</v>
      </c>
      <c r="K129" s="639"/>
    </row>
    <row r="130" spans="1:11" x14ac:dyDescent="0.2">
      <c r="A130" s="633"/>
      <c r="B130" s="633"/>
      <c r="C130" s="644"/>
      <c r="D130" s="644"/>
      <c r="E130" s="644"/>
      <c r="F130" s="635"/>
      <c r="G130" s="645"/>
      <c r="H130" s="645"/>
      <c r="I130" s="645"/>
      <c r="J130" s="635">
        <f>IFERROR('G. Program Offering Summary'!$I130*'G. Program Offering Summary'!$H130,"")</f>
        <v>0</v>
      </c>
      <c r="K130" s="636"/>
    </row>
    <row r="131" spans="1:11" x14ac:dyDescent="0.2">
      <c r="A131" s="637"/>
      <c r="B131" s="637"/>
      <c r="C131" s="642"/>
      <c r="D131" s="642"/>
      <c r="E131" s="642"/>
      <c r="F131" s="638"/>
      <c r="G131" s="643"/>
      <c r="H131" s="643"/>
      <c r="I131" s="643"/>
      <c r="J131" s="638">
        <f>IFERROR('G. Program Offering Summary'!$I131*'G. Program Offering Summary'!$H131,"")</f>
        <v>0</v>
      </c>
      <c r="K131" s="639"/>
    </row>
    <row r="132" spans="1:11" x14ac:dyDescent="0.2">
      <c r="A132" s="633"/>
      <c r="B132" s="633"/>
      <c r="C132" s="644"/>
      <c r="D132" s="644"/>
      <c r="E132" s="644"/>
      <c r="F132" s="635"/>
      <c r="G132" s="645"/>
      <c r="H132" s="645"/>
      <c r="I132" s="645"/>
      <c r="J132" s="635">
        <f>IFERROR('G. Program Offering Summary'!$I132*'G. Program Offering Summary'!$H132,"")</f>
        <v>0</v>
      </c>
      <c r="K132" s="636"/>
    </row>
    <row r="133" spans="1:11" x14ac:dyDescent="0.2">
      <c r="A133" s="637"/>
      <c r="B133" s="637"/>
      <c r="C133" s="642"/>
      <c r="D133" s="642"/>
      <c r="E133" s="642"/>
      <c r="F133" s="638"/>
      <c r="G133" s="643"/>
      <c r="H133" s="643"/>
      <c r="I133" s="643"/>
      <c r="J133" s="638">
        <f>IFERROR('G. Program Offering Summary'!$I133*'G. Program Offering Summary'!$H133,"")</f>
        <v>0</v>
      </c>
      <c r="K133" s="639"/>
    </row>
    <row r="134" spans="1:11" x14ac:dyDescent="0.2">
      <c r="A134" s="633"/>
      <c r="B134" s="633"/>
      <c r="C134" s="644"/>
      <c r="D134" s="644"/>
      <c r="E134" s="644"/>
      <c r="F134" s="635"/>
      <c r="G134" s="645"/>
      <c r="H134" s="645"/>
      <c r="I134" s="645"/>
      <c r="J134" s="635">
        <f>IFERROR('G. Program Offering Summary'!$I134*'G. Program Offering Summary'!$H134,"")</f>
        <v>0</v>
      </c>
      <c r="K134" s="636"/>
    </row>
    <row r="135" spans="1:11" x14ac:dyDescent="0.2">
      <c r="A135" s="637"/>
      <c r="B135" s="637"/>
      <c r="C135" s="642"/>
      <c r="D135" s="642"/>
      <c r="E135" s="642"/>
      <c r="F135" s="638"/>
      <c r="G135" s="643"/>
      <c r="H135" s="643"/>
      <c r="I135" s="643"/>
      <c r="J135" s="638">
        <f>IFERROR('G. Program Offering Summary'!$I135*'G. Program Offering Summary'!$H135,"")</f>
        <v>0</v>
      </c>
      <c r="K135" s="639"/>
    </row>
    <row r="136" spans="1:11" x14ac:dyDescent="0.2">
      <c r="A136" s="633"/>
      <c r="B136" s="633"/>
      <c r="C136" s="644"/>
      <c r="D136" s="644"/>
      <c r="E136" s="644"/>
      <c r="F136" s="635"/>
      <c r="G136" s="645"/>
      <c r="H136" s="645"/>
      <c r="I136" s="645"/>
      <c r="J136" s="635">
        <f>IFERROR('G. Program Offering Summary'!$I136*'G. Program Offering Summary'!$H136,"")</f>
        <v>0</v>
      </c>
      <c r="K136" s="636"/>
    </row>
    <row r="137" spans="1:11" x14ac:dyDescent="0.2">
      <c r="A137" s="637"/>
      <c r="B137" s="637"/>
      <c r="C137" s="642"/>
      <c r="D137" s="642"/>
      <c r="E137" s="642"/>
      <c r="F137" s="638"/>
      <c r="G137" s="643"/>
      <c r="H137" s="643"/>
      <c r="I137" s="643"/>
      <c r="J137" s="638">
        <f>IFERROR('G. Program Offering Summary'!$I137*'G. Program Offering Summary'!$H137,"")</f>
        <v>0</v>
      </c>
      <c r="K137" s="639"/>
    </row>
    <row r="138" spans="1:11" x14ac:dyDescent="0.2">
      <c r="A138" s="633"/>
      <c r="B138" s="633"/>
      <c r="C138" s="644"/>
      <c r="D138" s="644"/>
      <c r="E138" s="644"/>
      <c r="F138" s="635"/>
      <c r="G138" s="645"/>
      <c r="H138" s="645"/>
      <c r="I138" s="645"/>
      <c r="J138" s="635">
        <f>IFERROR('G. Program Offering Summary'!$I138*'G. Program Offering Summary'!$H138,"")</f>
        <v>0</v>
      </c>
      <c r="K138" s="636"/>
    </row>
    <row r="139" spans="1:11" x14ac:dyDescent="0.2">
      <c r="A139" s="637"/>
      <c r="B139" s="637"/>
      <c r="C139" s="642"/>
      <c r="D139" s="642"/>
      <c r="E139" s="642"/>
      <c r="F139" s="638"/>
      <c r="G139" s="643"/>
      <c r="H139" s="643"/>
      <c r="I139" s="643"/>
      <c r="J139" s="638">
        <f>IFERROR('G. Program Offering Summary'!$I139*'G. Program Offering Summary'!$H139,"")</f>
        <v>0</v>
      </c>
      <c r="K139" s="639"/>
    </row>
    <row r="140" spans="1:11" x14ac:dyDescent="0.2">
      <c r="A140" s="633"/>
      <c r="B140" s="633"/>
      <c r="C140" s="644"/>
      <c r="D140" s="644"/>
      <c r="E140" s="644"/>
      <c r="F140" s="635"/>
      <c r="G140" s="645"/>
      <c r="H140" s="645"/>
      <c r="I140" s="645"/>
      <c r="J140" s="635">
        <f>IFERROR('G. Program Offering Summary'!$I140*'G. Program Offering Summary'!$H140,"")</f>
        <v>0</v>
      </c>
      <c r="K140" s="636"/>
    </row>
    <row r="141" spans="1:11" x14ac:dyDescent="0.2">
      <c r="A141" s="637"/>
      <c r="B141" s="637"/>
      <c r="C141" s="642"/>
      <c r="D141" s="642"/>
      <c r="E141" s="642"/>
      <c r="F141" s="638"/>
      <c r="G141" s="643"/>
      <c r="H141" s="643"/>
      <c r="I141" s="643"/>
      <c r="J141" s="638">
        <f>IFERROR('G. Program Offering Summary'!$I141*'G. Program Offering Summary'!$H141,"")</f>
        <v>0</v>
      </c>
      <c r="K141" s="639"/>
    </row>
    <row r="142" spans="1:11" x14ac:dyDescent="0.2">
      <c r="A142" s="633"/>
      <c r="B142" s="633"/>
      <c r="C142" s="644"/>
      <c r="D142" s="644"/>
      <c r="E142" s="644"/>
      <c r="F142" s="635"/>
      <c r="G142" s="645"/>
      <c r="H142" s="645"/>
      <c r="I142" s="645"/>
      <c r="J142" s="635">
        <f>IFERROR('G. Program Offering Summary'!$I142*'G. Program Offering Summary'!$H142,"")</f>
        <v>0</v>
      </c>
      <c r="K142" s="636"/>
    </row>
    <row r="143" spans="1:11" x14ac:dyDescent="0.2">
      <c r="A143" s="637"/>
      <c r="B143" s="637"/>
      <c r="C143" s="642"/>
      <c r="D143" s="642"/>
      <c r="E143" s="642"/>
      <c r="F143" s="638"/>
      <c r="G143" s="643"/>
      <c r="H143" s="643"/>
      <c r="I143" s="643"/>
      <c r="J143" s="638">
        <f>IFERROR('G. Program Offering Summary'!$I143*'G. Program Offering Summary'!$H143,"")</f>
        <v>0</v>
      </c>
      <c r="K143" s="639"/>
    </row>
    <row r="144" spans="1:11" x14ac:dyDescent="0.2">
      <c r="A144" s="633"/>
      <c r="B144" s="633"/>
      <c r="C144" s="644"/>
      <c r="D144" s="644"/>
      <c r="E144" s="644"/>
      <c r="F144" s="635"/>
      <c r="G144" s="645"/>
      <c r="H144" s="645"/>
      <c r="I144" s="645"/>
      <c r="J144" s="635">
        <f>IFERROR('G. Program Offering Summary'!$I144*'G. Program Offering Summary'!$H144,"")</f>
        <v>0</v>
      </c>
      <c r="K144" s="636"/>
    </row>
    <row r="145" spans="1:11" x14ac:dyDescent="0.2">
      <c r="A145" s="637"/>
      <c r="B145" s="637"/>
      <c r="C145" s="642"/>
      <c r="D145" s="642"/>
      <c r="E145" s="642"/>
      <c r="F145" s="638"/>
      <c r="G145" s="643"/>
      <c r="H145" s="643"/>
      <c r="I145" s="643"/>
      <c r="J145" s="638">
        <f>IFERROR('G. Program Offering Summary'!$I145*'G. Program Offering Summary'!$H145,"")</f>
        <v>0</v>
      </c>
      <c r="K145" s="639"/>
    </row>
    <row r="146" spans="1:11" x14ac:dyDescent="0.2">
      <c r="A146" s="633"/>
      <c r="B146" s="633"/>
      <c r="C146" s="644"/>
      <c r="D146" s="644"/>
      <c r="E146" s="644"/>
      <c r="F146" s="635"/>
      <c r="G146" s="645"/>
      <c r="H146" s="645"/>
      <c r="I146" s="645"/>
      <c r="J146" s="635">
        <f>IFERROR('G. Program Offering Summary'!$I146*'G. Program Offering Summary'!$H146,"")</f>
        <v>0</v>
      </c>
      <c r="K146" s="636"/>
    </row>
    <row r="147" spans="1:11" x14ac:dyDescent="0.2">
      <c r="A147" s="637"/>
      <c r="B147" s="637"/>
      <c r="C147" s="642"/>
      <c r="D147" s="642"/>
      <c r="E147" s="642"/>
      <c r="F147" s="638"/>
      <c r="G147" s="643"/>
      <c r="H147" s="643"/>
      <c r="I147" s="643"/>
      <c r="J147" s="638">
        <f>IFERROR('G. Program Offering Summary'!$I147*'G. Program Offering Summary'!$H147,"")</f>
        <v>0</v>
      </c>
      <c r="K147" s="639"/>
    </row>
    <row r="148" spans="1:11" x14ac:dyDescent="0.2">
      <c r="A148" s="633"/>
      <c r="B148" s="633"/>
      <c r="C148" s="644"/>
      <c r="D148" s="644"/>
      <c r="E148" s="644"/>
      <c r="F148" s="635"/>
      <c r="G148" s="645"/>
      <c r="H148" s="645"/>
      <c r="I148" s="645"/>
      <c r="J148" s="635">
        <f>IFERROR('G. Program Offering Summary'!$I148*'G. Program Offering Summary'!$H148,"")</f>
        <v>0</v>
      </c>
      <c r="K148" s="636"/>
    </row>
    <row r="149" spans="1:11" x14ac:dyDescent="0.2">
      <c r="A149" s="637"/>
      <c r="B149" s="637"/>
      <c r="C149" s="642"/>
      <c r="D149" s="642"/>
      <c r="E149" s="642"/>
      <c r="F149" s="638"/>
      <c r="G149" s="643"/>
      <c r="H149" s="643"/>
      <c r="I149" s="643"/>
      <c r="J149" s="638">
        <f>IFERROR('G. Program Offering Summary'!$I149*'G. Program Offering Summary'!$H149,"")</f>
        <v>0</v>
      </c>
      <c r="K149" s="639"/>
    </row>
    <row r="150" spans="1:11" x14ac:dyDescent="0.2">
      <c r="A150" s="633"/>
      <c r="B150" s="633"/>
      <c r="C150" s="644"/>
      <c r="D150" s="644"/>
      <c r="E150" s="644"/>
      <c r="F150" s="635"/>
      <c r="G150" s="645"/>
      <c r="H150" s="645"/>
      <c r="I150" s="645"/>
      <c r="J150" s="635">
        <f>IFERROR('G. Program Offering Summary'!$I150*'G. Program Offering Summary'!$H150,"")</f>
        <v>0</v>
      </c>
      <c r="K150" s="636"/>
    </row>
    <row r="151" spans="1:11" x14ac:dyDescent="0.2">
      <c r="A151" s="637"/>
      <c r="B151" s="637"/>
      <c r="C151" s="642"/>
      <c r="D151" s="642"/>
      <c r="E151" s="642"/>
      <c r="F151" s="638"/>
      <c r="G151" s="643"/>
      <c r="H151" s="643"/>
      <c r="I151" s="643"/>
      <c r="J151" s="638">
        <f>IFERROR('G. Program Offering Summary'!$I151*'G. Program Offering Summary'!$H151,"")</f>
        <v>0</v>
      </c>
      <c r="K151" s="639"/>
    </row>
    <row r="152" spans="1:11" x14ac:dyDescent="0.2">
      <c r="A152" s="633"/>
      <c r="B152" s="633"/>
      <c r="C152" s="644"/>
      <c r="D152" s="644"/>
      <c r="E152" s="644"/>
      <c r="F152" s="635"/>
      <c r="G152" s="645"/>
      <c r="H152" s="645"/>
      <c r="I152" s="645"/>
      <c r="J152" s="635">
        <f>IFERROR('G. Program Offering Summary'!$I152*'G. Program Offering Summary'!$H152,"")</f>
        <v>0</v>
      </c>
      <c r="K152" s="636"/>
    </row>
    <row r="153" spans="1:11" x14ac:dyDescent="0.2">
      <c r="A153" s="637"/>
      <c r="B153" s="637"/>
      <c r="C153" s="642"/>
      <c r="D153" s="642"/>
      <c r="E153" s="642"/>
      <c r="F153" s="638"/>
      <c r="G153" s="643"/>
      <c r="H153" s="643"/>
      <c r="I153" s="643"/>
      <c r="J153" s="638">
        <f>IFERROR('G. Program Offering Summary'!$I153*'G. Program Offering Summary'!$H153,"")</f>
        <v>0</v>
      </c>
      <c r="K153" s="639"/>
    </row>
    <row r="154" spans="1:11" x14ac:dyDescent="0.2">
      <c r="A154" s="633"/>
      <c r="B154" s="633"/>
      <c r="C154" s="644"/>
      <c r="D154" s="644"/>
      <c r="E154" s="644"/>
      <c r="F154" s="635"/>
      <c r="G154" s="645"/>
      <c r="H154" s="645"/>
      <c r="I154" s="645"/>
      <c r="J154" s="635">
        <f>IFERROR('G. Program Offering Summary'!$I154*'G. Program Offering Summary'!$H154,"")</f>
        <v>0</v>
      </c>
      <c r="K154" s="636"/>
    </row>
    <row r="155" spans="1:11" x14ac:dyDescent="0.2">
      <c r="A155" s="637"/>
      <c r="B155" s="637"/>
      <c r="C155" s="642"/>
      <c r="D155" s="642"/>
      <c r="E155" s="642"/>
      <c r="F155" s="638"/>
      <c r="G155" s="643"/>
      <c r="H155" s="643"/>
      <c r="I155" s="643"/>
      <c r="J155" s="638">
        <f>IFERROR('G. Program Offering Summary'!$I155*'G. Program Offering Summary'!$H155,"")</f>
        <v>0</v>
      </c>
      <c r="K155" s="639"/>
    </row>
    <row r="156" spans="1:11" x14ac:dyDescent="0.2">
      <c r="A156" s="633"/>
      <c r="B156" s="633"/>
      <c r="C156" s="644"/>
      <c r="D156" s="644"/>
      <c r="E156" s="644"/>
      <c r="F156" s="635"/>
      <c r="G156" s="645"/>
      <c r="H156" s="645"/>
      <c r="I156" s="645"/>
      <c r="J156" s="635">
        <f>IFERROR('G. Program Offering Summary'!$I156*'G. Program Offering Summary'!$H156,"")</f>
        <v>0</v>
      </c>
      <c r="K156" s="636"/>
    </row>
    <row r="157" spans="1:11" x14ac:dyDescent="0.2">
      <c r="A157" s="637"/>
      <c r="B157" s="637"/>
      <c r="C157" s="642"/>
      <c r="D157" s="642"/>
      <c r="E157" s="642"/>
      <c r="F157" s="638"/>
      <c r="G157" s="643"/>
      <c r="H157" s="643"/>
      <c r="I157" s="643"/>
      <c r="J157" s="638">
        <f>IFERROR('G. Program Offering Summary'!$I157*'G. Program Offering Summary'!$H157,"")</f>
        <v>0</v>
      </c>
      <c r="K157" s="639"/>
    </row>
    <row r="158" spans="1:11" x14ac:dyDescent="0.2">
      <c r="A158" s="633"/>
      <c r="B158" s="633"/>
      <c r="C158" s="644"/>
      <c r="D158" s="644"/>
      <c r="E158" s="644"/>
      <c r="F158" s="635"/>
      <c r="G158" s="645"/>
      <c r="H158" s="645"/>
      <c r="I158" s="645"/>
      <c r="J158" s="635">
        <f>IFERROR('G. Program Offering Summary'!$I158*'G. Program Offering Summary'!$H158,"")</f>
        <v>0</v>
      </c>
      <c r="K158" s="636"/>
    </row>
    <row r="159" spans="1:11" x14ac:dyDescent="0.2">
      <c r="A159" s="637"/>
      <c r="B159" s="637"/>
      <c r="C159" s="642"/>
      <c r="D159" s="642"/>
      <c r="E159" s="642"/>
      <c r="F159" s="638"/>
      <c r="G159" s="643"/>
      <c r="H159" s="643"/>
      <c r="I159" s="643"/>
      <c r="J159" s="638">
        <f>IFERROR('G. Program Offering Summary'!$I159*'G. Program Offering Summary'!$H159,"")</f>
        <v>0</v>
      </c>
      <c r="K159" s="639"/>
    </row>
    <row r="160" spans="1:11" x14ac:dyDescent="0.2">
      <c r="A160" s="633"/>
      <c r="B160" s="633"/>
      <c r="C160" s="644"/>
      <c r="D160" s="644"/>
      <c r="E160" s="644"/>
      <c r="F160" s="635"/>
      <c r="G160" s="645"/>
      <c r="H160" s="645"/>
      <c r="I160" s="645"/>
      <c r="J160" s="635">
        <f>IFERROR('G. Program Offering Summary'!$I160*'G. Program Offering Summary'!$H160,"")</f>
        <v>0</v>
      </c>
      <c r="K160" s="636"/>
    </row>
    <row r="161" spans="1:11" x14ac:dyDescent="0.2">
      <c r="A161" s="637"/>
      <c r="B161" s="637"/>
      <c r="C161" s="642"/>
      <c r="D161" s="642"/>
      <c r="E161" s="642"/>
      <c r="F161" s="638"/>
      <c r="G161" s="643"/>
      <c r="H161" s="643"/>
      <c r="I161" s="643"/>
      <c r="J161" s="638">
        <f>IFERROR('G. Program Offering Summary'!$I161*'G. Program Offering Summary'!$H161,"")</f>
        <v>0</v>
      </c>
      <c r="K161" s="639"/>
    </row>
    <row r="162" spans="1:11" x14ac:dyDescent="0.2">
      <c r="A162" s="633"/>
      <c r="B162" s="633"/>
      <c r="C162" s="644"/>
      <c r="D162" s="644"/>
      <c r="E162" s="644"/>
      <c r="F162" s="635"/>
      <c r="G162" s="645"/>
      <c r="H162" s="645"/>
      <c r="I162" s="645"/>
      <c r="J162" s="635">
        <f>IFERROR('G. Program Offering Summary'!$I162*'G. Program Offering Summary'!$H162,"")</f>
        <v>0</v>
      </c>
      <c r="K162" s="636"/>
    </row>
    <row r="163" spans="1:11" x14ac:dyDescent="0.2">
      <c r="A163" s="637"/>
      <c r="B163" s="637"/>
      <c r="C163" s="642"/>
      <c r="D163" s="642"/>
      <c r="E163" s="642"/>
      <c r="F163" s="638"/>
      <c r="G163" s="643"/>
      <c r="H163" s="643"/>
      <c r="I163" s="643"/>
      <c r="J163" s="638">
        <f>IFERROR('G. Program Offering Summary'!$I163*'G. Program Offering Summary'!$H163,"")</f>
        <v>0</v>
      </c>
      <c r="K163" s="639"/>
    </row>
    <row r="164" spans="1:11" x14ac:dyDescent="0.2">
      <c r="A164" s="633"/>
      <c r="B164" s="633"/>
      <c r="C164" s="644"/>
      <c r="D164" s="644"/>
      <c r="E164" s="644"/>
      <c r="F164" s="635"/>
      <c r="G164" s="645"/>
      <c r="H164" s="645"/>
      <c r="I164" s="645"/>
      <c r="J164" s="635">
        <f>IFERROR('G. Program Offering Summary'!$I164*'G. Program Offering Summary'!$H164,"")</f>
        <v>0</v>
      </c>
      <c r="K164" s="636"/>
    </row>
    <row r="165" spans="1:11" x14ac:dyDescent="0.2">
      <c r="A165" s="637"/>
      <c r="B165" s="637"/>
      <c r="C165" s="642"/>
      <c r="D165" s="642"/>
      <c r="E165" s="642"/>
      <c r="F165" s="638"/>
      <c r="G165" s="643"/>
      <c r="H165" s="643"/>
      <c r="I165" s="643"/>
      <c r="J165" s="638">
        <f>IFERROR('G. Program Offering Summary'!$I165*'G. Program Offering Summary'!$H165,"")</f>
        <v>0</v>
      </c>
      <c r="K165" s="639"/>
    </row>
    <row r="166" spans="1:11" x14ac:dyDescent="0.2">
      <c r="A166" s="633"/>
      <c r="B166" s="633"/>
      <c r="C166" s="644"/>
      <c r="D166" s="644"/>
      <c r="E166" s="644"/>
      <c r="F166" s="635"/>
      <c r="G166" s="645"/>
      <c r="H166" s="645"/>
      <c r="I166" s="645"/>
      <c r="J166" s="635">
        <f>IFERROR('G. Program Offering Summary'!$I166*'G. Program Offering Summary'!$H166,"")</f>
        <v>0</v>
      </c>
      <c r="K166" s="636"/>
    </row>
    <row r="167" spans="1:11" x14ac:dyDescent="0.2">
      <c r="A167" s="637"/>
      <c r="B167" s="637"/>
      <c r="C167" s="642"/>
      <c r="D167" s="642"/>
      <c r="E167" s="642"/>
      <c r="F167" s="638"/>
      <c r="G167" s="643"/>
      <c r="H167" s="643"/>
      <c r="I167" s="643"/>
      <c r="J167" s="638">
        <f>IFERROR('G. Program Offering Summary'!$I167*'G. Program Offering Summary'!$H167,"")</f>
        <v>0</v>
      </c>
      <c r="K167" s="639"/>
    </row>
    <row r="168" spans="1:11" x14ac:dyDescent="0.2">
      <c r="A168" s="633"/>
      <c r="B168" s="633"/>
      <c r="C168" s="644"/>
      <c r="D168" s="644"/>
      <c r="E168" s="644"/>
      <c r="F168" s="635"/>
      <c r="G168" s="645"/>
      <c r="H168" s="645"/>
      <c r="I168" s="645"/>
      <c r="J168" s="635">
        <f>IFERROR('G. Program Offering Summary'!$I168*'G. Program Offering Summary'!$H168,"")</f>
        <v>0</v>
      </c>
      <c r="K168" s="636"/>
    </row>
    <row r="169" spans="1:11" x14ac:dyDescent="0.2">
      <c r="A169" s="637"/>
      <c r="B169" s="637"/>
      <c r="C169" s="642"/>
      <c r="D169" s="642"/>
      <c r="E169" s="642"/>
      <c r="F169" s="638"/>
      <c r="G169" s="643"/>
      <c r="H169" s="643"/>
      <c r="I169" s="643"/>
      <c r="J169" s="638">
        <f>IFERROR('G. Program Offering Summary'!$I169*'G. Program Offering Summary'!$H169,"")</f>
        <v>0</v>
      </c>
      <c r="K169" s="639"/>
    </row>
    <row r="170" spans="1:11" x14ac:dyDescent="0.2">
      <c r="A170" s="633"/>
      <c r="B170" s="633"/>
      <c r="C170" s="644"/>
      <c r="D170" s="644"/>
      <c r="E170" s="644"/>
      <c r="F170" s="635"/>
      <c r="G170" s="645"/>
      <c r="H170" s="645"/>
      <c r="I170" s="645"/>
      <c r="J170" s="635">
        <f>IFERROR('G. Program Offering Summary'!$I170*'G. Program Offering Summary'!$H170,"")</f>
        <v>0</v>
      </c>
      <c r="K170" s="636"/>
    </row>
    <row r="171" spans="1:11" x14ac:dyDescent="0.2">
      <c r="A171" s="637"/>
      <c r="B171" s="637"/>
      <c r="C171" s="642"/>
      <c r="D171" s="642"/>
      <c r="E171" s="642"/>
      <c r="F171" s="638"/>
      <c r="G171" s="643"/>
      <c r="H171" s="643"/>
      <c r="I171" s="643"/>
      <c r="J171" s="638">
        <f>IFERROR('G. Program Offering Summary'!$I171*'G. Program Offering Summary'!$H171,"")</f>
        <v>0</v>
      </c>
      <c r="K171" s="639"/>
    </row>
    <row r="172" spans="1:11" x14ac:dyDescent="0.2">
      <c r="A172" s="633"/>
      <c r="B172" s="633"/>
      <c r="C172" s="644"/>
      <c r="D172" s="644"/>
      <c r="E172" s="644"/>
      <c r="F172" s="635"/>
      <c r="G172" s="645"/>
      <c r="H172" s="645"/>
      <c r="I172" s="645"/>
      <c r="J172" s="635">
        <f>IFERROR('G. Program Offering Summary'!$I172*'G. Program Offering Summary'!$H172,"")</f>
        <v>0</v>
      </c>
      <c r="K172" s="636"/>
    </row>
    <row r="173" spans="1:11" x14ac:dyDescent="0.2">
      <c r="A173" s="637"/>
      <c r="B173" s="637"/>
      <c r="C173" s="642"/>
      <c r="D173" s="642"/>
      <c r="E173" s="642"/>
      <c r="F173" s="638"/>
      <c r="G173" s="643"/>
      <c r="H173" s="643"/>
      <c r="I173" s="643"/>
      <c r="J173" s="638">
        <f>IFERROR('G. Program Offering Summary'!$I173*'G. Program Offering Summary'!$H173,"")</f>
        <v>0</v>
      </c>
      <c r="K173" s="639"/>
    </row>
    <row r="174" spans="1:11" x14ac:dyDescent="0.2">
      <c r="A174" s="633"/>
      <c r="B174" s="633"/>
      <c r="C174" s="644"/>
      <c r="D174" s="644"/>
      <c r="E174" s="644"/>
      <c r="F174" s="635"/>
      <c r="G174" s="645"/>
      <c r="H174" s="645"/>
      <c r="I174" s="645"/>
      <c r="J174" s="635">
        <f>IFERROR('G. Program Offering Summary'!$I174*'G. Program Offering Summary'!$H174,"")</f>
        <v>0</v>
      </c>
      <c r="K174" s="636"/>
    </row>
    <row r="175" spans="1:11" x14ac:dyDescent="0.2">
      <c r="A175" s="637"/>
      <c r="B175" s="637"/>
      <c r="C175" s="642"/>
      <c r="D175" s="642"/>
      <c r="E175" s="642"/>
      <c r="F175" s="638"/>
      <c r="G175" s="643"/>
      <c r="H175" s="643"/>
      <c r="I175" s="643"/>
      <c r="J175" s="638">
        <f>IFERROR('G. Program Offering Summary'!$I175*'G. Program Offering Summary'!$H175,"")</f>
        <v>0</v>
      </c>
      <c r="K175" s="639"/>
    </row>
    <row r="176" spans="1:11" x14ac:dyDescent="0.2">
      <c r="A176" s="633"/>
      <c r="B176" s="633"/>
      <c r="C176" s="644"/>
      <c r="D176" s="644"/>
      <c r="E176" s="644"/>
      <c r="F176" s="635"/>
      <c r="G176" s="645"/>
      <c r="H176" s="645"/>
      <c r="I176" s="645"/>
      <c r="J176" s="635">
        <f>IFERROR('G. Program Offering Summary'!$I176*'G. Program Offering Summary'!$H176,"")</f>
        <v>0</v>
      </c>
      <c r="K176" s="636"/>
    </row>
    <row r="177" spans="1:11" x14ac:dyDescent="0.2">
      <c r="A177" s="637"/>
      <c r="B177" s="637"/>
      <c r="C177" s="642"/>
      <c r="D177" s="642"/>
      <c r="E177" s="642"/>
      <c r="F177" s="638"/>
      <c r="G177" s="643"/>
      <c r="H177" s="643"/>
      <c r="I177" s="643"/>
      <c r="J177" s="638">
        <f>IFERROR('G. Program Offering Summary'!$I177*'G. Program Offering Summary'!$H177,"")</f>
        <v>0</v>
      </c>
      <c r="K177" s="639"/>
    </row>
    <row r="178" spans="1:11" x14ac:dyDescent="0.2">
      <c r="A178" s="633"/>
      <c r="B178" s="633"/>
      <c r="C178" s="644"/>
      <c r="D178" s="644"/>
      <c r="E178" s="644"/>
      <c r="F178" s="635"/>
      <c r="G178" s="645"/>
      <c r="H178" s="645"/>
      <c r="I178" s="645"/>
      <c r="J178" s="635">
        <f>IFERROR('G. Program Offering Summary'!$I178*'G. Program Offering Summary'!$H178,"")</f>
        <v>0</v>
      </c>
      <c r="K178" s="636"/>
    </row>
    <row r="179" spans="1:11" x14ac:dyDescent="0.2">
      <c r="A179" s="637"/>
      <c r="B179" s="637"/>
      <c r="C179" s="642"/>
      <c r="D179" s="642"/>
      <c r="E179" s="642"/>
      <c r="F179" s="638"/>
      <c r="G179" s="643"/>
      <c r="H179" s="643"/>
      <c r="I179" s="643"/>
      <c r="J179" s="638">
        <f>IFERROR('G. Program Offering Summary'!$I179*'G. Program Offering Summary'!$H179,"")</f>
        <v>0</v>
      </c>
      <c r="K179" s="639"/>
    </row>
    <row r="180" spans="1:11" x14ac:dyDescent="0.2">
      <c r="A180" s="633"/>
      <c r="B180" s="633"/>
      <c r="C180" s="644"/>
      <c r="D180" s="644"/>
      <c r="E180" s="644"/>
      <c r="F180" s="635"/>
      <c r="G180" s="645"/>
      <c r="H180" s="645"/>
      <c r="I180" s="645"/>
      <c r="J180" s="635">
        <f>IFERROR('G. Program Offering Summary'!$I180*'G. Program Offering Summary'!$H180,"")</f>
        <v>0</v>
      </c>
      <c r="K180" s="636"/>
    </row>
    <row r="181" spans="1:11" x14ac:dyDescent="0.2">
      <c r="A181" s="637"/>
      <c r="B181" s="637"/>
      <c r="C181" s="642"/>
      <c r="D181" s="642"/>
      <c r="E181" s="642"/>
      <c r="F181" s="638"/>
      <c r="G181" s="643"/>
      <c r="H181" s="643"/>
      <c r="I181" s="643"/>
      <c r="J181" s="638">
        <f>IFERROR('G. Program Offering Summary'!$I181*'G. Program Offering Summary'!$H181,"")</f>
        <v>0</v>
      </c>
      <c r="K181" s="639"/>
    </row>
    <row r="182" spans="1:11" x14ac:dyDescent="0.2">
      <c r="A182" s="633"/>
      <c r="B182" s="633"/>
      <c r="C182" s="644"/>
      <c r="D182" s="644"/>
      <c r="E182" s="644"/>
      <c r="F182" s="635"/>
      <c r="G182" s="645"/>
      <c r="H182" s="645"/>
      <c r="I182" s="645"/>
      <c r="J182" s="635">
        <f>IFERROR('G. Program Offering Summary'!$I182*'G. Program Offering Summary'!$H182,"")</f>
        <v>0</v>
      </c>
      <c r="K182" s="636"/>
    </row>
    <row r="183" spans="1:11" x14ac:dyDescent="0.2">
      <c r="A183" s="637"/>
      <c r="B183" s="637"/>
      <c r="C183" s="642"/>
      <c r="D183" s="642"/>
      <c r="E183" s="642"/>
      <c r="F183" s="638"/>
      <c r="G183" s="643"/>
      <c r="H183" s="643"/>
      <c r="I183" s="643"/>
      <c r="J183" s="638">
        <f>IFERROR('G. Program Offering Summary'!$I183*'G. Program Offering Summary'!$H183,"")</f>
        <v>0</v>
      </c>
      <c r="K183" s="639"/>
    </row>
    <row r="184" spans="1:11" x14ac:dyDescent="0.2">
      <c r="A184" s="633"/>
      <c r="B184" s="633"/>
      <c r="C184" s="644"/>
      <c r="D184" s="644"/>
      <c r="E184" s="644"/>
      <c r="F184" s="635"/>
      <c r="G184" s="645"/>
      <c r="H184" s="645"/>
      <c r="I184" s="645"/>
      <c r="J184" s="635">
        <f>IFERROR('G. Program Offering Summary'!$I184*'G. Program Offering Summary'!$H184,"")</f>
        <v>0</v>
      </c>
      <c r="K184" s="636"/>
    </row>
    <row r="185" spans="1:11" x14ac:dyDescent="0.2">
      <c r="A185" s="637"/>
      <c r="B185" s="637"/>
      <c r="C185" s="642"/>
      <c r="D185" s="642"/>
      <c r="E185" s="642"/>
      <c r="F185" s="638"/>
      <c r="G185" s="643"/>
      <c r="H185" s="643"/>
      <c r="I185" s="643"/>
      <c r="J185" s="638">
        <f>IFERROR('G. Program Offering Summary'!$I185*'G. Program Offering Summary'!$H185,"")</f>
        <v>0</v>
      </c>
      <c r="K185" s="639"/>
    </row>
    <row r="186" spans="1:11" x14ac:dyDescent="0.2">
      <c r="A186" s="633"/>
      <c r="B186" s="633"/>
      <c r="C186" s="644"/>
      <c r="D186" s="644"/>
      <c r="E186" s="644"/>
      <c r="F186" s="635"/>
      <c r="G186" s="645"/>
      <c r="H186" s="645"/>
      <c r="I186" s="645"/>
      <c r="J186" s="635">
        <f>IFERROR('G. Program Offering Summary'!$I186*'G. Program Offering Summary'!$H186,"")</f>
        <v>0</v>
      </c>
      <c r="K186" s="636"/>
    </row>
    <row r="187" spans="1:11" x14ac:dyDescent="0.2">
      <c r="A187" s="637"/>
      <c r="B187" s="637"/>
      <c r="C187" s="642"/>
      <c r="D187" s="642"/>
      <c r="E187" s="642"/>
      <c r="F187" s="638"/>
      <c r="G187" s="643"/>
      <c r="H187" s="643"/>
      <c r="I187" s="643"/>
      <c r="J187" s="638">
        <f>IFERROR('G. Program Offering Summary'!$I187*'G. Program Offering Summary'!$H187,"")</f>
        <v>0</v>
      </c>
      <c r="K187" s="639"/>
    </row>
    <row r="188" spans="1:11" x14ac:dyDescent="0.2">
      <c r="A188" s="633"/>
      <c r="B188" s="633"/>
      <c r="C188" s="644"/>
      <c r="D188" s="644"/>
      <c r="E188" s="644"/>
      <c r="F188" s="635"/>
      <c r="G188" s="645"/>
      <c r="H188" s="645"/>
      <c r="I188" s="645"/>
      <c r="J188" s="635">
        <f>IFERROR('G. Program Offering Summary'!$I188*'G. Program Offering Summary'!$H188,"")</f>
        <v>0</v>
      </c>
      <c r="K188" s="636"/>
    </row>
    <row r="189" spans="1:11" x14ac:dyDescent="0.2">
      <c r="A189" s="637"/>
      <c r="B189" s="637"/>
      <c r="C189" s="642"/>
      <c r="D189" s="642"/>
      <c r="E189" s="642"/>
      <c r="F189" s="638"/>
      <c r="G189" s="643"/>
      <c r="H189" s="643"/>
      <c r="I189" s="643"/>
      <c r="J189" s="638">
        <f>IFERROR('G. Program Offering Summary'!$I189*'G. Program Offering Summary'!$H189,"")</f>
        <v>0</v>
      </c>
      <c r="K189" s="639"/>
    </row>
    <row r="190" spans="1:11" x14ac:dyDescent="0.2">
      <c r="A190" s="633"/>
      <c r="B190" s="633"/>
      <c r="C190" s="644"/>
      <c r="D190" s="644"/>
      <c r="E190" s="644"/>
      <c r="F190" s="635"/>
      <c r="G190" s="645"/>
      <c r="H190" s="645"/>
      <c r="I190" s="645"/>
      <c r="J190" s="635">
        <f>IFERROR('G. Program Offering Summary'!$I190*'G. Program Offering Summary'!$H190,"")</f>
        <v>0</v>
      </c>
      <c r="K190" s="636"/>
    </row>
    <row r="191" spans="1:11" x14ac:dyDescent="0.2">
      <c r="A191" s="637"/>
      <c r="B191" s="637"/>
      <c r="C191" s="642"/>
      <c r="D191" s="642"/>
      <c r="E191" s="642"/>
      <c r="F191" s="638"/>
      <c r="G191" s="643"/>
      <c r="H191" s="643"/>
      <c r="I191" s="643"/>
      <c r="J191" s="638">
        <f>IFERROR('G. Program Offering Summary'!$I191*'G. Program Offering Summary'!$H191,"")</f>
        <v>0</v>
      </c>
      <c r="K191" s="639"/>
    </row>
    <row r="192" spans="1:11" x14ac:dyDescent="0.2">
      <c r="A192" s="633"/>
      <c r="B192" s="633"/>
      <c r="C192" s="644"/>
      <c r="D192" s="644"/>
      <c r="E192" s="644"/>
      <c r="F192" s="635"/>
      <c r="G192" s="645"/>
      <c r="H192" s="645"/>
      <c r="I192" s="645"/>
      <c r="J192" s="635">
        <f>IFERROR('G. Program Offering Summary'!$I192*'G. Program Offering Summary'!$H192,"")</f>
        <v>0</v>
      </c>
      <c r="K192" s="636"/>
    </row>
    <row r="193" spans="1:11" x14ac:dyDescent="0.2">
      <c r="A193" s="637"/>
      <c r="B193" s="637"/>
      <c r="C193" s="642"/>
      <c r="D193" s="642"/>
      <c r="E193" s="642"/>
      <c r="F193" s="638"/>
      <c r="G193" s="643"/>
      <c r="H193" s="643"/>
      <c r="I193" s="643"/>
      <c r="J193" s="638">
        <f>IFERROR('G. Program Offering Summary'!$I193*'G. Program Offering Summary'!$H193,"")</f>
        <v>0</v>
      </c>
      <c r="K193" s="639"/>
    </row>
    <row r="194" spans="1:11" x14ac:dyDescent="0.2">
      <c r="A194" s="633"/>
      <c r="B194" s="633"/>
      <c r="C194" s="644"/>
      <c r="D194" s="644"/>
      <c r="E194" s="644"/>
      <c r="F194" s="635"/>
      <c r="G194" s="645"/>
      <c r="H194" s="645"/>
      <c r="I194" s="645"/>
      <c r="J194" s="635">
        <f>IFERROR('G. Program Offering Summary'!$I194*'G. Program Offering Summary'!$H194,"")</f>
        <v>0</v>
      </c>
      <c r="K194" s="636"/>
    </row>
    <row r="195" spans="1:11" x14ac:dyDescent="0.2">
      <c r="A195" s="637"/>
      <c r="B195" s="637"/>
      <c r="C195" s="642"/>
      <c r="D195" s="642"/>
      <c r="E195" s="642"/>
      <c r="F195" s="638"/>
      <c r="G195" s="643"/>
      <c r="H195" s="643"/>
      <c r="I195" s="643"/>
      <c r="J195" s="638">
        <f>IFERROR('G. Program Offering Summary'!$I195*'G. Program Offering Summary'!$H195,"")</f>
        <v>0</v>
      </c>
      <c r="K195" s="639"/>
    </row>
    <row r="196" spans="1:11" x14ac:dyDescent="0.2">
      <c r="A196" s="633"/>
      <c r="B196" s="633"/>
      <c r="C196" s="644"/>
      <c r="D196" s="644"/>
      <c r="E196" s="644"/>
      <c r="F196" s="635"/>
      <c r="G196" s="645"/>
      <c r="H196" s="645"/>
      <c r="I196" s="645"/>
      <c r="J196" s="635">
        <f>IFERROR('G. Program Offering Summary'!$I196*'G. Program Offering Summary'!$H196,"")</f>
        <v>0</v>
      </c>
      <c r="K196" s="636"/>
    </row>
    <row r="197" spans="1:11" x14ac:dyDescent="0.2">
      <c r="A197" s="637"/>
      <c r="B197" s="637"/>
      <c r="C197" s="642"/>
      <c r="D197" s="642"/>
      <c r="E197" s="642"/>
      <c r="F197" s="638"/>
      <c r="G197" s="643"/>
      <c r="H197" s="643"/>
      <c r="I197" s="643"/>
      <c r="J197" s="638">
        <f>IFERROR('G. Program Offering Summary'!$I197*'G. Program Offering Summary'!$H197,"")</f>
        <v>0</v>
      </c>
      <c r="K197" s="639"/>
    </row>
    <row r="198" spans="1:11" x14ac:dyDescent="0.2">
      <c r="A198" s="633"/>
      <c r="B198" s="633"/>
      <c r="C198" s="644"/>
      <c r="D198" s="644"/>
      <c r="E198" s="644"/>
      <c r="F198" s="635"/>
      <c r="G198" s="645"/>
      <c r="H198" s="645"/>
      <c r="I198" s="645"/>
      <c r="J198" s="635">
        <f>IFERROR('G. Program Offering Summary'!$I198*'G. Program Offering Summary'!$H198,"")</f>
        <v>0</v>
      </c>
      <c r="K198" s="636"/>
    </row>
    <row r="199" spans="1:11" x14ac:dyDescent="0.2">
      <c r="A199" s="637"/>
      <c r="B199" s="637"/>
      <c r="C199" s="642"/>
      <c r="D199" s="642"/>
      <c r="E199" s="642"/>
      <c r="F199" s="638"/>
      <c r="G199" s="643"/>
      <c r="H199" s="643"/>
      <c r="I199" s="643"/>
      <c r="J199" s="638">
        <f>IFERROR('G. Program Offering Summary'!$I199*'G. Program Offering Summary'!$H199,"")</f>
        <v>0</v>
      </c>
      <c r="K199" s="639"/>
    </row>
    <row r="200" spans="1:11" x14ac:dyDescent="0.2">
      <c r="A200" s="633"/>
      <c r="B200" s="633"/>
      <c r="C200" s="644"/>
      <c r="D200" s="644"/>
      <c r="E200" s="644"/>
      <c r="F200" s="635"/>
      <c r="G200" s="645"/>
      <c r="H200" s="645"/>
      <c r="I200" s="645"/>
      <c r="J200" s="635">
        <f>IFERROR('G. Program Offering Summary'!$I200*'G. Program Offering Summary'!$H200,"")</f>
        <v>0</v>
      </c>
      <c r="K200" s="636"/>
    </row>
    <row r="201" spans="1:11" x14ac:dyDescent="0.2">
      <c r="A201" s="637"/>
      <c r="B201" s="637"/>
      <c r="C201" s="642"/>
      <c r="D201" s="642"/>
      <c r="E201" s="642"/>
      <c r="F201" s="638"/>
      <c r="G201" s="643"/>
      <c r="H201" s="643"/>
      <c r="I201" s="643"/>
      <c r="J201" s="638">
        <f>IFERROR('G. Program Offering Summary'!$I201*'G. Program Offering Summary'!$H201,"")</f>
        <v>0</v>
      </c>
      <c r="K201" s="639"/>
    </row>
    <row r="202" spans="1:11" x14ac:dyDescent="0.2">
      <c r="A202" s="633"/>
      <c r="B202" s="633"/>
      <c r="C202" s="644"/>
      <c r="D202" s="644"/>
      <c r="E202" s="644"/>
      <c r="F202" s="635"/>
      <c r="G202" s="645"/>
      <c r="H202" s="645"/>
      <c r="I202" s="645"/>
      <c r="J202" s="635">
        <f>IFERROR('G. Program Offering Summary'!$I202*'G. Program Offering Summary'!$H202,"")</f>
        <v>0</v>
      </c>
      <c r="K202" s="636"/>
    </row>
    <row r="203" spans="1:11" x14ac:dyDescent="0.2">
      <c r="A203" s="637"/>
      <c r="B203" s="637"/>
      <c r="C203" s="642"/>
      <c r="D203" s="642"/>
      <c r="E203" s="642"/>
      <c r="F203" s="638"/>
      <c r="G203" s="643"/>
      <c r="H203" s="643"/>
      <c r="I203" s="643"/>
      <c r="J203" s="638">
        <f>IFERROR('G. Program Offering Summary'!$I203*'G. Program Offering Summary'!$H203,"")</f>
        <v>0</v>
      </c>
      <c r="K203" s="639"/>
    </row>
    <row r="204" spans="1:11" x14ac:dyDescent="0.2">
      <c r="A204" s="633"/>
      <c r="B204" s="633"/>
      <c r="C204" s="644"/>
      <c r="D204" s="644"/>
      <c r="E204" s="644"/>
      <c r="F204" s="635"/>
      <c r="G204" s="645"/>
      <c r="H204" s="645"/>
      <c r="I204" s="645"/>
      <c r="J204" s="635">
        <f>IFERROR('G. Program Offering Summary'!$I204*'G. Program Offering Summary'!$H204,"")</f>
        <v>0</v>
      </c>
      <c r="K204" s="636"/>
    </row>
    <row r="205" spans="1:11" x14ac:dyDescent="0.2">
      <c r="A205" s="637"/>
      <c r="B205" s="637"/>
      <c r="C205" s="642"/>
      <c r="D205" s="642"/>
      <c r="E205" s="642"/>
      <c r="F205" s="638"/>
      <c r="G205" s="643"/>
      <c r="H205" s="643"/>
      <c r="I205" s="643"/>
      <c r="J205" s="638">
        <f>IFERROR('G. Program Offering Summary'!$I205*'G. Program Offering Summary'!$H205,"")</f>
        <v>0</v>
      </c>
      <c r="K205" s="639"/>
    </row>
    <row r="206" spans="1:11" x14ac:dyDescent="0.2">
      <c r="A206" s="633"/>
      <c r="B206" s="633"/>
      <c r="C206" s="644"/>
      <c r="D206" s="644"/>
      <c r="E206" s="644"/>
      <c r="F206" s="635"/>
      <c r="G206" s="645"/>
      <c r="H206" s="645"/>
      <c r="I206" s="645"/>
      <c r="J206" s="635">
        <f>IFERROR('G. Program Offering Summary'!$I206*'G. Program Offering Summary'!$H206,"")</f>
        <v>0</v>
      </c>
      <c r="K206" s="636"/>
    </row>
    <row r="207" spans="1:11" x14ac:dyDescent="0.2">
      <c r="A207" s="637"/>
      <c r="B207" s="637"/>
      <c r="C207" s="642"/>
      <c r="D207" s="642"/>
      <c r="E207" s="642"/>
      <c r="F207" s="638"/>
      <c r="G207" s="643"/>
      <c r="H207" s="643"/>
      <c r="I207" s="643"/>
      <c r="J207" s="638">
        <f>IFERROR('G. Program Offering Summary'!$I207*'G. Program Offering Summary'!$H207,"")</f>
        <v>0</v>
      </c>
      <c r="K207" s="639"/>
    </row>
    <row r="208" spans="1:11" x14ac:dyDescent="0.2">
      <c r="A208" s="633"/>
      <c r="B208" s="633"/>
      <c r="C208" s="644"/>
      <c r="D208" s="644"/>
      <c r="E208" s="644"/>
      <c r="F208" s="635"/>
      <c r="G208" s="645"/>
      <c r="H208" s="645"/>
      <c r="I208" s="645"/>
      <c r="J208" s="635">
        <f>IFERROR('G. Program Offering Summary'!$I208*'G. Program Offering Summary'!$H208,"")</f>
        <v>0</v>
      </c>
      <c r="K208" s="636"/>
    </row>
    <row r="209" spans="1:11" x14ac:dyDescent="0.2">
      <c r="A209" s="637"/>
      <c r="B209" s="637"/>
      <c r="C209" s="642"/>
      <c r="D209" s="642"/>
      <c r="E209" s="642"/>
      <c r="F209" s="638"/>
      <c r="G209" s="643"/>
      <c r="H209" s="643"/>
      <c r="I209" s="643"/>
      <c r="J209" s="638">
        <f>IFERROR('G. Program Offering Summary'!$I209*'G. Program Offering Summary'!$H209,"")</f>
        <v>0</v>
      </c>
      <c r="K209" s="639"/>
    </row>
    <row r="210" spans="1:11" x14ac:dyDescent="0.2">
      <c r="A210" s="633"/>
      <c r="B210" s="633"/>
      <c r="C210" s="644"/>
      <c r="D210" s="644"/>
      <c r="E210" s="644"/>
      <c r="F210" s="635"/>
      <c r="G210" s="645"/>
      <c r="H210" s="645"/>
      <c r="I210" s="645"/>
      <c r="J210" s="635">
        <f>IFERROR('G. Program Offering Summary'!$I210*'G. Program Offering Summary'!$H210,"")</f>
        <v>0</v>
      </c>
      <c r="K210" s="636"/>
    </row>
    <row r="211" spans="1:11" x14ac:dyDescent="0.2">
      <c r="A211" s="637"/>
      <c r="B211" s="637"/>
      <c r="C211" s="642"/>
      <c r="D211" s="642"/>
      <c r="E211" s="642"/>
      <c r="F211" s="638"/>
      <c r="G211" s="643"/>
      <c r="H211" s="643"/>
      <c r="I211" s="643"/>
      <c r="J211" s="638">
        <f>IFERROR('G. Program Offering Summary'!$I211*'G. Program Offering Summary'!$H211,"")</f>
        <v>0</v>
      </c>
      <c r="K211" s="639"/>
    </row>
    <row r="212" spans="1:11" x14ac:dyDescent="0.2">
      <c r="A212" s="633"/>
      <c r="B212" s="633"/>
      <c r="C212" s="644"/>
      <c r="D212" s="644"/>
      <c r="E212" s="644"/>
      <c r="F212" s="635"/>
      <c r="G212" s="645"/>
      <c r="H212" s="645"/>
      <c r="I212" s="645"/>
      <c r="J212" s="635">
        <f>IFERROR('G. Program Offering Summary'!$I212*'G. Program Offering Summary'!$H212,"")</f>
        <v>0</v>
      </c>
      <c r="K212" s="636"/>
    </row>
    <row r="213" spans="1:11" x14ac:dyDescent="0.2">
      <c r="A213" s="637"/>
      <c r="B213" s="637"/>
      <c r="C213" s="642"/>
      <c r="D213" s="642"/>
      <c r="E213" s="642"/>
      <c r="F213" s="638"/>
      <c r="G213" s="643"/>
      <c r="H213" s="643"/>
      <c r="I213" s="643"/>
      <c r="J213" s="638">
        <f>IFERROR('G. Program Offering Summary'!$I213*'G. Program Offering Summary'!$H213,"")</f>
        <v>0</v>
      </c>
      <c r="K213" s="639"/>
    </row>
    <row r="214" spans="1:11" x14ac:dyDescent="0.2">
      <c r="A214" s="633"/>
      <c r="B214" s="633"/>
      <c r="C214" s="644"/>
      <c r="D214" s="644"/>
      <c r="E214" s="644"/>
      <c r="F214" s="635"/>
      <c r="G214" s="645"/>
      <c r="H214" s="645"/>
      <c r="I214" s="645"/>
      <c r="J214" s="635">
        <f>IFERROR('G. Program Offering Summary'!$I214*'G. Program Offering Summary'!$H214,"")</f>
        <v>0</v>
      </c>
      <c r="K214" s="636"/>
    </row>
    <row r="215" spans="1:11" x14ac:dyDescent="0.2">
      <c r="A215" s="637"/>
      <c r="B215" s="637"/>
      <c r="C215" s="642"/>
      <c r="D215" s="642"/>
      <c r="E215" s="642"/>
      <c r="F215" s="638"/>
      <c r="G215" s="643"/>
      <c r="H215" s="643"/>
      <c r="I215" s="643"/>
      <c r="J215" s="638">
        <f>IFERROR('G. Program Offering Summary'!$I215*'G. Program Offering Summary'!$H215,"")</f>
        <v>0</v>
      </c>
      <c r="K215" s="639"/>
    </row>
    <row r="216" spans="1:11" x14ac:dyDescent="0.2">
      <c r="A216" s="633"/>
      <c r="B216" s="633"/>
      <c r="C216" s="644"/>
      <c r="D216" s="644"/>
      <c r="E216" s="644"/>
      <c r="F216" s="635"/>
      <c r="G216" s="645"/>
      <c r="H216" s="645"/>
      <c r="I216" s="645"/>
      <c r="J216" s="635">
        <f>IFERROR('G. Program Offering Summary'!$I216*'G. Program Offering Summary'!$H216,"")</f>
        <v>0</v>
      </c>
      <c r="K216" s="636"/>
    </row>
    <row r="217" spans="1:11" x14ac:dyDescent="0.2">
      <c r="A217" s="637"/>
      <c r="B217" s="637"/>
      <c r="C217" s="642"/>
      <c r="D217" s="642"/>
      <c r="E217" s="642"/>
      <c r="F217" s="638"/>
      <c r="G217" s="643"/>
      <c r="H217" s="643"/>
      <c r="I217" s="643"/>
      <c r="J217" s="638">
        <f>IFERROR('G. Program Offering Summary'!$I217*'G. Program Offering Summary'!$H217,"")</f>
        <v>0</v>
      </c>
      <c r="K217" s="639"/>
    </row>
    <row r="218" spans="1:11" x14ac:dyDescent="0.2">
      <c r="A218" s="633"/>
      <c r="B218" s="633"/>
      <c r="C218" s="644"/>
      <c r="D218" s="644"/>
      <c r="E218" s="644"/>
      <c r="F218" s="635"/>
      <c r="G218" s="645"/>
      <c r="H218" s="645"/>
      <c r="I218" s="645"/>
      <c r="J218" s="635">
        <f>IFERROR('G. Program Offering Summary'!$I218*'G. Program Offering Summary'!$H218,"")</f>
        <v>0</v>
      </c>
      <c r="K218" s="636"/>
    </row>
    <row r="219" spans="1:11" x14ac:dyDescent="0.2">
      <c r="A219" s="637"/>
      <c r="B219" s="637"/>
      <c r="C219" s="642"/>
      <c r="D219" s="642"/>
      <c r="E219" s="642"/>
      <c r="F219" s="638"/>
      <c r="G219" s="643"/>
      <c r="H219" s="643"/>
      <c r="I219" s="643"/>
      <c r="J219" s="638">
        <f>IFERROR('G. Program Offering Summary'!$I219*'G. Program Offering Summary'!$H219,"")</f>
        <v>0</v>
      </c>
      <c r="K219" s="639"/>
    </row>
    <row r="220" spans="1:11" x14ac:dyDescent="0.2">
      <c r="A220" s="633"/>
      <c r="B220" s="633"/>
      <c r="C220" s="644"/>
      <c r="D220" s="644"/>
      <c r="E220" s="644"/>
      <c r="F220" s="635"/>
      <c r="G220" s="645"/>
      <c r="H220" s="645"/>
      <c r="I220" s="645"/>
      <c r="J220" s="635">
        <f>IFERROR('G. Program Offering Summary'!$I220*'G. Program Offering Summary'!$H220,"")</f>
        <v>0</v>
      </c>
      <c r="K220" s="636"/>
    </row>
    <row r="221" spans="1:11" x14ac:dyDescent="0.2">
      <c r="A221" s="637"/>
      <c r="B221" s="637"/>
      <c r="C221" s="642"/>
      <c r="D221" s="642"/>
      <c r="E221" s="642"/>
      <c r="F221" s="638"/>
      <c r="G221" s="643"/>
      <c r="H221" s="643"/>
      <c r="I221" s="643"/>
      <c r="J221" s="638">
        <f>IFERROR('G. Program Offering Summary'!$I221*'G. Program Offering Summary'!$H221,"")</f>
        <v>0</v>
      </c>
      <c r="K221" s="639"/>
    </row>
    <row r="222" spans="1:11" x14ac:dyDescent="0.2">
      <c r="A222" s="633"/>
      <c r="B222" s="633"/>
      <c r="C222" s="644"/>
      <c r="D222" s="644"/>
      <c r="E222" s="644"/>
      <c r="F222" s="635"/>
      <c r="G222" s="645"/>
      <c r="H222" s="645"/>
      <c r="I222" s="645"/>
      <c r="J222" s="635">
        <f>IFERROR('G. Program Offering Summary'!$I222*'G. Program Offering Summary'!$H222,"")</f>
        <v>0</v>
      </c>
      <c r="K222" s="636"/>
    </row>
    <row r="223" spans="1:11" x14ac:dyDescent="0.2">
      <c r="A223" s="637"/>
      <c r="B223" s="637"/>
      <c r="C223" s="642"/>
      <c r="D223" s="642"/>
      <c r="E223" s="642"/>
      <c r="F223" s="638"/>
      <c r="G223" s="643"/>
      <c r="H223" s="643"/>
      <c r="I223" s="643"/>
      <c r="J223" s="638">
        <f>IFERROR('G. Program Offering Summary'!$I223*'G. Program Offering Summary'!$H223,"")</f>
        <v>0</v>
      </c>
      <c r="K223" s="639"/>
    </row>
    <row r="224" spans="1:11" x14ac:dyDescent="0.2">
      <c r="A224" s="633"/>
      <c r="B224" s="633"/>
      <c r="C224" s="644"/>
      <c r="D224" s="644"/>
      <c r="E224" s="644"/>
      <c r="F224" s="635"/>
      <c r="G224" s="645"/>
      <c r="H224" s="645"/>
      <c r="I224" s="645"/>
      <c r="J224" s="635">
        <f>IFERROR('G. Program Offering Summary'!$I224*'G. Program Offering Summary'!$H224,"")</f>
        <v>0</v>
      </c>
      <c r="K224" s="636"/>
    </row>
    <row r="225" spans="1:11" x14ac:dyDescent="0.2">
      <c r="A225" s="637"/>
      <c r="B225" s="637"/>
      <c r="C225" s="642"/>
      <c r="D225" s="642"/>
      <c r="E225" s="642"/>
      <c r="F225" s="638"/>
      <c r="G225" s="643"/>
      <c r="H225" s="643"/>
      <c r="I225" s="643"/>
      <c r="J225" s="638">
        <f>IFERROR('G. Program Offering Summary'!$I225*'G. Program Offering Summary'!$H225,"")</f>
        <v>0</v>
      </c>
      <c r="K225" s="639"/>
    </row>
    <row r="226" spans="1:11" x14ac:dyDescent="0.2">
      <c r="A226" s="633"/>
      <c r="B226" s="633"/>
      <c r="C226" s="644"/>
      <c r="D226" s="644"/>
      <c r="E226" s="644"/>
      <c r="F226" s="645"/>
      <c r="G226" s="645"/>
      <c r="H226" s="645"/>
      <c r="I226" s="645"/>
      <c r="J226" s="635">
        <f>IFERROR('G. Program Offering Summary'!$I226*'G. Program Offering Summary'!$H226,"")</f>
        <v>0</v>
      </c>
      <c r="K226" s="636"/>
    </row>
    <row r="227" spans="1:11" x14ac:dyDescent="0.2">
      <c r="A227" s="637"/>
      <c r="B227" s="637"/>
      <c r="C227" s="642"/>
      <c r="D227" s="642"/>
      <c r="E227" s="642"/>
      <c r="F227" s="643"/>
      <c r="G227" s="643"/>
      <c r="H227" s="643"/>
      <c r="I227" s="643"/>
      <c r="J227" s="638">
        <f>IFERROR('G. Program Offering Summary'!$I227*'G. Program Offering Summary'!$H227,"")</f>
        <v>0</v>
      </c>
      <c r="K227" s="639"/>
    </row>
    <row r="228" spans="1:11" x14ac:dyDescent="0.2">
      <c r="A228" s="633"/>
      <c r="B228" s="633"/>
      <c r="C228" s="644"/>
      <c r="D228" s="644"/>
      <c r="E228" s="644"/>
      <c r="F228" s="645"/>
      <c r="G228" s="645"/>
      <c r="H228" s="645"/>
      <c r="I228" s="645"/>
      <c r="J228" s="635">
        <f>IFERROR('G. Program Offering Summary'!$I228*'G. Program Offering Summary'!$H228,"")</f>
        <v>0</v>
      </c>
      <c r="K228" s="636"/>
    </row>
    <row r="229" spans="1:11" x14ac:dyDescent="0.2">
      <c r="A229" s="637"/>
      <c r="B229" s="637"/>
      <c r="C229" s="642"/>
      <c r="D229" s="642"/>
      <c r="E229" s="642"/>
      <c r="F229" s="643"/>
      <c r="G229" s="643"/>
      <c r="H229" s="643"/>
      <c r="I229" s="643"/>
      <c r="J229" s="638">
        <f>IFERROR('G. Program Offering Summary'!$I229*'G. Program Offering Summary'!$H229,"")</f>
        <v>0</v>
      </c>
      <c r="K229" s="639"/>
    </row>
    <row r="230" spans="1:11" x14ac:dyDescent="0.2">
      <c r="A230" s="633"/>
      <c r="B230" s="633"/>
      <c r="C230" s="644"/>
      <c r="D230" s="644"/>
      <c r="E230" s="644"/>
      <c r="F230" s="645"/>
      <c r="G230" s="645"/>
      <c r="H230" s="645"/>
      <c r="I230" s="645"/>
      <c r="J230" s="635">
        <f>IFERROR('G. Program Offering Summary'!$I230*'G. Program Offering Summary'!$H230,"")</f>
        <v>0</v>
      </c>
      <c r="K230" s="636"/>
    </row>
    <row r="231" spans="1:11" x14ac:dyDescent="0.2">
      <c r="A231" s="637"/>
      <c r="B231" s="637"/>
      <c r="C231" s="642"/>
      <c r="D231" s="642"/>
      <c r="E231" s="642"/>
      <c r="F231" s="643"/>
      <c r="G231" s="643"/>
      <c r="H231" s="643"/>
      <c r="I231" s="643"/>
      <c r="J231" s="638">
        <f>IFERROR('G. Program Offering Summary'!$I231*'G. Program Offering Summary'!$H231,"")</f>
        <v>0</v>
      </c>
      <c r="K231" s="639"/>
    </row>
    <row r="232" spans="1:11" x14ac:dyDescent="0.2">
      <c r="A232" s="633"/>
      <c r="B232" s="633"/>
      <c r="C232" s="644"/>
      <c r="D232" s="644"/>
      <c r="E232" s="644"/>
      <c r="F232" s="645"/>
      <c r="G232" s="645"/>
      <c r="H232" s="645"/>
      <c r="I232" s="645"/>
      <c r="J232" s="635">
        <f>IFERROR('G. Program Offering Summary'!$I232*'G. Program Offering Summary'!$H232,"")</f>
        <v>0</v>
      </c>
      <c r="K232" s="636"/>
    </row>
    <row r="233" spans="1:11" x14ac:dyDescent="0.2">
      <c r="A233" s="637"/>
      <c r="B233" s="637"/>
      <c r="C233" s="642"/>
      <c r="D233" s="642"/>
      <c r="E233" s="642"/>
      <c r="F233" s="643"/>
      <c r="G233" s="643"/>
      <c r="H233" s="643"/>
      <c r="I233" s="643"/>
      <c r="J233" s="638">
        <f>IFERROR('G. Program Offering Summary'!$I233*'G. Program Offering Summary'!$H233,"")</f>
        <v>0</v>
      </c>
      <c r="K233" s="639"/>
    </row>
    <row r="234" spans="1:11" x14ac:dyDescent="0.2">
      <c r="A234" s="633"/>
      <c r="B234" s="633"/>
      <c r="C234" s="644"/>
      <c r="D234" s="644"/>
      <c r="E234" s="644"/>
      <c r="F234" s="645"/>
      <c r="G234" s="645"/>
      <c r="H234" s="645"/>
      <c r="I234" s="645"/>
      <c r="J234" s="635">
        <f>IFERROR('G. Program Offering Summary'!$I234*'G. Program Offering Summary'!$H234,"")</f>
        <v>0</v>
      </c>
      <c r="K234" s="636"/>
    </row>
    <row r="235" spans="1:11" x14ac:dyDescent="0.2">
      <c r="A235" s="637"/>
      <c r="B235" s="637"/>
      <c r="C235" s="642"/>
      <c r="D235" s="642"/>
      <c r="E235" s="642"/>
      <c r="F235" s="643"/>
      <c r="G235" s="643"/>
      <c r="H235" s="643"/>
      <c r="I235" s="643"/>
      <c r="J235" s="638">
        <f>IFERROR('G. Program Offering Summary'!$I235*'G. Program Offering Summary'!$H235,"")</f>
        <v>0</v>
      </c>
      <c r="K235" s="639"/>
    </row>
    <row r="236" spans="1:11" x14ac:dyDescent="0.2">
      <c r="A236" s="633"/>
      <c r="B236" s="633"/>
      <c r="C236" s="644"/>
      <c r="D236" s="644"/>
      <c r="E236" s="644"/>
      <c r="F236" s="645"/>
      <c r="G236" s="645"/>
      <c r="H236" s="645"/>
      <c r="I236" s="645"/>
      <c r="J236" s="635">
        <f>IFERROR('G. Program Offering Summary'!$I236*'G. Program Offering Summary'!$H236,"")</f>
        <v>0</v>
      </c>
      <c r="K236" s="636"/>
    </row>
    <row r="237" spans="1:11" x14ac:dyDescent="0.2">
      <c r="A237" s="637"/>
      <c r="B237" s="637"/>
      <c r="C237" s="642"/>
      <c r="D237" s="642"/>
      <c r="E237" s="642"/>
      <c r="F237" s="643"/>
      <c r="G237" s="643"/>
      <c r="H237" s="643"/>
      <c r="I237" s="643"/>
      <c r="J237" s="638">
        <f>IFERROR('G. Program Offering Summary'!$I237*'G. Program Offering Summary'!$H237,"")</f>
        <v>0</v>
      </c>
      <c r="K237" s="639"/>
    </row>
    <row r="238" spans="1:11" x14ac:dyDescent="0.2">
      <c r="A238" s="633"/>
      <c r="B238" s="633"/>
      <c r="C238" s="644"/>
      <c r="D238" s="644"/>
      <c r="E238" s="644"/>
      <c r="F238" s="645"/>
      <c r="G238" s="645"/>
      <c r="H238" s="645"/>
      <c r="I238" s="645"/>
      <c r="J238" s="635">
        <f>IFERROR('G. Program Offering Summary'!$I238*'G. Program Offering Summary'!$H238,"")</f>
        <v>0</v>
      </c>
      <c r="K238" s="636"/>
    </row>
    <row r="239" spans="1:11" x14ac:dyDescent="0.2">
      <c r="A239" s="637"/>
      <c r="B239" s="637"/>
      <c r="C239" s="642"/>
      <c r="D239" s="642"/>
      <c r="E239" s="642"/>
      <c r="F239" s="643"/>
      <c r="G239" s="643"/>
      <c r="H239" s="643"/>
      <c r="I239" s="643"/>
      <c r="J239" s="638">
        <f>IFERROR('G. Program Offering Summary'!$I239*'G. Program Offering Summary'!$H239,"")</f>
        <v>0</v>
      </c>
      <c r="K239" s="639"/>
    </row>
    <row r="240" spans="1:11" x14ac:dyDescent="0.2">
      <c r="A240" s="633"/>
      <c r="B240" s="633"/>
      <c r="C240" s="644"/>
      <c r="D240" s="644"/>
      <c r="E240" s="644"/>
      <c r="F240" s="645"/>
      <c r="G240" s="645"/>
      <c r="H240" s="645"/>
      <c r="I240" s="645"/>
      <c r="J240" s="635">
        <f>IFERROR('G. Program Offering Summary'!$I240*'G. Program Offering Summary'!$H240,"")</f>
        <v>0</v>
      </c>
      <c r="K240" s="636"/>
    </row>
    <row r="241" spans="1:11" x14ac:dyDescent="0.2">
      <c r="A241" s="637"/>
      <c r="B241" s="637"/>
      <c r="C241" s="642"/>
      <c r="D241" s="642"/>
      <c r="E241" s="642"/>
      <c r="F241" s="643"/>
      <c r="G241" s="643"/>
      <c r="H241" s="643"/>
      <c r="I241" s="643"/>
      <c r="J241" s="638">
        <f>IFERROR('G. Program Offering Summary'!$I241*'G. Program Offering Summary'!$H241,"")</f>
        <v>0</v>
      </c>
      <c r="K241" s="639"/>
    </row>
    <row r="242" spans="1:11" x14ac:dyDescent="0.2">
      <c r="A242" s="633"/>
      <c r="B242" s="633"/>
      <c r="C242" s="644"/>
      <c r="D242" s="644"/>
      <c r="E242" s="644"/>
      <c r="F242" s="645"/>
      <c r="G242" s="645"/>
      <c r="H242" s="645"/>
      <c r="I242" s="645"/>
      <c r="J242" s="635">
        <f>IFERROR('G. Program Offering Summary'!$I242*'G. Program Offering Summary'!$H242,"")</f>
        <v>0</v>
      </c>
      <c r="K242" s="636"/>
    </row>
    <row r="243" spans="1:11" x14ac:dyDescent="0.2">
      <c r="A243" s="637"/>
      <c r="B243" s="637"/>
      <c r="C243" s="642"/>
      <c r="D243" s="642"/>
      <c r="E243" s="642"/>
      <c r="F243" s="643"/>
      <c r="G243" s="643"/>
      <c r="H243" s="643"/>
      <c r="I243" s="643"/>
      <c r="J243" s="638">
        <f>IFERROR('G. Program Offering Summary'!$I243*'G. Program Offering Summary'!$H243,"")</f>
        <v>0</v>
      </c>
      <c r="K243" s="639"/>
    </row>
    <row r="244" spans="1:11" x14ac:dyDescent="0.2">
      <c r="A244" s="633"/>
      <c r="B244" s="633"/>
      <c r="C244" s="644"/>
      <c r="D244" s="644"/>
      <c r="E244" s="644"/>
      <c r="F244" s="645"/>
      <c r="G244" s="645"/>
      <c r="H244" s="645"/>
      <c r="I244" s="645"/>
      <c r="J244" s="635">
        <f>IFERROR('G. Program Offering Summary'!$I244*'G. Program Offering Summary'!$H244,"")</f>
        <v>0</v>
      </c>
      <c r="K244" s="636"/>
    </row>
    <row r="245" spans="1:11" x14ac:dyDescent="0.2">
      <c r="A245" s="637"/>
      <c r="B245" s="637"/>
      <c r="C245" s="642"/>
      <c r="D245" s="642"/>
      <c r="E245" s="642"/>
      <c r="F245" s="643"/>
      <c r="G245" s="643"/>
      <c r="H245" s="643"/>
      <c r="I245" s="643"/>
      <c r="J245" s="638">
        <f>IFERROR('G. Program Offering Summary'!$I245*'G. Program Offering Summary'!$H245,"")</f>
        <v>0</v>
      </c>
      <c r="K245" s="639"/>
    </row>
    <row r="246" spans="1:11" x14ac:dyDescent="0.2">
      <c r="A246" s="633"/>
      <c r="B246" s="633"/>
      <c r="C246" s="644"/>
      <c r="D246" s="644"/>
      <c r="E246" s="644"/>
      <c r="F246" s="645"/>
      <c r="G246" s="645"/>
      <c r="H246" s="645"/>
      <c r="I246" s="645"/>
      <c r="J246" s="635">
        <f>IFERROR('G. Program Offering Summary'!$I246*'G. Program Offering Summary'!$H246,"")</f>
        <v>0</v>
      </c>
      <c r="K246" s="636"/>
    </row>
    <row r="247" spans="1:11" x14ac:dyDescent="0.2">
      <c r="A247" s="637"/>
      <c r="B247" s="637"/>
      <c r="C247" s="642"/>
      <c r="D247" s="642"/>
      <c r="E247" s="642"/>
      <c r="F247" s="643"/>
      <c r="G247" s="643"/>
      <c r="H247" s="643"/>
      <c r="I247" s="643"/>
      <c r="J247" s="638">
        <f>IFERROR('G. Program Offering Summary'!$I247*'G. Program Offering Summary'!$H247,"")</f>
        <v>0</v>
      </c>
      <c r="K247" s="639"/>
    </row>
    <row r="248" spans="1:11" x14ac:dyDescent="0.2">
      <c r="A248" s="633"/>
      <c r="B248" s="633"/>
      <c r="C248" s="644"/>
      <c r="D248" s="644"/>
      <c r="E248" s="644"/>
      <c r="F248" s="645"/>
      <c r="G248" s="645"/>
      <c r="H248" s="645"/>
      <c r="I248" s="645"/>
      <c r="J248" s="635">
        <f>IFERROR('G. Program Offering Summary'!$I248*'G. Program Offering Summary'!$H248,"")</f>
        <v>0</v>
      </c>
      <c r="K248" s="636"/>
    </row>
    <row r="249" spans="1:11" x14ac:dyDescent="0.2">
      <c r="A249" s="637"/>
      <c r="B249" s="637"/>
      <c r="C249" s="642"/>
      <c r="D249" s="642"/>
      <c r="E249" s="642"/>
      <c r="F249" s="643"/>
      <c r="G249" s="643"/>
      <c r="H249" s="643"/>
      <c r="I249" s="643"/>
      <c r="J249" s="638">
        <f>IFERROR('G. Program Offering Summary'!$I249*'G. Program Offering Summary'!$H249,"")</f>
        <v>0</v>
      </c>
      <c r="K249" s="639"/>
    </row>
    <row r="250" spans="1:11" x14ac:dyDescent="0.2">
      <c r="A250" s="633"/>
      <c r="B250" s="633"/>
      <c r="C250" s="644"/>
      <c r="D250" s="644"/>
      <c r="E250" s="644"/>
      <c r="F250" s="645"/>
      <c r="G250" s="645"/>
      <c r="H250" s="645"/>
      <c r="I250" s="645"/>
      <c r="J250" s="635">
        <f>IFERROR('G. Program Offering Summary'!$I250*'G. Program Offering Summary'!$H250,"")</f>
        <v>0</v>
      </c>
      <c r="K250" s="636"/>
    </row>
    <row r="251" spans="1:11" x14ac:dyDescent="0.2">
      <c r="A251" s="637"/>
      <c r="B251" s="637"/>
      <c r="C251" s="642"/>
      <c r="D251" s="642"/>
      <c r="E251" s="642"/>
      <c r="F251" s="643"/>
      <c r="G251" s="643"/>
      <c r="H251" s="643"/>
      <c r="I251" s="643"/>
      <c r="J251" s="638">
        <f>IFERROR('G. Program Offering Summary'!$I251*'G. Program Offering Summary'!$H251,"")</f>
        <v>0</v>
      </c>
      <c r="K251" s="639"/>
    </row>
    <row r="252" spans="1:11" x14ac:dyDescent="0.2">
      <c r="A252" s="633"/>
      <c r="B252" s="633"/>
      <c r="C252" s="644"/>
      <c r="D252" s="644"/>
      <c r="E252" s="644"/>
      <c r="F252" s="645"/>
      <c r="G252" s="645"/>
      <c r="H252" s="645"/>
      <c r="I252" s="645"/>
      <c r="J252" s="635">
        <f>IFERROR('G. Program Offering Summary'!$I252*'G. Program Offering Summary'!$H252,"")</f>
        <v>0</v>
      </c>
      <c r="K252" s="636"/>
    </row>
    <row r="253" spans="1:11" x14ac:dyDescent="0.2">
      <c r="A253" s="637"/>
      <c r="B253" s="637"/>
      <c r="C253" s="642"/>
      <c r="D253" s="642"/>
      <c r="E253" s="642"/>
      <c r="F253" s="643"/>
      <c r="G253" s="643"/>
      <c r="H253" s="643"/>
      <c r="I253" s="643"/>
      <c r="J253" s="638">
        <f>IFERROR('G. Program Offering Summary'!$I253*'G. Program Offering Summary'!$H253,"")</f>
        <v>0</v>
      </c>
      <c r="K253" s="639"/>
    </row>
    <row r="254" spans="1:11" x14ac:dyDescent="0.2">
      <c r="A254" s="633"/>
      <c r="B254" s="633"/>
      <c r="C254" s="644"/>
      <c r="D254" s="644"/>
      <c r="E254" s="644"/>
      <c r="F254" s="645"/>
      <c r="G254" s="645"/>
      <c r="H254" s="645"/>
      <c r="I254" s="645"/>
      <c r="J254" s="635">
        <f>IFERROR('G. Program Offering Summary'!$I254*'G. Program Offering Summary'!$H254,"")</f>
        <v>0</v>
      </c>
      <c r="K254" s="636"/>
    </row>
    <row r="255" spans="1:11" x14ac:dyDescent="0.2">
      <c r="A255" s="637"/>
      <c r="B255" s="637"/>
      <c r="C255" s="642"/>
      <c r="D255" s="642"/>
      <c r="E255" s="642"/>
      <c r="F255" s="643"/>
      <c r="G255" s="643"/>
      <c r="H255" s="643"/>
      <c r="I255" s="643"/>
      <c r="J255" s="638">
        <f>IFERROR('G. Program Offering Summary'!$I255*'G. Program Offering Summary'!$H255,"")</f>
        <v>0</v>
      </c>
      <c r="K255" s="639"/>
    </row>
    <row r="256" spans="1:11" x14ac:dyDescent="0.2">
      <c r="A256" s="633"/>
      <c r="B256" s="633"/>
      <c r="C256" s="644"/>
      <c r="D256" s="644"/>
      <c r="E256" s="644"/>
      <c r="F256" s="645"/>
      <c r="G256" s="645"/>
      <c r="H256" s="645"/>
      <c r="I256" s="645"/>
      <c r="J256" s="635">
        <f>IFERROR('G. Program Offering Summary'!$I256*'G. Program Offering Summary'!$H256,"")</f>
        <v>0</v>
      </c>
      <c r="K256" s="636"/>
    </row>
    <row r="257" spans="1:11" x14ac:dyDescent="0.2">
      <c r="A257" s="637"/>
      <c r="B257" s="637"/>
      <c r="C257" s="642"/>
      <c r="D257" s="642"/>
      <c r="E257" s="642"/>
      <c r="F257" s="643"/>
      <c r="G257" s="643"/>
      <c r="H257" s="643"/>
      <c r="I257" s="643"/>
      <c r="J257" s="638">
        <f>IFERROR('G. Program Offering Summary'!$I257*'G. Program Offering Summary'!$H257,"")</f>
        <v>0</v>
      </c>
      <c r="K257" s="639"/>
    </row>
    <row r="258" spans="1:11" x14ac:dyDescent="0.2">
      <c r="A258" s="633"/>
      <c r="B258" s="633"/>
      <c r="C258" s="644"/>
      <c r="D258" s="644"/>
      <c r="E258" s="644"/>
      <c r="F258" s="645"/>
      <c r="G258" s="645"/>
      <c r="H258" s="645"/>
      <c r="I258" s="645"/>
      <c r="J258" s="635">
        <f>IFERROR('G. Program Offering Summary'!$I258*'G. Program Offering Summary'!$H258,"")</f>
        <v>0</v>
      </c>
      <c r="K258" s="636"/>
    </row>
    <row r="259" spans="1:11" x14ac:dyDescent="0.2">
      <c r="A259" s="637"/>
      <c r="B259" s="637"/>
      <c r="C259" s="642"/>
      <c r="D259" s="642"/>
      <c r="E259" s="642"/>
      <c r="F259" s="643"/>
      <c r="G259" s="643"/>
      <c r="H259" s="643"/>
      <c r="I259" s="643"/>
      <c r="J259" s="638">
        <f>IFERROR('G. Program Offering Summary'!$I259*'G. Program Offering Summary'!$H259,"")</f>
        <v>0</v>
      </c>
      <c r="K259" s="639"/>
    </row>
    <row r="260" spans="1:11" x14ac:dyDescent="0.2">
      <c r="A260" s="633"/>
      <c r="B260" s="633"/>
      <c r="C260" s="644"/>
      <c r="D260" s="644"/>
      <c r="E260" s="644"/>
      <c r="F260" s="645"/>
      <c r="G260" s="645"/>
      <c r="H260" s="645"/>
      <c r="I260" s="645"/>
      <c r="J260" s="635">
        <f>IFERROR('G. Program Offering Summary'!$I260*'G. Program Offering Summary'!$H260,"")</f>
        <v>0</v>
      </c>
      <c r="K260" s="636"/>
    </row>
    <row r="261" spans="1:11" x14ac:dyDescent="0.2">
      <c r="A261" s="637"/>
      <c r="B261" s="637"/>
      <c r="C261" s="642"/>
      <c r="D261" s="642"/>
      <c r="E261" s="642"/>
      <c r="F261" s="643"/>
      <c r="G261" s="643"/>
      <c r="H261" s="643"/>
      <c r="I261" s="643"/>
      <c r="J261" s="638">
        <f>IFERROR('G. Program Offering Summary'!$I261*'G. Program Offering Summary'!$H261,"")</f>
        <v>0</v>
      </c>
      <c r="K261" s="639"/>
    </row>
    <row r="262" spans="1:11" x14ac:dyDescent="0.2">
      <c r="A262" s="633"/>
      <c r="B262" s="633"/>
      <c r="C262" s="644"/>
      <c r="D262" s="644"/>
      <c r="E262" s="644"/>
      <c r="F262" s="645"/>
      <c r="G262" s="645"/>
      <c r="H262" s="645"/>
      <c r="I262" s="645"/>
      <c r="J262" s="635">
        <f>IFERROR('G. Program Offering Summary'!$I262*'G. Program Offering Summary'!$H262,"")</f>
        <v>0</v>
      </c>
      <c r="K262" s="636"/>
    </row>
    <row r="263" spans="1:11" x14ac:dyDescent="0.2">
      <c r="A263" s="637"/>
      <c r="B263" s="637"/>
      <c r="C263" s="642"/>
      <c r="D263" s="642"/>
      <c r="E263" s="642"/>
      <c r="F263" s="643"/>
      <c r="G263" s="643"/>
      <c r="H263" s="643"/>
      <c r="I263" s="643"/>
      <c r="J263" s="638">
        <f>IFERROR('G. Program Offering Summary'!$I263*'G. Program Offering Summary'!$H263,"")</f>
        <v>0</v>
      </c>
      <c r="K263" s="639"/>
    </row>
    <row r="264" spans="1:11" x14ac:dyDescent="0.2">
      <c r="A264" s="633"/>
      <c r="B264" s="633"/>
      <c r="C264" s="644"/>
      <c r="D264" s="644"/>
      <c r="E264" s="644"/>
      <c r="F264" s="645"/>
      <c r="G264" s="645"/>
      <c r="H264" s="645"/>
      <c r="I264" s="645"/>
      <c r="J264" s="635">
        <f>IFERROR('G. Program Offering Summary'!$I264*'G. Program Offering Summary'!$H264,"")</f>
        <v>0</v>
      </c>
      <c r="K264" s="636"/>
    </row>
    <row r="265" spans="1:11" x14ac:dyDescent="0.2">
      <c r="A265" s="637"/>
      <c r="B265" s="637"/>
      <c r="C265" s="642"/>
      <c r="D265" s="642"/>
      <c r="E265" s="642"/>
      <c r="F265" s="643"/>
      <c r="G265" s="643"/>
      <c r="H265" s="643"/>
      <c r="I265" s="643"/>
      <c r="J265" s="638">
        <f>IFERROR('G. Program Offering Summary'!$I265*'G. Program Offering Summary'!$H265,"")</f>
        <v>0</v>
      </c>
      <c r="K265" s="639"/>
    </row>
    <row r="266" spans="1:11" x14ac:dyDescent="0.2">
      <c r="A266" s="633"/>
      <c r="B266" s="633"/>
      <c r="C266" s="644"/>
      <c r="D266" s="644"/>
      <c r="E266" s="644"/>
      <c r="F266" s="645"/>
      <c r="G266" s="645"/>
      <c r="H266" s="645"/>
      <c r="I266" s="645"/>
      <c r="J266" s="635">
        <f>IFERROR('G. Program Offering Summary'!$I266*'G. Program Offering Summary'!$H266,"")</f>
        <v>0</v>
      </c>
      <c r="K266" s="636"/>
    </row>
    <row r="267" spans="1:11" x14ac:dyDescent="0.2">
      <c r="A267" s="637"/>
      <c r="B267" s="637"/>
      <c r="C267" s="642"/>
      <c r="D267" s="642"/>
      <c r="E267" s="642"/>
      <c r="F267" s="643"/>
      <c r="G267" s="643"/>
      <c r="H267" s="643"/>
      <c r="I267" s="643"/>
      <c r="J267" s="638">
        <f>IFERROR('G. Program Offering Summary'!$I267*'G. Program Offering Summary'!$H267,"")</f>
        <v>0</v>
      </c>
      <c r="K267" s="639"/>
    </row>
    <row r="268" spans="1:11" x14ac:dyDescent="0.2">
      <c r="A268" s="633"/>
      <c r="B268" s="633"/>
      <c r="C268" s="644"/>
      <c r="D268" s="644"/>
      <c r="E268" s="644"/>
      <c r="F268" s="645"/>
      <c r="G268" s="645"/>
      <c r="H268" s="645"/>
      <c r="I268" s="645"/>
      <c r="J268" s="635">
        <f>IFERROR('G. Program Offering Summary'!$I268*'G. Program Offering Summary'!$H268,"")</f>
        <v>0</v>
      </c>
      <c r="K268" s="636"/>
    </row>
    <row r="269" spans="1:11" x14ac:dyDescent="0.2">
      <c r="A269" s="637"/>
      <c r="B269" s="637"/>
      <c r="C269" s="642"/>
      <c r="D269" s="642"/>
      <c r="E269" s="642"/>
      <c r="F269" s="643"/>
      <c r="G269" s="643"/>
      <c r="H269" s="643"/>
      <c r="I269" s="643"/>
      <c r="J269" s="638">
        <f>IFERROR('G. Program Offering Summary'!$I269*'G. Program Offering Summary'!$H269,"")</f>
        <v>0</v>
      </c>
      <c r="K269" s="639"/>
    </row>
    <row r="270" spans="1:11" x14ac:dyDescent="0.2">
      <c r="A270" s="633"/>
      <c r="B270" s="633"/>
      <c r="C270" s="644"/>
      <c r="D270" s="644"/>
      <c r="E270" s="644"/>
      <c r="F270" s="645"/>
      <c r="G270" s="645"/>
      <c r="H270" s="645"/>
      <c r="I270" s="645"/>
      <c r="J270" s="635">
        <f>IFERROR('G. Program Offering Summary'!$I270*'G. Program Offering Summary'!$H270,"")</f>
        <v>0</v>
      </c>
      <c r="K270" s="636"/>
    </row>
    <row r="271" spans="1:11" x14ac:dyDescent="0.2">
      <c r="A271" s="637"/>
      <c r="B271" s="637"/>
      <c r="C271" s="642"/>
      <c r="D271" s="642"/>
      <c r="E271" s="642"/>
      <c r="F271" s="643"/>
      <c r="G271" s="643"/>
      <c r="H271" s="643"/>
      <c r="I271" s="643"/>
      <c r="J271" s="638">
        <f>IFERROR('G. Program Offering Summary'!$I271*'G. Program Offering Summary'!$H271,"")</f>
        <v>0</v>
      </c>
      <c r="K271" s="639"/>
    </row>
    <row r="272" spans="1:11" x14ac:dyDescent="0.2">
      <c r="A272" s="633"/>
      <c r="B272" s="633"/>
      <c r="C272" s="644"/>
      <c r="D272" s="644"/>
      <c r="E272" s="644"/>
      <c r="F272" s="645"/>
      <c r="G272" s="645"/>
      <c r="H272" s="645"/>
      <c r="I272" s="645"/>
      <c r="J272" s="635">
        <f>IFERROR('G. Program Offering Summary'!$I272*'G. Program Offering Summary'!$H272,"")</f>
        <v>0</v>
      </c>
      <c r="K272" s="636"/>
    </row>
    <row r="273" spans="1:11" x14ac:dyDescent="0.2">
      <c r="A273" s="637"/>
      <c r="B273" s="637"/>
      <c r="C273" s="642"/>
      <c r="D273" s="642"/>
      <c r="E273" s="642"/>
      <c r="F273" s="643"/>
      <c r="G273" s="643"/>
      <c r="H273" s="643"/>
      <c r="I273" s="643"/>
      <c r="J273" s="638">
        <f>IFERROR('G. Program Offering Summary'!$I273*'G. Program Offering Summary'!$H273,"")</f>
        <v>0</v>
      </c>
      <c r="K273" s="639"/>
    </row>
    <row r="274" spans="1:11" x14ac:dyDescent="0.2">
      <c r="A274" s="633"/>
      <c r="B274" s="633"/>
      <c r="C274" s="644"/>
      <c r="D274" s="644"/>
      <c r="E274" s="644"/>
      <c r="F274" s="645"/>
      <c r="G274" s="645"/>
      <c r="H274" s="645"/>
      <c r="I274" s="645"/>
      <c r="J274" s="635">
        <f>IFERROR('G. Program Offering Summary'!$I274*'G. Program Offering Summary'!$H274,"")</f>
        <v>0</v>
      </c>
      <c r="K274" s="636"/>
    </row>
    <row r="275" spans="1:11" x14ac:dyDescent="0.2">
      <c r="A275" s="637"/>
      <c r="B275" s="637"/>
      <c r="C275" s="642"/>
      <c r="D275" s="642"/>
      <c r="E275" s="642"/>
      <c r="F275" s="643"/>
      <c r="G275" s="643"/>
      <c r="H275" s="643"/>
      <c r="I275" s="643"/>
      <c r="J275" s="638">
        <f>IFERROR('G. Program Offering Summary'!$I275*'G. Program Offering Summary'!$H275,"")</f>
        <v>0</v>
      </c>
      <c r="K275" s="639"/>
    </row>
    <row r="276" spans="1:11" x14ac:dyDescent="0.2">
      <c r="A276" s="633"/>
      <c r="B276" s="633"/>
      <c r="C276" s="644"/>
      <c r="D276" s="644"/>
      <c r="E276" s="644"/>
      <c r="F276" s="645"/>
      <c r="G276" s="645"/>
      <c r="H276" s="645"/>
      <c r="I276" s="645"/>
      <c r="J276" s="635">
        <f>IFERROR('G. Program Offering Summary'!$I276*'G. Program Offering Summary'!$H276,"")</f>
        <v>0</v>
      </c>
      <c r="K276" s="636"/>
    </row>
    <row r="277" spans="1:11" x14ac:dyDescent="0.2">
      <c r="A277" s="637"/>
      <c r="B277" s="637"/>
      <c r="C277" s="642"/>
      <c r="D277" s="642"/>
      <c r="E277" s="642"/>
      <c r="F277" s="643"/>
      <c r="G277" s="643"/>
      <c r="H277" s="643"/>
      <c r="I277" s="643"/>
      <c r="J277" s="638">
        <f>IFERROR('G. Program Offering Summary'!$I277*'G. Program Offering Summary'!$H277,"")</f>
        <v>0</v>
      </c>
      <c r="K277" s="639"/>
    </row>
    <row r="278" spans="1:11" x14ac:dyDescent="0.2">
      <c r="A278" s="633"/>
      <c r="B278" s="633"/>
      <c r="C278" s="644"/>
      <c r="D278" s="644"/>
      <c r="E278" s="644"/>
      <c r="F278" s="645"/>
      <c r="G278" s="645"/>
      <c r="H278" s="645"/>
      <c r="I278" s="645"/>
      <c r="J278" s="635">
        <f>IFERROR('G. Program Offering Summary'!$I278*'G. Program Offering Summary'!$H278,"")</f>
        <v>0</v>
      </c>
      <c r="K278" s="636"/>
    </row>
    <row r="279" spans="1:11" x14ac:dyDescent="0.2">
      <c r="A279" s="637"/>
      <c r="B279" s="637"/>
      <c r="C279" s="642"/>
      <c r="D279" s="642"/>
      <c r="E279" s="642"/>
      <c r="F279" s="643"/>
      <c r="G279" s="643"/>
      <c r="H279" s="643"/>
      <c r="I279" s="643"/>
      <c r="J279" s="638">
        <f>IFERROR('G. Program Offering Summary'!$I279*'G. Program Offering Summary'!$H279,"")</f>
        <v>0</v>
      </c>
      <c r="K279" s="639"/>
    </row>
    <row r="280" spans="1:11" x14ac:dyDescent="0.2">
      <c r="A280" s="633"/>
      <c r="B280" s="633"/>
      <c r="C280" s="644"/>
      <c r="D280" s="644"/>
      <c r="E280" s="644"/>
      <c r="F280" s="645"/>
      <c r="G280" s="645"/>
      <c r="H280" s="645"/>
      <c r="I280" s="645"/>
      <c r="J280" s="635">
        <f>IFERROR('G. Program Offering Summary'!$I280*'G. Program Offering Summary'!$H280,"")</f>
        <v>0</v>
      </c>
      <c r="K280" s="636"/>
    </row>
    <row r="281" spans="1:11" x14ac:dyDescent="0.2">
      <c r="A281" s="637"/>
      <c r="B281" s="637"/>
      <c r="C281" s="642"/>
      <c r="D281" s="642"/>
      <c r="E281" s="642"/>
      <c r="F281" s="643"/>
      <c r="G281" s="643"/>
      <c r="H281" s="643"/>
      <c r="I281" s="643"/>
      <c r="J281" s="638">
        <f>IFERROR('G. Program Offering Summary'!$I281*'G. Program Offering Summary'!$H281,"")</f>
        <v>0</v>
      </c>
      <c r="K281" s="639"/>
    </row>
    <row r="282" spans="1:11" x14ac:dyDescent="0.2">
      <c r="A282" s="633"/>
      <c r="B282" s="633"/>
      <c r="C282" s="644"/>
      <c r="D282" s="644"/>
      <c r="E282" s="644"/>
      <c r="F282" s="645"/>
      <c r="G282" s="645"/>
      <c r="H282" s="645"/>
      <c r="I282" s="645"/>
      <c r="J282" s="635">
        <f>IFERROR('G. Program Offering Summary'!$I282*'G. Program Offering Summary'!$H282,"")</f>
        <v>0</v>
      </c>
      <c r="K282" s="636"/>
    </row>
    <row r="283" spans="1:11" x14ac:dyDescent="0.2">
      <c r="A283" s="637"/>
      <c r="B283" s="637"/>
      <c r="C283" s="642"/>
      <c r="D283" s="642"/>
      <c r="E283" s="642"/>
      <c r="F283" s="643"/>
      <c r="G283" s="643"/>
      <c r="H283" s="643"/>
      <c r="I283" s="643"/>
      <c r="J283" s="638">
        <f>IFERROR('G. Program Offering Summary'!$I283*'G. Program Offering Summary'!$H283,"")</f>
        <v>0</v>
      </c>
      <c r="K283" s="639"/>
    </row>
    <row r="284" spans="1:11" x14ac:dyDescent="0.2">
      <c r="A284" s="633"/>
      <c r="B284" s="633"/>
      <c r="C284" s="644"/>
      <c r="D284" s="644"/>
      <c r="E284" s="644"/>
      <c r="F284" s="645"/>
      <c r="G284" s="645"/>
      <c r="H284" s="645"/>
      <c r="I284" s="645"/>
      <c r="J284" s="635">
        <f>IFERROR('G. Program Offering Summary'!$I284*'G. Program Offering Summary'!$H284,"")</f>
        <v>0</v>
      </c>
      <c r="K284" s="636"/>
    </row>
    <row r="285" spans="1:11" x14ac:dyDescent="0.2">
      <c r="A285" s="637"/>
      <c r="B285" s="637"/>
      <c r="C285" s="642"/>
      <c r="D285" s="642"/>
      <c r="E285" s="642"/>
      <c r="F285" s="643"/>
      <c r="G285" s="643"/>
      <c r="H285" s="643"/>
      <c r="I285" s="643"/>
      <c r="J285" s="638">
        <f>IFERROR('G. Program Offering Summary'!$I285*'G. Program Offering Summary'!$H285,"")</f>
        <v>0</v>
      </c>
      <c r="K285" s="639"/>
    </row>
    <row r="286" spans="1:11" x14ac:dyDescent="0.2">
      <c r="A286" s="633"/>
      <c r="B286" s="633"/>
      <c r="C286" s="644"/>
      <c r="D286" s="644"/>
      <c r="E286" s="644"/>
      <c r="F286" s="645"/>
      <c r="G286" s="645"/>
      <c r="H286" s="645"/>
      <c r="I286" s="645"/>
      <c r="J286" s="635">
        <f>IFERROR('G. Program Offering Summary'!$I286*'G. Program Offering Summary'!$H286,"")</f>
        <v>0</v>
      </c>
      <c r="K286" s="636"/>
    </row>
    <row r="287" spans="1:11" x14ac:dyDescent="0.2">
      <c r="A287" s="637"/>
      <c r="B287" s="637"/>
      <c r="C287" s="642"/>
      <c r="D287" s="642"/>
      <c r="E287" s="642"/>
      <c r="F287" s="643"/>
      <c r="G287" s="643"/>
      <c r="H287" s="643"/>
      <c r="I287" s="643"/>
      <c r="J287" s="638">
        <f>IFERROR('G. Program Offering Summary'!$I287*'G. Program Offering Summary'!$H287,"")</f>
        <v>0</v>
      </c>
      <c r="K287" s="639"/>
    </row>
    <row r="288" spans="1:11" x14ac:dyDescent="0.2">
      <c r="A288" s="633"/>
      <c r="B288" s="633"/>
      <c r="C288" s="644"/>
      <c r="D288" s="644"/>
      <c r="E288" s="644"/>
      <c r="F288" s="645"/>
      <c r="G288" s="645"/>
      <c r="H288" s="645"/>
      <c r="I288" s="645"/>
      <c r="J288" s="635">
        <f>IFERROR('G. Program Offering Summary'!$I288*'G. Program Offering Summary'!$H288,"")</f>
        <v>0</v>
      </c>
      <c r="K288" s="636"/>
    </row>
    <row r="289" spans="1:11" x14ac:dyDescent="0.2">
      <c r="A289" s="637"/>
      <c r="B289" s="637"/>
      <c r="C289" s="642"/>
      <c r="D289" s="642"/>
      <c r="E289" s="642"/>
      <c r="F289" s="643"/>
      <c r="G289" s="643"/>
      <c r="H289" s="643"/>
      <c r="I289" s="643"/>
      <c r="J289" s="638">
        <f>IFERROR('G. Program Offering Summary'!$I289*'G. Program Offering Summary'!$H289,"")</f>
        <v>0</v>
      </c>
      <c r="K289" s="639"/>
    </row>
    <row r="290" spans="1:11" x14ac:dyDescent="0.2">
      <c r="A290" s="633"/>
      <c r="B290" s="633"/>
      <c r="C290" s="644"/>
      <c r="D290" s="644"/>
      <c r="E290" s="644"/>
      <c r="F290" s="645"/>
      <c r="G290" s="645"/>
      <c r="H290" s="645"/>
      <c r="I290" s="645"/>
      <c r="J290" s="635">
        <f>IFERROR('G. Program Offering Summary'!$I290*'G. Program Offering Summary'!$H290,"")</f>
        <v>0</v>
      </c>
      <c r="K290" s="636"/>
    </row>
    <row r="291" spans="1:11" x14ac:dyDescent="0.2">
      <c r="A291" s="637"/>
      <c r="B291" s="637"/>
      <c r="C291" s="642"/>
      <c r="D291" s="642"/>
      <c r="E291" s="642"/>
      <c r="F291" s="643"/>
      <c r="G291" s="643"/>
      <c r="H291" s="643"/>
      <c r="I291" s="643"/>
      <c r="J291" s="638">
        <f>IFERROR('G. Program Offering Summary'!$I291*'G. Program Offering Summary'!$H291,"")</f>
        <v>0</v>
      </c>
      <c r="K291" s="639"/>
    </row>
    <row r="292" spans="1:11" x14ac:dyDescent="0.2">
      <c r="A292" s="633"/>
      <c r="B292" s="633"/>
      <c r="C292" s="644"/>
      <c r="D292" s="644"/>
      <c r="E292" s="644"/>
      <c r="F292" s="645"/>
      <c r="G292" s="645"/>
      <c r="H292" s="645"/>
      <c r="I292" s="645"/>
      <c r="J292" s="635">
        <f>IFERROR('G. Program Offering Summary'!$I292*'G. Program Offering Summary'!$H292,"")</f>
        <v>0</v>
      </c>
      <c r="K292" s="636"/>
    </row>
    <row r="293" spans="1:11" x14ac:dyDescent="0.2">
      <c r="A293" s="637"/>
      <c r="B293" s="637"/>
      <c r="C293" s="642"/>
      <c r="D293" s="642"/>
      <c r="E293" s="642"/>
      <c r="F293" s="643"/>
      <c r="G293" s="643"/>
      <c r="H293" s="643"/>
      <c r="I293" s="643"/>
      <c r="J293" s="638">
        <f>IFERROR('G. Program Offering Summary'!$I293*'G. Program Offering Summary'!$H293,"")</f>
        <v>0</v>
      </c>
      <c r="K293" s="639"/>
    </row>
    <row r="294" spans="1:11" x14ac:dyDescent="0.2">
      <c r="A294" s="633"/>
      <c r="B294" s="633"/>
      <c r="C294" s="644"/>
      <c r="D294" s="644"/>
      <c r="E294" s="644"/>
      <c r="F294" s="645"/>
      <c r="G294" s="645"/>
      <c r="H294" s="645"/>
      <c r="I294" s="645"/>
      <c r="J294" s="635">
        <f>IFERROR('G. Program Offering Summary'!$I294*'G. Program Offering Summary'!$H294,"")</f>
        <v>0</v>
      </c>
      <c r="K294" s="636"/>
    </row>
    <row r="295" spans="1:11" x14ac:dyDescent="0.2">
      <c r="A295" s="637"/>
      <c r="B295" s="637"/>
      <c r="C295" s="642"/>
      <c r="D295" s="642"/>
      <c r="E295" s="642"/>
      <c r="F295" s="643"/>
      <c r="G295" s="643"/>
      <c r="H295" s="643"/>
      <c r="I295" s="643"/>
      <c r="J295" s="638">
        <f>IFERROR('G. Program Offering Summary'!$I295*'G. Program Offering Summary'!$H295,"")</f>
        <v>0</v>
      </c>
      <c r="K295" s="639"/>
    </row>
    <row r="296" spans="1:11" x14ac:dyDescent="0.2">
      <c r="A296" s="633"/>
      <c r="B296" s="633"/>
      <c r="C296" s="644"/>
      <c r="D296" s="644"/>
      <c r="E296" s="644"/>
      <c r="F296" s="645"/>
      <c r="G296" s="645"/>
      <c r="H296" s="645"/>
      <c r="I296" s="645"/>
      <c r="J296" s="635">
        <f>IFERROR('G. Program Offering Summary'!$I296*'G. Program Offering Summary'!$H296,"")</f>
        <v>0</v>
      </c>
      <c r="K296" s="636"/>
    </row>
    <row r="297" spans="1:11" x14ac:dyDescent="0.2">
      <c r="A297" s="637"/>
      <c r="B297" s="637"/>
      <c r="C297" s="642"/>
      <c r="D297" s="642"/>
      <c r="E297" s="642"/>
      <c r="F297" s="643"/>
      <c r="G297" s="643"/>
      <c r="H297" s="643"/>
      <c r="I297" s="643"/>
      <c r="J297" s="638">
        <f>IFERROR('G. Program Offering Summary'!$I297*'G. Program Offering Summary'!$H297,"")</f>
        <v>0</v>
      </c>
      <c r="K297" s="639"/>
    </row>
    <row r="298" spans="1:11" x14ac:dyDescent="0.2">
      <c r="A298" s="633"/>
      <c r="B298" s="633"/>
      <c r="C298" s="644"/>
      <c r="D298" s="644"/>
      <c r="E298" s="644"/>
      <c r="F298" s="645"/>
      <c r="G298" s="645"/>
      <c r="H298" s="645"/>
      <c r="I298" s="645"/>
      <c r="J298" s="635">
        <f>IFERROR('G. Program Offering Summary'!$I298*'G. Program Offering Summary'!$H298,"")</f>
        <v>0</v>
      </c>
      <c r="K298" s="636"/>
    </row>
    <row r="299" spans="1:11" x14ac:dyDescent="0.2">
      <c r="A299" s="637"/>
      <c r="B299" s="637"/>
      <c r="C299" s="642"/>
      <c r="D299" s="642"/>
      <c r="E299" s="642"/>
      <c r="F299" s="643"/>
      <c r="G299" s="643"/>
      <c r="H299" s="643"/>
      <c r="I299" s="643"/>
      <c r="J299" s="638">
        <f>IFERROR('G. Program Offering Summary'!$I299*'G. Program Offering Summary'!$H299,"")</f>
        <v>0</v>
      </c>
      <c r="K299" s="639"/>
    </row>
    <row r="300" spans="1:11" x14ac:dyDescent="0.2">
      <c r="A300" s="633"/>
      <c r="B300" s="633"/>
      <c r="C300" s="644"/>
      <c r="D300" s="644"/>
      <c r="E300" s="644"/>
      <c r="F300" s="645"/>
      <c r="G300" s="645"/>
      <c r="H300" s="645"/>
      <c r="I300" s="645"/>
      <c r="J300" s="635">
        <f>IFERROR('G. Program Offering Summary'!$I300*'G. Program Offering Summary'!$H300,"")</f>
        <v>0</v>
      </c>
      <c r="K300" s="636"/>
    </row>
    <row r="301" spans="1:11" x14ac:dyDescent="0.2">
      <c r="A301" s="637"/>
      <c r="B301" s="637"/>
      <c r="C301" s="642"/>
      <c r="D301" s="642"/>
      <c r="E301" s="642"/>
      <c r="F301" s="643"/>
      <c r="G301" s="643"/>
      <c r="H301" s="643"/>
      <c r="I301" s="643"/>
      <c r="J301" s="638">
        <f>IFERROR('G. Program Offering Summary'!$I301*'G. Program Offering Summary'!$H301,"")</f>
        <v>0</v>
      </c>
      <c r="K301" s="639"/>
    </row>
    <row r="302" spans="1:11" x14ac:dyDescent="0.2">
      <c r="A302" s="633"/>
      <c r="B302" s="633"/>
      <c r="C302" s="644"/>
      <c r="D302" s="644"/>
      <c r="E302" s="644"/>
      <c r="F302" s="645"/>
      <c r="G302" s="645"/>
      <c r="H302" s="645"/>
      <c r="I302" s="645"/>
      <c r="J302" s="635">
        <f>IFERROR('G. Program Offering Summary'!$I302*'G. Program Offering Summary'!$H302,"")</f>
        <v>0</v>
      </c>
      <c r="K302" s="636"/>
    </row>
    <row r="303" spans="1:11" x14ac:dyDescent="0.2">
      <c r="A303" s="637"/>
      <c r="B303" s="637"/>
      <c r="C303" s="642"/>
      <c r="D303" s="642"/>
      <c r="E303" s="642"/>
      <c r="F303" s="643"/>
      <c r="G303" s="643"/>
      <c r="H303" s="643"/>
      <c r="I303" s="643"/>
      <c r="J303" s="638">
        <f>IFERROR('G. Program Offering Summary'!$I303*'G. Program Offering Summary'!$H303,"")</f>
        <v>0</v>
      </c>
      <c r="K303" s="639"/>
    </row>
    <row r="304" spans="1:11" x14ac:dyDescent="0.2">
      <c r="A304" s="633"/>
      <c r="B304" s="633"/>
      <c r="C304" s="644"/>
      <c r="D304" s="644"/>
      <c r="E304" s="644"/>
      <c r="F304" s="645"/>
      <c r="G304" s="645"/>
      <c r="H304" s="645"/>
      <c r="I304" s="645"/>
      <c r="J304" s="635">
        <f>IFERROR('G. Program Offering Summary'!$I304*'G. Program Offering Summary'!$H304,"")</f>
        <v>0</v>
      </c>
      <c r="K304" s="636"/>
    </row>
    <row r="305" spans="1:11" x14ac:dyDescent="0.2">
      <c r="A305" s="637"/>
      <c r="B305" s="637"/>
      <c r="C305" s="642"/>
      <c r="D305" s="642"/>
      <c r="E305" s="642"/>
      <c r="F305" s="643"/>
      <c r="G305" s="643"/>
      <c r="H305" s="643"/>
      <c r="I305" s="643"/>
      <c r="J305" s="638">
        <f>IFERROR('G. Program Offering Summary'!$I305*'G. Program Offering Summary'!$H305,"")</f>
        <v>0</v>
      </c>
      <c r="K305" s="639"/>
    </row>
    <row r="306" spans="1:11" x14ac:dyDescent="0.2">
      <c r="A306" s="633"/>
      <c r="B306" s="633"/>
      <c r="C306" s="644"/>
      <c r="D306" s="644"/>
      <c r="E306" s="644"/>
      <c r="F306" s="645"/>
      <c r="G306" s="645"/>
      <c r="H306" s="645"/>
      <c r="I306" s="645"/>
      <c r="J306" s="635">
        <f>IFERROR('G. Program Offering Summary'!$I306*'G. Program Offering Summary'!$H306,"")</f>
        <v>0</v>
      </c>
      <c r="K306" s="636"/>
    </row>
    <row r="307" spans="1:11" x14ac:dyDescent="0.2">
      <c r="A307" s="637"/>
      <c r="B307" s="637"/>
      <c r="C307" s="642"/>
      <c r="D307" s="642"/>
      <c r="E307" s="642"/>
      <c r="F307" s="643"/>
      <c r="G307" s="643"/>
      <c r="H307" s="643"/>
      <c r="I307" s="643"/>
      <c r="J307" s="638">
        <f>IFERROR('G. Program Offering Summary'!$I307*'G. Program Offering Summary'!$H307,"")</f>
        <v>0</v>
      </c>
      <c r="K307" s="639"/>
    </row>
    <row r="308" spans="1:11" x14ac:dyDescent="0.2">
      <c r="A308" s="633"/>
      <c r="B308" s="633"/>
      <c r="C308" s="644"/>
      <c r="D308" s="644"/>
      <c r="E308" s="644"/>
      <c r="F308" s="645"/>
      <c r="G308" s="645"/>
      <c r="H308" s="645"/>
      <c r="I308" s="645"/>
      <c r="J308" s="635">
        <f>IFERROR('G. Program Offering Summary'!$I308*'G. Program Offering Summary'!$H308,"")</f>
        <v>0</v>
      </c>
      <c r="K308" s="636"/>
    </row>
    <row r="309" spans="1:11" x14ac:dyDescent="0.2">
      <c r="A309" s="637"/>
      <c r="B309" s="637"/>
      <c r="C309" s="642"/>
      <c r="D309" s="642"/>
      <c r="E309" s="642"/>
      <c r="F309" s="643"/>
      <c r="G309" s="643"/>
      <c r="H309" s="643"/>
      <c r="I309" s="643"/>
      <c r="J309" s="638">
        <f>IFERROR('G. Program Offering Summary'!$I309*'G. Program Offering Summary'!$H309,"")</f>
        <v>0</v>
      </c>
      <c r="K309" s="639"/>
    </row>
    <row r="310" spans="1:11" x14ac:dyDescent="0.2">
      <c r="A310" s="633"/>
      <c r="B310" s="633"/>
      <c r="C310" s="644"/>
      <c r="D310" s="644"/>
      <c r="E310" s="644"/>
      <c r="F310" s="645"/>
      <c r="G310" s="645"/>
      <c r="H310" s="645"/>
      <c r="I310" s="645"/>
      <c r="J310" s="635">
        <f>IFERROR('G. Program Offering Summary'!$I310*'G. Program Offering Summary'!$H310,"")</f>
        <v>0</v>
      </c>
      <c r="K310" s="636"/>
    </row>
    <row r="311" spans="1:11" x14ac:dyDescent="0.2">
      <c r="A311" s="637"/>
      <c r="B311" s="637"/>
      <c r="C311" s="642"/>
      <c r="D311" s="642"/>
      <c r="E311" s="642"/>
      <c r="F311" s="643"/>
      <c r="G311" s="643"/>
      <c r="H311" s="643"/>
      <c r="I311" s="643"/>
      <c r="J311" s="638">
        <f>IFERROR('G. Program Offering Summary'!$I311*'G. Program Offering Summary'!$H311,"")</f>
        <v>0</v>
      </c>
      <c r="K311" s="639"/>
    </row>
    <row r="312" spans="1:11" x14ac:dyDescent="0.2">
      <c r="A312" s="633"/>
      <c r="B312" s="633"/>
      <c r="C312" s="644"/>
      <c r="D312" s="644"/>
      <c r="E312" s="644"/>
      <c r="F312" s="645"/>
      <c r="G312" s="645"/>
      <c r="H312" s="645"/>
      <c r="I312" s="645"/>
      <c r="J312" s="635">
        <f>IFERROR('G. Program Offering Summary'!$I312*'G. Program Offering Summary'!$H312,"")</f>
        <v>0</v>
      </c>
      <c r="K312" s="636"/>
    </row>
    <row r="313" spans="1:11" x14ac:dyDescent="0.2">
      <c r="A313" s="637"/>
      <c r="B313" s="637"/>
      <c r="C313" s="642"/>
      <c r="D313" s="642"/>
      <c r="E313" s="642"/>
      <c r="F313" s="643"/>
      <c r="G313" s="643"/>
      <c r="H313" s="643"/>
      <c r="I313" s="643"/>
      <c r="J313" s="638">
        <f>IFERROR('G. Program Offering Summary'!$I313*'G. Program Offering Summary'!$H313,"")</f>
        <v>0</v>
      </c>
      <c r="K313" s="639"/>
    </row>
    <row r="314" spans="1:11" x14ac:dyDescent="0.2">
      <c r="A314" s="633"/>
      <c r="B314" s="633"/>
      <c r="C314" s="644"/>
      <c r="D314" s="644"/>
      <c r="E314" s="644"/>
      <c r="F314" s="645"/>
      <c r="G314" s="645"/>
      <c r="H314" s="645"/>
      <c r="I314" s="645"/>
      <c r="J314" s="635">
        <f>IFERROR('G. Program Offering Summary'!$I314*'G. Program Offering Summary'!$H314,"")</f>
        <v>0</v>
      </c>
      <c r="K314" s="636"/>
    </row>
    <row r="315" spans="1:11" x14ac:dyDescent="0.2">
      <c r="A315" s="637"/>
      <c r="B315" s="637"/>
      <c r="C315" s="642"/>
      <c r="D315" s="642"/>
      <c r="E315" s="642"/>
      <c r="F315" s="643"/>
      <c r="G315" s="643"/>
      <c r="H315" s="643"/>
      <c r="I315" s="643"/>
      <c r="J315" s="638">
        <f>IFERROR('G. Program Offering Summary'!$I315*'G. Program Offering Summary'!$H315,"")</f>
        <v>0</v>
      </c>
      <c r="K315" s="639"/>
    </row>
    <row r="316" spans="1:11" x14ac:dyDescent="0.2">
      <c r="A316" s="633"/>
      <c r="B316" s="633"/>
      <c r="C316" s="644"/>
      <c r="D316" s="644"/>
      <c r="E316" s="644"/>
      <c r="F316" s="645"/>
      <c r="G316" s="645"/>
      <c r="H316" s="645"/>
      <c r="I316" s="645"/>
      <c r="J316" s="635">
        <f>IFERROR('G. Program Offering Summary'!$I316*'G. Program Offering Summary'!$H316,"")</f>
        <v>0</v>
      </c>
      <c r="K316" s="636"/>
    </row>
    <row r="317" spans="1:11" x14ac:dyDescent="0.2">
      <c r="A317" s="637"/>
      <c r="B317" s="637"/>
      <c r="C317" s="642"/>
      <c r="D317" s="642"/>
      <c r="E317" s="642"/>
      <c r="F317" s="643"/>
      <c r="G317" s="643"/>
      <c r="H317" s="643"/>
      <c r="I317" s="643"/>
      <c r="J317" s="638">
        <f>IFERROR('G. Program Offering Summary'!$I317*'G. Program Offering Summary'!$H317,"")</f>
        <v>0</v>
      </c>
      <c r="K317" s="639"/>
    </row>
    <row r="318" spans="1:11" x14ac:dyDescent="0.2">
      <c r="A318" s="633"/>
      <c r="B318" s="633"/>
      <c r="C318" s="644"/>
      <c r="D318" s="644"/>
      <c r="E318" s="644"/>
      <c r="F318" s="645"/>
      <c r="G318" s="645"/>
      <c r="H318" s="645"/>
      <c r="I318" s="645"/>
      <c r="J318" s="635">
        <f>IFERROR('G. Program Offering Summary'!$I318*'G. Program Offering Summary'!$H318,"")</f>
        <v>0</v>
      </c>
      <c r="K318" s="636"/>
    </row>
    <row r="319" spans="1:11" x14ac:dyDescent="0.2">
      <c r="A319" s="637"/>
      <c r="B319" s="637"/>
      <c r="C319" s="642"/>
      <c r="D319" s="642"/>
      <c r="E319" s="642"/>
      <c r="F319" s="643"/>
      <c r="G319" s="643"/>
      <c r="H319" s="643"/>
      <c r="I319" s="643"/>
      <c r="J319" s="638">
        <f>IFERROR('G. Program Offering Summary'!$I319*'G. Program Offering Summary'!$H319,"")</f>
        <v>0</v>
      </c>
      <c r="K319" s="639"/>
    </row>
    <row r="320" spans="1:11" x14ac:dyDescent="0.2">
      <c r="A320" s="633"/>
      <c r="B320" s="633"/>
      <c r="C320" s="644"/>
      <c r="D320" s="644"/>
      <c r="E320" s="644"/>
      <c r="F320" s="645"/>
      <c r="G320" s="645"/>
      <c r="H320" s="645"/>
      <c r="I320" s="645"/>
      <c r="J320" s="635">
        <f>IFERROR('G. Program Offering Summary'!$I320*'G. Program Offering Summary'!$H320,"")</f>
        <v>0</v>
      </c>
      <c r="K320" s="636"/>
    </row>
    <row r="321" spans="1:11" x14ac:dyDescent="0.2">
      <c r="A321" s="637"/>
      <c r="B321" s="637"/>
      <c r="C321" s="642"/>
      <c r="D321" s="642"/>
      <c r="E321" s="642"/>
      <c r="F321" s="643"/>
      <c r="G321" s="643"/>
      <c r="H321" s="643"/>
      <c r="I321" s="643"/>
      <c r="J321" s="638">
        <f>IFERROR('G. Program Offering Summary'!$I321*'G. Program Offering Summary'!$H321,"")</f>
        <v>0</v>
      </c>
      <c r="K321" s="639"/>
    </row>
    <row r="322" spans="1:11" x14ac:dyDescent="0.2">
      <c r="A322" s="633"/>
      <c r="B322" s="633"/>
      <c r="C322" s="644"/>
      <c r="D322" s="644"/>
      <c r="E322" s="644"/>
      <c r="F322" s="645"/>
      <c r="G322" s="645"/>
      <c r="H322" s="645"/>
      <c r="I322" s="645"/>
      <c r="J322" s="635">
        <f>IFERROR('G. Program Offering Summary'!$I322*'G. Program Offering Summary'!$H322,"")</f>
        <v>0</v>
      </c>
      <c r="K322" s="636"/>
    </row>
    <row r="323" spans="1:11" x14ac:dyDescent="0.2">
      <c r="A323" s="637"/>
      <c r="B323" s="637"/>
      <c r="C323" s="642"/>
      <c r="D323" s="642"/>
      <c r="E323" s="642"/>
      <c r="F323" s="643"/>
      <c r="G323" s="643"/>
      <c r="H323" s="643"/>
      <c r="I323" s="643"/>
      <c r="J323" s="638">
        <f>IFERROR('G. Program Offering Summary'!$I323*'G. Program Offering Summary'!$H323,"")</f>
        <v>0</v>
      </c>
      <c r="K323" s="639"/>
    </row>
    <row r="324" spans="1:11" x14ac:dyDescent="0.2">
      <c r="A324" s="633"/>
      <c r="B324" s="633"/>
      <c r="C324" s="644"/>
      <c r="D324" s="644"/>
      <c r="E324" s="644"/>
      <c r="F324" s="645"/>
      <c r="G324" s="645"/>
      <c r="H324" s="645"/>
      <c r="I324" s="645"/>
      <c r="J324" s="635">
        <f>IFERROR('G. Program Offering Summary'!$I324*'G. Program Offering Summary'!$H324,"")</f>
        <v>0</v>
      </c>
      <c r="K324" s="636"/>
    </row>
    <row r="325" spans="1:11" x14ac:dyDescent="0.2">
      <c r="A325" s="637"/>
      <c r="B325" s="637"/>
      <c r="C325" s="642"/>
      <c r="D325" s="642"/>
      <c r="E325" s="642"/>
      <c r="F325" s="643"/>
      <c r="G325" s="643"/>
      <c r="H325" s="643"/>
      <c r="I325" s="643"/>
      <c r="J325" s="638">
        <f>IFERROR('G. Program Offering Summary'!$I325*'G. Program Offering Summary'!$H325,"")</f>
        <v>0</v>
      </c>
      <c r="K325" s="639"/>
    </row>
    <row r="326" spans="1:11" x14ac:dyDescent="0.2">
      <c r="A326" s="633"/>
      <c r="B326" s="633"/>
      <c r="C326" s="644"/>
      <c r="D326" s="644"/>
      <c r="E326" s="644"/>
      <c r="F326" s="645"/>
      <c r="G326" s="645"/>
      <c r="H326" s="645"/>
      <c r="I326" s="645"/>
      <c r="J326" s="635">
        <f>IFERROR('G. Program Offering Summary'!$I326*'G. Program Offering Summary'!$H326,"")</f>
        <v>0</v>
      </c>
      <c r="K326" s="636"/>
    </row>
    <row r="327" spans="1:11" x14ac:dyDescent="0.2">
      <c r="A327" s="637"/>
      <c r="B327" s="637"/>
      <c r="C327" s="642"/>
      <c r="D327" s="642"/>
      <c r="E327" s="642"/>
      <c r="F327" s="643"/>
      <c r="G327" s="643"/>
      <c r="H327" s="643"/>
      <c r="I327" s="643"/>
      <c r="J327" s="638">
        <f>IFERROR('G. Program Offering Summary'!$I327*'G. Program Offering Summary'!$H327,"")</f>
        <v>0</v>
      </c>
      <c r="K327" s="639"/>
    </row>
    <row r="328" spans="1:11" x14ac:dyDescent="0.2">
      <c r="A328" s="633"/>
      <c r="B328" s="633"/>
      <c r="C328" s="644"/>
      <c r="D328" s="644"/>
      <c r="E328" s="644"/>
      <c r="F328" s="645"/>
      <c r="G328" s="645"/>
      <c r="H328" s="645"/>
      <c r="I328" s="645"/>
      <c r="J328" s="635">
        <f>IFERROR('G. Program Offering Summary'!$I328*'G. Program Offering Summary'!$H328,"")</f>
        <v>0</v>
      </c>
      <c r="K328" s="636"/>
    </row>
    <row r="329" spans="1:11" x14ac:dyDescent="0.2">
      <c r="A329" s="637"/>
      <c r="B329" s="637"/>
      <c r="C329" s="642"/>
      <c r="D329" s="642"/>
      <c r="E329" s="642"/>
      <c r="F329" s="643"/>
      <c r="G329" s="643"/>
      <c r="H329" s="643"/>
      <c r="I329" s="643"/>
      <c r="J329" s="638">
        <f>IFERROR('G. Program Offering Summary'!$I329*'G. Program Offering Summary'!$H329,"")</f>
        <v>0</v>
      </c>
      <c r="K329" s="639"/>
    </row>
    <row r="330" spans="1:11" x14ac:dyDescent="0.2">
      <c r="A330" s="633"/>
      <c r="B330" s="633"/>
      <c r="C330" s="644"/>
      <c r="D330" s="644"/>
      <c r="E330" s="644"/>
      <c r="F330" s="645"/>
      <c r="G330" s="645"/>
      <c r="H330" s="645"/>
      <c r="I330" s="645"/>
      <c r="J330" s="635">
        <f>IFERROR('G. Program Offering Summary'!$I330*'G. Program Offering Summary'!$H330,"")</f>
        <v>0</v>
      </c>
      <c r="K330" s="636"/>
    </row>
    <row r="331" spans="1:11" x14ac:dyDescent="0.2">
      <c r="A331" s="37"/>
      <c r="B331" s="37"/>
      <c r="C331" s="38"/>
      <c r="D331" s="38"/>
      <c r="E331" s="38"/>
      <c r="F331" s="58"/>
      <c r="G331" s="58"/>
      <c r="H331" s="58"/>
      <c r="I331" s="58"/>
      <c r="J331" s="58"/>
      <c r="K331" s="58"/>
    </row>
    <row r="332" spans="1:11" x14ac:dyDescent="0.2">
      <c r="A332" s="37"/>
      <c r="B332" s="37"/>
      <c r="C332" s="37"/>
      <c r="D332" s="37"/>
      <c r="E332" s="37"/>
      <c r="F332" s="58"/>
      <c r="G332" s="58"/>
      <c r="H332" s="58"/>
      <c r="I332" s="58"/>
      <c r="J332" s="58"/>
      <c r="K332" s="58"/>
    </row>
    <row r="333" spans="1:11" x14ac:dyDescent="0.2">
      <c r="A333" s="37"/>
      <c r="B333" s="37"/>
      <c r="C333" s="37"/>
      <c r="D333" s="37"/>
      <c r="E333" s="37"/>
    </row>
    <row r="334" spans="1:11" x14ac:dyDescent="0.2">
      <c r="A334" s="37"/>
      <c r="B334" s="37"/>
      <c r="C334" s="37"/>
      <c r="D334" s="37"/>
      <c r="E334" s="37"/>
    </row>
    <row r="335" spans="1:11" x14ac:dyDescent="0.2">
      <c r="A335" s="37"/>
      <c r="B335" s="37"/>
      <c r="C335" s="37"/>
      <c r="D335" s="37"/>
      <c r="E335" s="37"/>
    </row>
    <row r="336" spans="1:11" x14ac:dyDescent="0.2">
      <c r="A336" s="37"/>
      <c r="B336" s="37"/>
      <c r="C336" s="37"/>
      <c r="D336" s="37"/>
      <c r="E336" s="37"/>
    </row>
    <row r="337" spans="1:5" x14ac:dyDescent="0.2">
      <c r="A337" s="37"/>
      <c r="B337" s="37"/>
      <c r="C337" s="37"/>
      <c r="D337" s="37"/>
      <c r="E337" s="37"/>
    </row>
    <row r="338" spans="1:5" x14ac:dyDescent="0.2">
      <c r="A338" s="37"/>
      <c r="B338" s="37"/>
      <c r="C338" s="37"/>
      <c r="D338" s="37"/>
      <c r="E338" s="37"/>
    </row>
    <row r="339" spans="1:5" x14ac:dyDescent="0.2">
      <c r="A339" s="37"/>
      <c r="B339" s="37"/>
      <c r="C339" s="37"/>
      <c r="D339" s="37"/>
      <c r="E339" s="37"/>
    </row>
    <row r="340" spans="1:5" x14ac:dyDescent="0.2">
      <c r="A340" s="37"/>
      <c r="B340" s="37"/>
      <c r="C340" s="37"/>
      <c r="D340" s="37"/>
      <c r="E340" s="37"/>
    </row>
    <row r="341" spans="1:5" x14ac:dyDescent="0.2">
      <c r="A341" s="37"/>
      <c r="B341" s="37"/>
      <c r="C341" s="37"/>
      <c r="D341" s="37"/>
      <c r="E341" s="37"/>
    </row>
    <row r="342" spans="1:5" x14ac:dyDescent="0.2">
      <c r="A342" s="37"/>
      <c r="B342" s="37"/>
      <c r="C342" s="37"/>
      <c r="D342" s="37"/>
      <c r="E342" s="37"/>
    </row>
    <row r="343" spans="1:5" x14ac:dyDescent="0.2">
      <c r="A343" s="37"/>
      <c r="B343" s="37"/>
      <c r="C343" s="37"/>
      <c r="D343" s="37"/>
      <c r="E343" s="37"/>
    </row>
    <row r="344" spans="1:5" x14ac:dyDescent="0.2">
      <c r="A344" s="37"/>
      <c r="B344" s="37"/>
      <c r="C344" s="37"/>
      <c r="D344" s="37"/>
      <c r="E344" s="37"/>
    </row>
    <row r="345" spans="1:5" x14ac:dyDescent="0.2">
      <c r="A345" s="37"/>
      <c r="B345" s="37"/>
      <c r="C345" s="37"/>
      <c r="D345" s="37"/>
      <c r="E345" s="37"/>
    </row>
    <row r="346" spans="1:5" x14ac:dyDescent="0.2">
      <c r="A346" s="37"/>
      <c r="B346" s="37"/>
      <c r="C346" s="37"/>
      <c r="D346" s="37"/>
      <c r="E346" s="37"/>
    </row>
    <row r="347" spans="1:5" x14ac:dyDescent="0.2">
      <c r="A347" s="37"/>
      <c r="B347" s="37"/>
      <c r="C347" s="37"/>
      <c r="D347" s="37"/>
      <c r="E347" s="37"/>
    </row>
    <row r="348" spans="1:5" x14ac:dyDescent="0.2">
      <c r="A348" s="37"/>
      <c r="B348" s="37"/>
      <c r="C348" s="37"/>
      <c r="D348" s="37"/>
      <c r="E348" s="37"/>
    </row>
    <row r="349" spans="1:5" x14ac:dyDescent="0.2">
      <c r="A349" s="37"/>
      <c r="B349" s="37"/>
      <c r="C349" s="37"/>
      <c r="D349" s="37"/>
      <c r="E349" s="37"/>
    </row>
    <row r="350" spans="1:5" x14ac:dyDescent="0.2">
      <c r="A350" s="37"/>
      <c r="B350" s="37"/>
      <c r="C350" s="37"/>
      <c r="D350" s="37"/>
      <c r="E350" s="37"/>
    </row>
    <row r="351" spans="1:5" x14ac:dyDescent="0.2">
      <c r="A351" s="37"/>
      <c r="B351" s="37"/>
      <c r="C351" s="37"/>
      <c r="D351" s="37"/>
      <c r="E351" s="37"/>
    </row>
    <row r="352" spans="1:5" x14ac:dyDescent="0.2">
      <c r="A352" s="37"/>
      <c r="B352" s="37"/>
      <c r="C352" s="37"/>
      <c r="D352" s="37"/>
      <c r="E352" s="37"/>
    </row>
    <row r="353" spans="1:5" x14ac:dyDescent="0.2">
      <c r="A353" s="37"/>
      <c r="B353" s="37"/>
      <c r="C353" s="37"/>
      <c r="D353" s="37"/>
      <c r="E353" s="37"/>
    </row>
    <row r="354" spans="1:5" x14ac:dyDescent="0.2">
      <c r="A354" s="37"/>
      <c r="B354" s="37"/>
      <c r="C354" s="37"/>
      <c r="D354" s="37"/>
      <c r="E354" s="37"/>
    </row>
    <row r="355" spans="1:5" x14ac:dyDescent="0.2">
      <c r="A355" s="37"/>
      <c r="B355" s="37"/>
      <c r="C355" s="37"/>
      <c r="D355" s="37"/>
      <c r="E355" s="37"/>
    </row>
    <row r="356" spans="1:5" x14ac:dyDescent="0.2">
      <c r="A356" s="37"/>
      <c r="B356" s="37"/>
      <c r="C356" s="37"/>
      <c r="D356" s="37"/>
      <c r="E356" s="37"/>
    </row>
    <row r="357" spans="1:5" x14ac:dyDescent="0.2">
      <c r="A357" s="37"/>
      <c r="B357" s="37"/>
      <c r="C357" s="37"/>
      <c r="D357" s="37"/>
      <c r="E357" s="37"/>
    </row>
    <row r="358" spans="1:5" x14ac:dyDescent="0.2">
      <c r="A358" s="37"/>
      <c r="B358" s="37"/>
      <c r="C358" s="37"/>
      <c r="D358" s="37"/>
      <c r="E358" s="37"/>
    </row>
    <row r="359" spans="1:5" x14ac:dyDescent="0.2">
      <c r="A359" s="37"/>
      <c r="B359" s="37"/>
      <c r="C359" s="37"/>
      <c r="D359" s="37"/>
      <c r="E359" s="37"/>
    </row>
    <row r="360" spans="1:5" x14ac:dyDescent="0.2">
      <c r="A360" s="37"/>
      <c r="B360" s="37"/>
      <c r="C360" s="37"/>
      <c r="D360" s="37"/>
      <c r="E360" s="37"/>
    </row>
    <row r="361" spans="1:5" x14ac:dyDescent="0.2">
      <c r="A361" s="37"/>
      <c r="B361" s="37"/>
      <c r="C361" s="37"/>
      <c r="D361" s="37"/>
      <c r="E361" s="37"/>
    </row>
  </sheetData>
  <sheetProtection selectLockedCells="1"/>
  <mergeCells count="12">
    <mergeCell ref="A1:K1"/>
    <mergeCell ref="S6:T6"/>
    <mergeCell ref="S7:T7"/>
    <mergeCell ref="S8:T8"/>
    <mergeCell ref="S9:T9"/>
    <mergeCell ref="S10:T10"/>
    <mergeCell ref="S11:T11"/>
    <mergeCell ref="S12:T12"/>
    <mergeCell ref="S16:T16"/>
    <mergeCell ref="S13:T13"/>
    <mergeCell ref="S14:T14"/>
    <mergeCell ref="S15:T15"/>
  </mergeCells>
  <dataValidations count="3">
    <dataValidation type="list" allowBlank="1" showInputMessage="1" showErrorMessage="1" sqref="F5:F225" xr:uid="{00000000-0002-0000-0700-000000000000}">
      <formula1>"In-person, Online asynchronous, Online synchronous, Hybrid"</formula1>
    </dataValidation>
    <dataValidation type="list" allowBlank="1" showInputMessage="1" showErrorMessage="1" sqref="A5:A278" xr:uid="{00000000-0002-0000-0700-000001000000}">
      <formula1>"ABE, ESOL, High School Equivalency (GED), Adult High School"</formula1>
    </dataValidation>
    <dataValidation type="list" allowBlank="1" showInputMessage="1" showErrorMessage="1" sqref="E5:E131" xr:uid="{00000000-0002-0000-0700-000002000000}">
      <formula1>"open enroll/open exit, managed enrollment"</formula1>
    </dataValidation>
  </dataValidations>
  <printOptions horizontalCentered="1"/>
  <pageMargins left="0.7" right="0.7" top="0.75" bottom="0.75" header="0.3" footer="0.3"/>
  <pageSetup scale="25" fitToWidth="0"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'DATA LOOKUP'!$A$2:$A$9</xm:f>
          </x14:formula1>
          <xm:sqref>A279:A330 B308:B330</xm:sqref>
        </x14:dataValidation>
        <x14:dataValidation type="list" allowBlank="1" showInputMessage="1" showErrorMessage="1" xr:uid="{00000000-0002-0000-0700-000004000000}">
          <x14:formula1>
            <xm:f>'Data Sources hide'!$A$2:$A$68</xm:f>
          </x14:formula1>
          <xm:sqref>B5:B307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8"/>
  <sheetViews>
    <sheetView workbookViewId="0">
      <selection activeCell="I3" sqref="I3"/>
    </sheetView>
  </sheetViews>
  <sheetFormatPr baseColWidth="10" defaultColWidth="8.83203125" defaultRowHeight="15" x14ac:dyDescent="0.2"/>
  <cols>
    <col min="1" max="1" width="11.5" customWidth="1"/>
    <col min="3" max="3" width="16.5" customWidth="1"/>
    <col min="9" max="9" width="17.6640625" customWidth="1"/>
  </cols>
  <sheetData>
    <row r="1" spans="1:9" ht="16" thickBot="1" x14ac:dyDescent="0.25">
      <c r="A1" s="155" t="s">
        <v>194</v>
      </c>
      <c r="C1" s="155" t="s">
        <v>195</v>
      </c>
      <c r="F1" s="156" t="s">
        <v>196</v>
      </c>
      <c r="G1" s="156"/>
      <c r="I1" s="156" t="s">
        <v>176</v>
      </c>
    </row>
    <row r="2" spans="1:9" ht="17" thickBot="1" x14ac:dyDescent="0.25">
      <c r="A2" s="151" t="s">
        <v>197</v>
      </c>
      <c r="C2" t="s">
        <v>198</v>
      </c>
      <c r="F2" t="s">
        <v>199</v>
      </c>
      <c r="I2" s="133"/>
    </row>
    <row r="3" spans="1:9" ht="17" thickBot="1" x14ac:dyDescent="0.25">
      <c r="A3" s="152" t="s">
        <v>200</v>
      </c>
      <c r="C3" t="s">
        <v>201</v>
      </c>
      <c r="F3" t="s">
        <v>202</v>
      </c>
      <c r="I3" s="133"/>
    </row>
    <row r="4" spans="1:9" ht="17" thickBot="1" x14ac:dyDescent="0.25">
      <c r="A4" s="152" t="s">
        <v>203</v>
      </c>
      <c r="C4" t="s">
        <v>204</v>
      </c>
      <c r="F4" t="s">
        <v>205</v>
      </c>
    </row>
    <row r="5" spans="1:9" ht="17" thickBot="1" x14ac:dyDescent="0.25">
      <c r="A5" s="152" t="s">
        <v>206</v>
      </c>
      <c r="C5" t="s">
        <v>207</v>
      </c>
      <c r="F5" t="s">
        <v>208</v>
      </c>
    </row>
    <row r="6" spans="1:9" ht="17" thickBot="1" x14ac:dyDescent="0.25">
      <c r="A6" s="152" t="s">
        <v>209</v>
      </c>
      <c r="C6" t="s">
        <v>210</v>
      </c>
      <c r="F6" t="s">
        <v>211</v>
      </c>
    </row>
    <row r="7" spans="1:9" ht="17" thickBot="1" x14ac:dyDescent="0.25">
      <c r="A7" s="152" t="s">
        <v>212</v>
      </c>
      <c r="C7" t="s">
        <v>213</v>
      </c>
      <c r="F7" t="s">
        <v>214</v>
      </c>
    </row>
    <row r="8" spans="1:9" ht="17" thickBot="1" x14ac:dyDescent="0.25">
      <c r="A8" s="152" t="s">
        <v>215</v>
      </c>
      <c r="C8" t="s">
        <v>216</v>
      </c>
      <c r="F8" t="s">
        <v>217</v>
      </c>
    </row>
    <row r="9" spans="1:9" ht="17" thickBot="1" x14ac:dyDescent="0.25">
      <c r="A9" s="152" t="s">
        <v>218</v>
      </c>
      <c r="F9" t="s">
        <v>219</v>
      </c>
    </row>
    <row r="10" spans="1:9" ht="17" thickBot="1" x14ac:dyDescent="0.25">
      <c r="A10" s="152" t="s">
        <v>220</v>
      </c>
    </row>
    <row r="11" spans="1:9" ht="17" thickBot="1" x14ac:dyDescent="0.25">
      <c r="A11" s="152" t="s">
        <v>221</v>
      </c>
    </row>
    <row r="12" spans="1:9" ht="17" thickBot="1" x14ac:dyDescent="0.25">
      <c r="A12" s="152" t="s">
        <v>222</v>
      </c>
    </row>
    <row r="13" spans="1:9" ht="17" thickBot="1" x14ac:dyDescent="0.25">
      <c r="A13" s="153" t="s">
        <v>223</v>
      </c>
    </row>
    <row r="14" spans="1:9" ht="17" thickBot="1" x14ac:dyDescent="0.25">
      <c r="A14" s="152" t="s">
        <v>224</v>
      </c>
    </row>
    <row r="15" spans="1:9" ht="17" thickBot="1" x14ac:dyDescent="0.25">
      <c r="A15" s="152" t="s">
        <v>225</v>
      </c>
    </row>
    <row r="16" spans="1:9" ht="17" thickBot="1" x14ac:dyDescent="0.25">
      <c r="A16" s="152" t="s">
        <v>226</v>
      </c>
    </row>
    <row r="17" spans="1:1" ht="17" thickBot="1" x14ac:dyDescent="0.25">
      <c r="A17" s="152" t="s">
        <v>227</v>
      </c>
    </row>
    <row r="18" spans="1:1" ht="17" thickBot="1" x14ac:dyDescent="0.25">
      <c r="A18" s="152" t="s">
        <v>228</v>
      </c>
    </row>
    <row r="19" spans="1:1" ht="17" thickBot="1" x14ac:dyDescent="0.25">
      <c r="A19" s="152" t="s">
        <v>229</v>
      </c>
    </row>
    <row r="20" spans="1:1" ht="17" thickBot="1" x14ac:dyDescent="0.25">
      <c r="A20" s="152" t="s">
        <v>230</v>
      </c>
    </row>
    <row r="21" spans="1:1" ht="17" thickBot="1" x14ac:dyDescent="0.25">
      <c r="A21" s="152" t="s">
        <v>231</v>
      </c>
    </row>
    <row r="22" spans="1:1" ht="17" thickBot="1" x14ac:dyDescent="0.25">
      <c r="A22" s="152" t="s">
        <v>232</v>
      </c>
    </row>
    <row r="23" spans="1:1" ht="17" thickBot="1" x14ac:dyDescent="0.25">
      <c r="A23" s="152" t="s">
        <v>233</v>
      </c>
    </row>
    <row r="24" spans="1:1" ht="17" thickBot="1" x14ac:dyDescent="0.25">
      <c r="A24" s="153" t="s">
        <v>234</v>
      </c>
    </row>
    <row r="25" spans="1:1" ht="17" thickBot="1" x14ac:dyDescent="0.25">
      <c r="A25" s="152" t="s">
        <v>235</v>
      </c>
    </row>
    <row r="26" spans="1:1" ht="17" thickBot="1" x14ac:dyDescent="0.25">
      <c r="A26" s="152" t="s">
        <v>236</v>
      </c>
    </row>
    <row r="27" spans="1:1" ht="17" thickBot="1" x14ac:dyDescent="0.25">
      <c r="A27" s="152" t="s">
        <v>237</v>
      </c>
    </row>
    <row r="28" spans="1:1" ht="17" thickBot="1" x14ac:dyDescent="0.25">
      <c r="A28" s="152" t="s">
        <v>238</v>
      </c>
    </row>
    <row r="29" spans="1:1" ht="17" thickBot="1" x14ac:dyDescent="0.25">
      <c r="A29" s="152" t="s">
        <v>239</v>
      </c>
    </row>
    <row r="30" spans="1:1" ht="17" thickBot="1" x14ac:dyDescent="0.25">
      <c r="A30" s="152" t="s">
        <v>240</v>
      </c>
    </row>
    <row r="31" spans="1:1" ht="17" thickBot="1" x14ac:dyDescent="0.25">
      <c r="A31" s="152" t="s">
        <v>241</v>
      </c>
    </row>
    <row r="32" spans="1:1" ht="17" thickBot="1" x14ac:dyDescent="0.25">
      <c r="A32" s="152" t="s">
        <v>242</v>
      </c>
    </row>
    <row r="33" spans="1:1" ht="17" thickBot="1" x14ac:dyDescent="0.25">
      <c r="A33" s="152" t="s">
        <v>243</v>
      </c>
    </row>
    <row r="34" spans="1:1" ht="17" thickBot="1" x14ac:dyDescent="0.25">
      <c r="A34" s="152" t="s">
        <v>244</v>
      </c>
    </row>
    <row r="35" spans="1:1" ht="17" thickBot="1" x14ac:dyDescent="0.25">
      <c r="A35" s="153" t="s">
        <v>245</v>
      </c>
    </row>
    <row r="36" spans="1:1" ht="17" thickBot="1" x14ac:dyDescent="0.25">
      <c r="A36" s="152" t="s">
        <v>246</v>
      </c>
    </row>
    <row r="37" spans="1:1" ht="17" thickBot="1" x14ac:dyDescent="0.25">
      <c r="A37" s="152" t="s">
        <v>247</v>
      </c>
    </row>
    <row r="38" spans="1:1" ht="17" thickBot="1" x14ac:dyDescent="0.25">
      <c r="A38" s="152" t="s">
        <v>248</v>
      </c>
    </row>
    <row r="39" spans="1:1" ht="17" thickBot="1" x14ac:dyDescent="0.25">
      <c r="A39" s="152" t="s">
        <v>249</v>
      </c>
    </row>
    <row r="40" spans="1:1" ht="17" thickBot="1" x14ac:dyDescent="0.25">
      <c r="A40" s="152" t="s">
        <v>250</v>
      </c>
    </row>
    <row r="41" spans="1:1" ht="17" thickBot="1" x14ac:dyDescent="0.25">
      <c r="A41" s="152" t="s">
        <v>251</v>
      </c>
    </row>
    <row r="42" spans="1:1" ht="17" thickBot="1" x14ac:dyDescent="0.25">
      <c r="A42" s="152" t="s">
        <v>252</v>
      </c>
    </row>
    <row r="43" spans="1:1" ht="17" thickBot="1" x14ac:dyDescent="0.25">
      <c r="A43" s="152" t="s">
        <v>253</v>
      </c>
    </row>
    <row r="44" spans="1:1" ht="17" thickBot="1" x14ac:dyDescent="0.25">
      <c r="A44" s="152" t="s">
        <v>254</v>
      </c>
    </row>
    <row r="45" spans="1:1" ht="17" thickBot="1" x14ac:dyDescent="0.25">
      <c r="A45" s="152" t="s">
        <v>255</v>
      </c>
    </row>
    <row r="46" spans="1:1" ht="17" thickBot="1" x14ac:dyDescent="0.25">
      <c r="A46" s="153" t="s">
        <v>256</v>
      </c>
    </row>
    <row r="47" spans="1:1" ht="17" thickBot="1" x14ac:dyDescent="0.25">
      <c r="A47" s="152" t="s">
        <v>257</v>
      </c>
    </row>
    <row r="48" spans="1:1" ht="17" thickBot="1" x14ac:dyDescent="0.25">
      <c r="A48" s="152" t="s">
        <v>258</v>
      </c>
    </row>
    <row r="49" spans="1:1" ht="17" thickBot="1" x14ac:dyDescent="0.25">
      <c r="A49" s="152" t="s">
        <v>259</v>
      </c>
    </row>
    <row r="50" spans="1:1" ht="17" thickBot="1" x14ac:dyDescent="0.25">
      <c r="A50" s="152" t="s">
        <v>260</v>
      </c>
    </row>
    <row r="51" spans="1:1" ht="17" thickBot="1" x14ac:dyDescent="0.25">
      <c r="A51" s="152" t="s">
        <v>261</v>
      </c>
    </row>
    <row r="52" spans="1:1" ht="17" thickBot="1" x14ac:dyDescent="0.25">
      <c r="A52" s="152" t="s">
        <v>262</v>
      </c>
    </row>
    <row r="53" spans="1:1" ht="17" thickBot="1" x14ac:dyDescent="0.25">
      <c r="A53" s="152" t="s">
        <v>263</v>
      </c>
    </row>
    <row r="54" spans="1:1" ht="17" thickBot="1" x14ac:dyDescent="0.25">
      <c r="A54" s="152" t="s">
        <v>264</v>
      </c>
    </row>
    <row r="55" spans="1:1" ht="17" thickBot="1" x14ac:dyDescent="0.25">
      <c r="A55" s="152" t="s">
        <v>265</v>
      </c>
    </row>
    <row r="56" spans="1:1" ht="17" thickBot="1" x14ac:dyDescent="0.25">
      <c r="A56" s="152" t="s">
        <v>266</v>
      </c>
    </row>
    <row r="57" spans="1:1" ht="17" thickBot="1" x14ac:dyDescent="0.25">
      <c r="A57" s="153" t="s">
        <v>267</v>
      </c>
    </row>
    <row r="58" spans="1:1" ht="17" thickBot="1" x14ac:dyDescent="0.25">
      <c r="A58" s="152" t="s">
        <v>268</v>
      </c>
    </row>
    <row r="59" spans="1:1" ht="17" thickBot="1" x14ac:dyDescent="0.25">
      <c r="A59" s="152" t="s">
        <v>269</v>
      </c>
    </row>
    <row r="60" spans="1:1" ht="17" thickBot="1" x14ac:dyDescent="0.25">
      <c r="A60" s="152" t="s">
        <v>270</v>
      </c>
    </row>
    <row r="61" spans="1:1" ht="17" thickBot="1" x14ac:dyDescent="0.25">
      <c r="A61" s="152" t="s">
        <v>271</v>
      </c>
    </row>
    <row r="62" spans="1:1" ht="17" thickBot="1" x14ac:dyDescent="0.25">
      <c r="A62" s="152" t="s">
        <v>272</v>
      </c>
    </row>
    <row r="63" spans="1:1" ht="17" thickBot="1" x14ac:dyDescent="0.25">
      <c r="A63" s="152" t="s">
        <v>273</v>
      </c>
    </row>
    <row r="64" spans="1:1" ht="17" thickBot="1" x14ac:dyDescent="0.25">
      <c r="A64" s="152" t="s">
        <v>274</v>
      </c>
    </row>
    <row r="65" spans="1:1" ht="17" thickBot="1" x14ac:dyDescent="0.25">
      <c r="A65" s="152" t="s">
        <v>275</v>
      </c>
    </row>
    <row r="66" spans="1:1" ht="17" thickBot="1" x14ac:dyDescent="0.25">
      <c r="A66" s="152" t="s">
        <v>276</v>
      </c>
    </row>
    <row r="67" spans="1:1" ht="17" thickBot="1" x14ac:dyDescent="0.25">
      <c r="A67" s="152" t="s">
        <v>277</v>
      </c>
    </row>
    <row r="68" spans="1:1" ht="17" thickBot="1" x14ac:dyDescent="0.25">
      <c r="A68" s="152" t="s">
        <v>278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21D00B6790046BC4B61467D72BEA9" ma:contentTypeVersion="15" ma:contentTypeDescription="Create a new document." ma:contentTypeScope="" ma:versionID="5e95a5224fa9bc5fbe158246444a1419">
  <xsd:schema xmlns:xsd="http://www.w3.org/2001/XMLSchema" xmlns:xs="http://www.w3.org/2001/XMLSchema" xmlns:p="http://schemas.microsoft.com/office/2006/metadata/properties" xmlns:ns3="848b34d6-9ed4-42db-883c-ec169b5c02e2" xmlns:ns4="3c83b5fd-5a09-4326-a430-53eccebf56ac" targetNamespace="http://schemas.microsoft.com/office/2006/metadata/properties" ma:root="true" ma:fieldsID="3c2aedabbbc4a1715a94cf3fa32b9646" ns3:_="" ns4:_="">
    <xsd:import namespace="848b34d6-9ed4-42db-883c-ec169b5c02e2"/>
    <xsd:import namespace="3c83b5fd-5a09-4326-a430-53eccebf56a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b34d6-9ed4-42db-883c-ec169b5c0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83b5fd-5a09-4326-a430-53eccebf56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48b34d6-9ed4-42db-883c-ec169b5c02e2" xsi:nil="true"/>
  </documentManagement>
</p:properties>
</file>

<file path=customXml/itemProps1.xml><?xml version="1.0" encoding="utf-8"?>
<ds:datastoreItem xmlns:ds="http://schemas.openxmlformats.org/officeDocument/2006/customXml" ds:itemID="{3FFB1F52-50AA-464D-86A1-FD92A4ECE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b34d6-9ed4-42db-883c-ec169b5c02e2"/>
    <ds:schemaRef ds:uri="3c83b5fd-5a09-4326-a430-53eccebf56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C1234C-A02A-47CF-AB8E-EECEDB571FF5}">
  <ds:schemaRefs>
    <ds:schemaRef ds:uri="http://schemas.microsoft.com/sharepoint/v3/contenttype/forms"/>
  </ds:schemaRefs>
</ds:datastoreItem>
</file>

<file path=customXml/itemProps3.xml><?xml version="1.0" encoding="utf-8"?>
<ds:datastoreItem xmlns:ds="http://schemas.openxmlformats.org/officeDocument/2006/customXml" ds:itemID="{8084249B-897F-4909-B3F0-04D8AC67EB9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48b34d6-9ed4-42db-883c-ec169b5c02e2"/>
    <ds:schemaRef ds:uri="3c83b5fd-5a09-4326-a430-53eccebf56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294</vt:i4>
      </vt:variant>
    </vt:vector>
  </HeadingPairs>
  <TitlesOfParts>
    <vt:vector size="317" baseType="lpstr">
      <vt:lpstr>A. Title</vt:lpstr>
      <vt:lpstr>B. General Info</vt:lpstr>
      <vt:lpstr>C. Demo Effectiveness</vt:lpstr>
      <vt:lpstr>D1. Past Perf-Currently Funded</vt:lpstr>
      <vt:lpstr>D2. Past Perf-Not Prev Funded</vt:lpstr>
      <vt:lpstr>E. Enrollment Targets</vt:lpstr>
      <vt:lpstr>F. Partnerships</vt:lpstr>
      <vt:lpstr>G. Program Offering Summary</vt:lpstr>
      <vt:lpstr>Data Sources hide</vt:lpstr>
      <vt:lpstr>H. IET Offering Summary</vt:lpstr>
      <vt:lpstr>I. Personnel Chart</vt:lpstr>
      <vt:lpstr>J. DOE 101S-Instructions</vt:lpstr>
      <vt:lpstr>K. Example DOE 101S Form</vt:lpstr>
      <vt:lpstr>L. DOE 101S - AGE</vt:lpstr>
      <vt:lpstr>M. DOE 101S - CE</vt:lpstr>
      <vt:lpstr>N. DOE 101S - IELCE </vt:lpstr>
      <vt:lpstr>O. Projected Equipment - AGE</vt:lpstr>
      <vt:lpstr>P. Project Equipment - CE</vt:lpstr>
      <vt:lpstr>Q. Projected Equipment - IELCE</vt:lpstr>
      <vt:lpstr>R. County Allocations</vt:lpstr>
      <vt:lpstr>LOOKUP</vt:lpstr>
      <vt:lpstr>DATA LOOKUP</vt:lpstr>
      <vt:lpstr>Data LookUp 2</vt:lpstr>
      <vt:lpstr>_1819_NumElgible_TO</vt:lpstr>
      <vt:lpstr>_1819_NumEligible</vt:lpstr>
      <vt:lpstr>_1819_NumEligible_TO</vt:lpstr>
      <vt:lpstr>_1819_NumEligibleDiploma</vt:lpstr>
      <vt:lpstr>_1819_NumStudentsAchieved</vt:lpstr>
      <vt:lpstr>_1819_NumStudentsEnrolled</vt:lpstr>
      <vt:lpstr>_1819_PercEligibleDiploma</vt:lpstr>
      <vt:lpstr>_1819_PercEligibleOutcomes_TO</vt:lpstr>
      <vt:lpstr>_1819_PercStudents</vt:lpstr>
      <vt:lpstr>_1920_EligibleIndividual</vt:lpstr>
      <vt:lpstr>_1920_NumElgible</vt:lpstr>
      <vt:lpstr>_1920_NumElgiibleOutcomes_TO</vt:lpstr>
      <vt:lpstr>_1920_NumEligible_TO</vt:lpstr>
      <vt:lpstr>_1920_NumStudentsAchieved</vt:lpstr>
      <vt:lpstr>_1920_NumStudentsEnrolled</vt:lpstr>
      <vt:lpstr>_1920_PercEligible</vt:lpstr>
      <vt:lpstr>_1920_PercEligibleIndividuals_TO</vt:lpstr>
      <vt:lpstr>_1920_PercStudents</vt:lpstr>
      <vt:lpstr>_2019_20</vt:lpstr>
      <vt:lpstr>_2020_2021</vt:lpstr>
      <vt:lpstr>_2020_21</vt:lpstr>
      <vt:lpstr>_2021_22</vt:lpstr>
      <vt:lpstr>_2023_2024__Consolidated_Adult_Education_County_Allocation_Chart</vt:lpstr>
      <vt:lpstr>_2023_24_Enrollment_Target</vt:lpstr>
      <vt:lpstr>_2023_24_MSG_Min._Target</vt:lpstr>
      <vt:lpstr>_2024_25_Enrollment_Target</vt:lpstr>
      <vt:lpstr>_2025_26_Enrollment_Target</vt:lpstr>
      <vt:lpstr>_2122Enrollment</vt:lpstr>
      <vt:lpstr>_2122MSG</vt:lpstr>
      <vt:lpstr>_2223Enrollment</vt:lpstr>
      <vt:lpstr>_3__Year_Avg__auto_populated</vt:lpstr>
      <vt:lpstr>_3yrAvg</vt:lpstr>
      <vt:lpstr>A___Name_of_Eligible_Recipient_Fiscal_Agent</vt:lpstr>
      <vt:lpstr>ACCOUNT_TITLE</vt:lpstr>
      <vt:lpstr>Account_title_2</vt:lpstr>
      <vt:lpstr>Account_Title_3</vt:lpstr>
      <vt:lpstr>ACCOUNT_TITLE_AND_NARRATIVE</vt:lpstr>
      <vt:lpstr>Account_title_and_narrative_2</vt:lpstr>
      <vt:lpstr>Account_Title_and_Narrative_4</vt:lpstr>
      <vt:lpstr>Account_title_and_narrative_5</vt:lpstr>
      <vt:lpstr>Adult_General_Education__AGE__TAPS__24B022__Section_231_Allocation</vt:lpstr>
      <vt:lpstr>All_Applicants_PROJECTED_ENROLLMENT</vt:lpstr>
      <vt:lpstr>AllAppProj</vt:lpstr>
      <vt:lpstr>ALLOCATED_to_this_PROJECT</vt:lpstr>
      <vt:lpstr>Allocated_to_this_project_2</vt:lpstr>
      <vt:lpstr>AllocateD_to_this_project_4</vt:lpstr>
      <vt:lpstr>Allocated_to_this_project_5</vt:lpstr>
      <vt:lpstr>AMOUNT</vt:lpstr>
      <vt:lpstr>Amount_2</vt:lpstr>
      <vt:lpstr>Amount_4</vt:lpstr>
      <vt:lpstr>Amount_5</vt:lpstr>
      <vt:lpstr>Applicant_Information</vt:lpstr>
      <vt:lpstr>B___DOE_Assigned_Project_Number</vt:lpstr>
      <vt:lpstr>C___TAPS_Number</vt:lpstr>
      <vt:lpstr>Certification_of_Personnel</vt:lpstr>
      <vt:lpstr>City_of_Instruction</vt:lpstr>
      <vt:lpstr>City_of_Instruction_2</vt:lpstr>
      <vt:lpstr>Completion_and_Placement___Data_found_in_NRS_Table_5___Primary_Indicators_of_Performance</vt:lpstr>
      <vt:lpstr>Counties_Served</vt:lpstr>
      <vt:lpstr>County</vt:lpstr>
      <vt:lpstr>County_2</vt:lpstr>
      <vt:lpstr>County_3</vt:lpstr>
      <vt:lpstr>County_4</vt:lpstr>
      <vt:lpstr>County_ies__Served</vt:lpstr>
      <vt:lpstr>Data_Source_s_______________________________Applicants_may_be_asked_to_provide_evidence_of_data_source</vt:lpstr>
      <vt:lpstr>Days_per_Week</vt:lpstr>
      <vt:lpstr>DESCRIPTION</vt:lpstr>
      <vt:lpstr>Description_2</vt:lpstr>
      <vt:lpstr>Description_3</vt:lpstr>
      <vt:lpstr>'N. DOE 101S - IELCE '!DOE_1a</vt:lpstr>
      <vt:lpstr>DOE_1a</vt:lpstr>
      <vt:lpstr>'N. DOE 101S - IELCE '!DOE_2a</vt:lpstr>
      <vt:lpstr>DOE_2a</vt:lpstr>
      <vt:lpstr>'N. DOE 101S - IELCE '!DOE_3a</vt:lpstr>
      <vt:lpstr>DOE_3a</vt:lpstr>
      <vt:lpstr>'N. DOE 101S - IELCE '!DOE_4a</vt:lpstr>
      <vt:lpstr>DOE_4a</vt:lpstr>
      <vt:lpstr>'N. DOE 101S - IELCE '!DOE_5a</vt:lpstr>
      <vt:lpstr>DOE_5a</vt:lpstr>
      <vt:lpstr>'N. DOE 101S - IELCE '!DOE_6a</vt:lpstr>
      <vt:lpstr>DOE_6a</vt:lpstr>
      <vt:lpstr>'N. DOE 101S - IELCE '!DOE_7a</vt:lpstr>
      <vt:lpstr>DOE_7a</vt:lpstr>
      <vt:lpstr>'N. DOE 101S - IELCE '!DOE_8a</vt:lpstr>
      <vt:lpstr>DOE_8a</vt:lpstr>
      <vt:lpstr>'N. DOE 101S - IELCE '!DOE_9a</vt:lpstr>
      <vt:lpstr>DOE_9a</vt:lpstr>
      <vt:lpstr>DOE_Assigned_project_number_2</vt:lpstr>
      <vt:lpstr>DOE_Assigned_project_number_5</vt:lpstr>
      <vt:lpstr>Earnings</vt:lpstr>
      <vt:lpstr>Educational_Content_Domain</vt:lpstr>
      <vt:lpstr>Educational_Functioning_Level__EFL</vt:lpstr>
      <vt:lpstr>EFL</vt:lpstr>
      <vt:lpstr>EFL_Levels__to_be_served</vt:lpstr>
      <vt:lpstr>Employment_After_Exit</vt:lpstr>
      <vt:lpstr>Enrollment_Structure</vt:lpstr>
      <vt:lpstr>Enrollment_Structure_2</vt:lpstr>
      <vt:lpstr>EP_CountyServed</vt:lpstr>
      <vt:lpstr>EP_ProvName</vt:lpstr>
      <vt:lpstr>Experience_of_Personnel</vt:lpstr>
      <vt:lpstr>FTE_POSITION</vt:lpstr>
      <vt:lpstr>FTE_Position_4</vt:lpstr>
      <vt:lpstr>FTE_Position_5</vt:lpstr>
      <vt:lpstr>FTE_Positions_2</vt:lpstr>
      <vt:lpstr>Full_Time___30_hrs._or_more_per_week</vt:lpstr>
      <vt:lpstr>Function_2</vt:lpstr>
      <vt:lpstr>Function_3</vt:lpstr>
      <vt:lpstr>Function_4</vt:lpstr>
      <vt:lpstr>Function_5</vt:lpstr>
      <vt:lpstr>FUNCTION_CODE</vt:lpstr>
      <vt:lpstr>Function_Code_2</vt:lpstr>
      <vt:lpstr>Function_code_3</vt:lpstr>
      <vt:lpstr>Fund_Source_s__Included_in_Application</vt:lpstr>
      <vt:lpstr>General_Information</vt:lpstr>
      <vt:lpstr>Hours_per_Week</vt:lpstr>
      <vt:lpstr>IET_affiliated</vt:lpstr>
      <vt:lpstr>IET_EFL</vt:lpstr>
      <vt:lpstr>IET_IELCE</vt:lpstr>
      <vt:lpstr>IET_InstrSiteName</vt:lpstr>
      <vt:lpstr>IET_is_affiliated_with_IELCE_program__section_243____Yes_No</vt:lpstr>
      <vt:lpstr>IET_is_affiliated_with_the_AGE_program__section_231__or_Corrections_Education__section_225__programs__Yes_No</vt:lpstr>
      <vt:lpstr>IET_OccClusterFocus</vt:lpstr>
      <vt:lpstr>IET_Program_Title</vt:lpstr>
      <vt:lpstr>IET_ProgTitle</vt:lpstr>
      <vt:lpstr>If_applying_as_a_collective__identify_the_Lead_Fiscal_agent_and_all_member_agencies.</vt:lpstr>
      <vt:lpstr>Individual_or_Collective_Application</vt:lpstr>
      <vt:lpstr>Instructional_Site_Name</vt:lpstr>
      <vt:lpstr>Instructional_Site_Name_2</vt:lpstr>
      <vt:lpstr>Integrated_English_Literacy_and_Civics_Education__IELCE__TAPS___24B023__Section_243_Allocation</vt:lpstr>
      <vt:lpstr>Is_this_IET_Program_Approved_by_FDOE?</vt:lpstr>
      <vt:lpstr>Itam_Cost_2</vt:lpstr>
      <vt:lpstr>ITEM</vt:lpstr>
      <vt:lpstr>Item_2</vt:lpstr>
      <vt:lpstr>Item_3</vt:lpstr>
      <vt:lpstr>ITEM_COST</vt:lpstr>
      <vt:lpstr>Item_Cost_3</vt:lpstr>
      <vt:lpstr>Measurable_Skills_Gain__MSG___Data_Found_in_NRS_Table_4__MSG_by_Entry_Level</vt:lpstr>
      <vt:lpstr>Measure</vt:lpstr>
      <vt:lpstr>Measure_Description</vt:lpstr>
      <vt:lpstr>Median_Earnings_of_students_with_12_or_more_hours_who_exited</vt:lpstr>
      <vt:lpstr>Median_Earnings_of_students_with_12_or_more_hours_who_exited_2</vt:lpstr>
      <vt:lpstr>MSG</vt:lpstr>
      <vt:lpstr>Mumber_of_students_who_achieved_at_least_one_MSG_2</vt:lpstr>
      <vt:lpstr>Name</vt:lpstr>
      <vt:lpstr>Name_of_eligible_recipient_fiscal_agent</vt:lpstr>
      <vt:lpstr>Name_of_eligible_recipient_fiscal_agent_5</vt:lpstr>
      <vt:lpstr>No._of_Weeks_with_instruction</vt:lpstr>
      <vt:lpstr>Number_Eligible_Individuals__Demonstrating_Improvement_in_the_Educational_Domain</vt:lpstr>
      <vt:lpstr>Number_of__Eligible_Individuals__enrolled</vt:lpstr>
      <vt:lpstr>Number_of__Eligible_Individuals__enrolled_2</vt:lpstr>
      <vt:lpstr>Number_of__Eligible_Individuals__enrolled_3</vt:lpstr>
      <vt:lpstr>Number_of__Eligible_Individuals__enrolled_4</vt:lpstr>
      <vt:lpstr>Number_of_eligible_individuals</vt:lpstr>
      <vt:lpstr>Number_of_Eligible_Individuals__Receiving_instruction_in_the_Educational_Content_Domain</vt:lpstr>
      <vt:lpstr>Number_of_Eligible_Individuals__who_a_Diploma</vt:lpstr>
      <vt:lpstr>Number_of_Eligible_Individuals__who_a_Diploma_2</vt:lpstr>
      <vt:lpstr>Number_of_Eligible_Individuals__who_achieved_an_outcome</vt:lpstr>
      <vt:lpstr>Number_of_Eligible_Individuals__who_achieved_an_outcome_2</vt:lpstr>
      <vt:lpstr>Number_of_eligible_individuals_demonstrating_improvement</vt:lpstr>
      <vt:lpstr>Number_of_exited_students_who_achieved_an_outcome</vt:lpstr>
      <vt:lpstr>Number_of_exited_students_who_achieved_an_outcome_2</vt:lpstr>
      <vt:lpstr>NUMBER_OF_ITEMS</vt:lpstr>
      <vt:lpstr>Number_of_Items_2</vt:lpstr>
      <vt:lpstr>Number_Of_Items_3</vt:lpstr>
      <vt:lpstr>Number_of_Personnel</vt:lpstr>
      <vt:lpstr>Number_of_rxited_who_achieved_an_outcome_3</vt:lpstr>
      <vt:lpstr>Number_of_rxited_who_achieved_an_outcome_4</vt:lpstr>
      <vt:lpstr>Number_of_students_enrolled_with_12_or_more_hours_of_instruction</vt:lpstr>
      <vt:lpstr>Number_of_students_enrolled_with_12_or_more_hours_of_who_exited</vt:lpstr>
      <vt:lpstr>Number_of_students_enrolled_with_12_or_more_hours_of_who_exited_2</vt:lpstr>
      <vt:lpstr>Number_of_students_who_achieved_at_least_one_MSG</vt:lpstr>
      <vt:lpstr>Number_of_students_with_12_or_more_hours_who_exited</vt:lpstr>
      <vt:lpstr>Number_of_students_with_12_or_more_hours_who_exited_2</vt:lpstr>
      <vt:lpstr>Number_of_students_with_12_or_more_hours_who_exited_3</vt:lpstr>
      <vt:lpstr>Number_of_students_with_12_or_more_hours_who_exited_4</vt:lpstr>
      <vt:lpstr>Number_of_Studentss_enrolled_with_12_or_more_hours_of_instruction_2</vt:lpstr>
      <vt:lpstr>Object_2</vt:lpstr>
      <vt:lpstr>Object_3</vt:lpstr>
      <vt:lpstr>Object_4</vt:lpstr>
      <vt:lpstr>Object_5</vt:lpstr>
      <vt:lpstr>OBJECT_CODE</vt:lpstr>
      <vt:lpstr>Object_code_2</vt:lpstr>
      <vt:lpstr>Object_Code_3</vt:lpstr>
      <vt:lpstr>Occupational_Cluster_Focus</vt:lpstr>
      <vt:lpstr>of_Personnel</vt:lpstr>
      <vt:lpstr>ONLY_Previously_Funded_Applicants_ACTUAL__ENROLLMENT</vt:lpstr>
      <vt:lpstr>Part_Time___Less_than_30_hrs._per_week</vt:lpstr>
      <vt:lpstr>Partner_Name__Contact__and_Type</vt:lpstr>
      <vt:lpstr>Partner_Name__Contact__and_Type_2</vt:lpstr>
      <vt:lpstr>Partner_Name__Contact__and_Type_3</vt:lpstr>
      <vt:lpstr>Partner_Name__Contact__and_Type_4</vt:lpstr>
      <vt:lpstr>Partner_Name__Contact__and_Type_5</vt:lpstr>
      <vt:lpstr>Partnership_Benefits</vt:lpstr>
      <vt:lpstr>Partnership_Benefits_2</vt:lpstr>
      <vt:lpstr>Partnership_Benefits_3</vt:lpstr>
      <vt:lpstr>Partnership_Benefits_4</vt:lpstr>
      <vt:lpstr>Partnership_Benefits_5</vt:lpstr>
      <vt:lpstr>PC_Fulltime</vt:lpstr>
      <vt:lpstr>PC_PartTime</vt:lpstr>
      <vt:lpstr>PC_Total</vt:lpstr>
      <vt:lpstr>'O. Projected Equipment - AGE'!PE_A</vt:lpstr>
      <vt:lpstr>PE_A</vt:lpstr>
      <vt:lpstr>'O. Projected Equipment - AGE'!PE_B</vt:lpstr>
      <vt:lpstr>PE_B</vt:lpstr>
      <vt:lpstr>'O. Projected Equipment - AGE'!PE_D</vt:lpstr>
      <vt:lpstr>PE_D</vt:lpstr>
      <vt:lpstr>'O. Projected Equipment - AGE'!PE_E</vt:lpstr>
      <vt:lpstr>PE_E</vt:lpstr>
      <vt:lpstr>'O. Projected Equipment - AGE'!PE_F</vt:lpstr>
      <vt:lpstr>PE_F</vt:lpstr>
      <vt:lpstr>'O. Projected Equipment - AGE'!PE_G</vt:lpstr>
      <vt:lpstr>PE_G</vt:lpstr>
      <vt:lpstr>'O. Projected Equipment - AGE'!PE_H</vt:lpstr>
      <vt:lpstr>PE_H</vt:lpstr>
      <vt:lpstr>'O. Projected Equipment - AGE'!PE_Item</vt:lpstr>
      <vt:lpstr>PE_Item</vt:lpstr>
      <vt:lpstr>Percentage_of_Eligible_Individuals__Demonstrating_Improvement_of_skills_in_the_Educational_Content_Domain</vt:lpstr>
      <vt:lpstr>Percentage_of_Eligible_Individuals__who_achieved_an_outcome</vt:lpstr>
      <vt:lpstr>Percentage_of_Eligible_Individuals__who_earned_a_Diploma</vt:lpstr>
      <vt:lpstr>Percentage_of_Eligible_Individuals__who_earned_a_Diploma_2</vt:lpstr>
      <vt:lpstr>Percentage_of_eligible_individuals_demonstrating_improvement_2</vt:lpstr>
      <vt:lpstr>Percentage_of_eligible_individuals_who_achieved_an_outcome_2</vt:lpstr>
      <vt:lpstr>Percentage_of_exited_students_who_achieved_an_outcome</vt:lpstr>
      <vt:lpstr>Percentage_of_exited_students_who_achieved_an_outcome_2</vt:lpstr>
      <vt:lpstr>Percentage_of_exited_students_who_achieved_an_outcome_3</vt:lpstr>
      <vt:lpstr>Percentage_of_exited_students_who_achieved_an_outcome_4</vt:lpstr>
      <vt:lpstr>Percentage_of_students_who_achieved_at_leaset_one_MSG_2</vt:lpstr>
      <vt:lpstr>Percentage_of_students_who_achieved_at_least_one_MSG</vt:lpstr>
      <vt:lpstr>Planned_Hours_from_July_1_to_June_30</vt:lpstr>
      <vt:lpstr>PrevFundedApp</vt:lpstr>
      <vt:lpstr>PrevFundedApp1819</vt:lpstr>
      <vt:lpstr>PrevFundedApp1920</vt:lpstr>
      <vt:lpstr>PrevFundedApp2021</vt:lpstr>
      <vt:lpstr>'A. Title'!Print_Area</vt:lpstr>
      <vt:lpstr>'B. General Info'!Print_Area</vt:lpstr>
      <vt:lpstr>'C. Demo Effectiveness'!Print_Area</vt:lpstr>
      <vt:lpstr>'D1. Past Perf-Currently Funded'!Print_Area</vt:lpstr>
      <vt:lpstr>'D2. Past Perf-Not Prev Funded'!Print_Area</vt:lpstr>
      <vt:lpstr>'E. Enrollment Targets'!Print_Area</vt:lpstr>
      <vt:lpstr>'F. Partnerships'!Print_Area</vt:lpstr>
      <vt:lpstr>'G. Program Offering Summary'!Print_Area</vt:lpstr>
      <vt:lpstr>'H. IET Offering Summary'!Print_Area</vt:lpstr>
      <vt:lpstr>'I. Personnel Chart'!Print_Area</vt:lpstr>
      <vt:lpstr>'J. DOE 101S-Instructions'!Print_Area</vt:lpstr>
      <vt:lpstr>'K. Example DOE 101S Form'!Print_Area</vt:lpstr>
      <vt:lpstr>'L. DOE 101S - AGE'!Print_Area</vt:lpstr>
      <vt:lpstr>'M. DOE 101S - CE'!Print_Area</vt:lpstr>
      <vt:lpstr>'N. DOE 101S - IELCE '!Print_Area</vt:lpstr>
      <vt:lpstr>'O. Projected Equipment - AGE'!Print_Area</vt:lpstr>
      <vt:lpstr>'P. Project Equipment - CE'!Print_Area</vt:lpstr>
      <vt:lpstr>'Q. Projected Equipment - IELCE'!Print_Area</vt:lpstr>
      <vt:lpstr>'R. County Allocations'!Print_Area</vt:lpstr>
      <vt:lpstr>'D1. Past Perf-Currently Funded'!Print_Titles</vt:lpstr>
      <vt:lpstr>'D2. Past Perf-Not Prev Funded'!Print_Titles</vt:lpstr>
      <vt:lpstr>'G. Program Offering Summary'!Print_Titles</vt:lpstr>
      <vt:lpstr>'H. IET Offering Summary'!Print_Titles</vt:lpstr>
      <vt:lpstr>ProgOff_CityInstruction</vt:lpstr>
      <vt:lpstr>ProgOff_DaysperWeek</vt:lpstr>
      <vt:lpstr>ProgOff_DaysWeek</vt:lpstr>
      <vt:lpstr>ProgOff_InstSiteName</vt:lpstr>
      <vt:lpstr>ProgOff_OnlineOffering</vt:lpstr>
      <vt:lpstr>ProgOff_ProgType</vt:lpstr>
      <vt:lpstr>Program_Number__will_auto_populate</vt:lpstr>
      <vt:lpstr>Program_Type</vt:lpstr>
      <vt:lpstr>Program_Type_2</vt:lpstr>
      <vt:lpstr>Program_Year______________________________July_1__2021___June_30__2022</vt:lpstr>
      <vt:lpstr>Program_Year____________________________July_1__2020___June_30__2021</vt:lpstr>
      <vt:lpstr>Projected___of_AGE_students_to_participate_in_the_IET</vt:lpstr>
      <vt:lpstr>Projected___of_IELCE_students_to_participate_in_the_IET</vt:lpstr>
      <vt:lpstr>Projected_Enrollment</vt:lpstr>
      <vt:lpstr>PROJECTED_MINIMUM__auto_populated</vt:lpstr>
      <vt:lpstr>ProjMin</vt:lpstr>
      <vt:lpstr>Provider_Contact_Email_Address</vt:lpstr>
      <vt:lpstr>Provider_Contact_Name</vt:lpstr>
      <vt:lpstr>Provider_Name</vt:lpstr>
      <vt:lpstr>SCHOOL___PROGRAM</vt:lpstr>
      <vt:lpstr>School_Program_2</vt:lpstr>
      <vt:lpstr>School_Program_3</vt:lpstr>
      <vt:lpstr>SecCredOutcomes</vt:lpstr>
      <vt:lpstr>Secondary_Credential_Outcomes</vt:lpstr>
      <vt:lpstr>SR_AppType</vt:lpstr>
      <vt:lpstr>SR_CountyServed</vt:lpstr>
      <vt:lpstr>SR_ProviderName</vt:lpstr>
      <vt:lpstr>TAPS_5</vt:lpstr>
      <vt:lpstr>TAPS_Number_2</vt:lpstr>
      <vt:lpstr>Total</vt:lpstr>
      <vt:lpstr>TOTAL_AMOUNT</vt:lpstr>
      <vt:lpstr>Total_Amount_2</vt:lpstr>
      <vt:lpstr>Total_Amount_3</vt:lpstr>
      <vt:lpstr>TransOutcomes</vt:lpstr>
      <vt:lpstr>Type_of_Applicant</vt:lpstr>
      <vt:lpstr>Type_of_Instruction</vt:lpstr>
      <vt:lpstr>Type_of_Personnel</vt:lpstr>
      <vt:lpstr>WIOA_Section_231_and_Section_243</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Microsoft Office User</cp:lastModifiedBy>
  <cp:revision/>
  <cp:lastPrinted>2023-02-17T21:28:20Z</cp:lastPrinted>
  <dcterms:created xsi:type="dcterms:W3CDTF">2021-01-29T14:15:07Z</dcterms:created>
  <dcterms:modified xsi:type="dcterms:W3CDTF">2023-06-07T20:00:50Z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0x010100C8F21D00B6790046BC4B61467D72BEA9</vt:lpwstr>
  </property>
</Properties>
</file>