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jezierny/Desktop/Work Files/Website/DOE Website/Files/To Do/State Appropriations 6:19:23/"/>
    </mc:Choice>
  </mc:AlternateContent>
  <xr:revisionPtr revIDLastSave="0" documentId="13_ncr:1_{0B2D2D14-F56A-0D48-9FEE-6E13386AC220}" xr6:coauthVersionLast="47" xr6:coauthVersionMax="47" xr10:uidLastSave="{00000000-0000-0000-0000-000000000000}"/>
  <bookViews>
    <workbookView xWindow="0" yWindow="500" windowWidth="29040" windowHeight="15720" xr2:uid="{B5BC65EF-F771-4CEF-85C2-A177DEE2872A}"/>
  </bookViews>
  <sheets>
    <sheet name="2023-24 State Appropriations " sheetId="1" r:id="rId1"/>
  </sheets>
  <definedNames>
    <definedName name="_2022_23_Appropriation">'2023-24 State Appropriations '!$C$4</definedName>
    <definedName name="_2023_24_Appropriation">'2023-24 State Appropriations '!$D$4</definedName>
    <definedName name="Change_from_22_23">'2023-24 State Appropriations '!$F$4</definedName>
    <definedName name="Difference_from_22_23">'2023-24 State Appropriations '!$E$4</definedName>
    <definedName name="District">'2023-24 State Appropriations '!$B$4</definedName>
    <definedName name="District_Number">'2023-24 State Appropriations 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E73" i="1" s="1"/>
  <c r="F73" i="1" s="1"/>
  <c r="E72" i="1"/>
  <c r="F72" i="1" s="1"/>
  <c r="F71" i="1"/>
  <c r="E71" i="1"/>
  <c r="E70" i="1"/>
  <c r="F70" i="1" s="1"/>
  <c r="F69" i="1"/>
  <c r="F68" i="1"/>
  <c r="E68" i="1"/>
  <c r="E67" i="1"/>
  <c r="F67" i="1" s="1"/>
  <c r="E66" i="1"/>
  <c r="F66" i="1" s="1"/>
  <c r="F65" i="1"/>
  <c r="E65" i="1"/>
  <c r="F64" i="1"/>
  <c r="E63" i="1"/>
  <c r="F63" i="1" s="1"/>
  <c r="F62" i="1"/>
  <c r="E62" i="1"/>
  <c r="F61" i="1"/>
  <c r="F60" i="1"/>
  <c r="E60" i="1"/>
  <c r="F59" i="1"/>
  <c r="E58" i="1"/>
  <c r="F58" i="1" s="1"/>
  <c r="F57" i="1"/>
  <c r="E57" i="1"/>
  <c r="E56" i="1"/>
  <c r="F56" i="1" s="1"/>
  <c r="E55" i="1"/>
  <c r="F55" i="1" s="1"/>
  <c r="E54" i="1"/>
  <c r="F54" i="1" s="1"/>
  <c r="F53" i="1"/>
  <c r="E53" i="1"/>
  <c r="F52" i="1"/>
  <c r="F51" i="1"/>
  <c r="E51" i="1"/>
  <c r="F50" i="1"/>
  <c r="E50" i="1"/>
  <c r="E49" i="1"/>
  <c r="F49" i="1" s="1"/>
  <c r="E48" i="1"/>
  <c r="F48" i="1" s="1"/>
  <c r="F47" i="1"/>
  <c r="E47" i="1"/>
  <c r="F46" i="1"/>
  <c r="E46" i="1"/>
  <c r="E45" i="1"/>
  <c r="F45" i="1" s="1"/>
  <c r="E44" i="1"/>
  <c r="F44" i="1" s="1"/>
  <c r="F43" i="1"/>
  <c r="E42" i="1"/>
  <c r="F42" i="1" s="1"/>
  <c r="E41" i="1"/>
  <c r="F41" i="1" s="1"/>
  <c r="F40" i="1"/>
  <c r="E40" i="1"/>
  <c r="E39" i="1"/>
  <c r="F39" i="1" s="1"/>
  <c r="E38" i="1"/>
  <c r="F38" i="1" s="1"/>
  <c r="E37" i="1"/>
  <c r="F37" i="1" s="1"/>
  <c r="F36" i="1"/>
  <c r="E36" i="1"/>
  <c r="F35" i="1"/>
  <c r="F34" i="1"/>
  <c r="E34" i="1"/>
  <c r="F33" i="1"/>
  <c r="E32" i="1"/>
  <c r="F32" i="1" s="1"/>
  <c r="F31" i="1"/>
  <c r="E31" i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F23" i="1"/>
  <c r="E23" i="1"/>
  <c r="E22" i="1"/>
  <c r="F22" i="1" s="1"/>
  <c r="F21" i="1"/>
  <c r="F20" i="1"/>
  <c r="E20" i="1"/>
  <c r="E19" i="1"/>
  <c r="F19" i="1" s="1"/>
  <c r="E18" i="1"/>
  <c r="F18" i="1" s="1"/>
  <c r="F17" i="1"/>
  <c r="E17" i="1"/>
  <c r="F16" i="1"/>
  <c r="E16" i="1"/>
  <c r="E15" i="1"/>
  <c r="F15" i="1" s="1"/>
  <c r="E14" i="1"/>
  <c r="F14" i="1" s="1"/>
  <c r="F13" i="1"/>
  <c r="E13" i="1"/>
  <c r="F12" i="1"/>
  <c r="E11" i="1"/>
  <c r="F11" i="1" s="1"/>
  <c r="F10" i="1"/>
  <c r="E10" i="1"/>
  <c r="E9" i="1"/>
  <c r="F9" i="1" s="1"/>
  <c r="E8" i="1"/>
  <c r="F8" i="1" s="1"/>
  <c r="E7" i="1"/>
  <c r="F7" i="1" s="1"/>
  <c r="F6" i="1"/>
  <c r="E6" i="1"/>
</calcChain>
</file>

<file path=xl/sharedStrings.xml><?xml version="1.0" encoding="utf-8"?>
<sst xmlns="http://schemas.openxmlformats.org/spreadsheetml/2006/main" count="78" uniqueCount="78">
  <si>
    <t>2023-24 Workforce Development Funds Allocations by District</t>
  </si>
  <si>
    <t>As provided in 2023 General Appropriations Act, Chapter 2023-239 Laws of Florida</t>
  </si>
  <si>
    <t>District #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</si>
  <si>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</si>
  <si>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</si>
  <si>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</si>
  <si>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</si>
  <si>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</si>
  <si>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</si>
  <si>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</si>
  <si>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</si>
  <si>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</si>
  <si>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</si>
  <si>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</si>
  <si>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</si>
  <si>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</si>
  <si>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</si>
  <si>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</si>
  <si>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</si>
  <si>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</si>
  <si>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</si>
  <si>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</si>
  <si>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</si>
  <si>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</si>
  <si>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</si>
  <si>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</si>
  <si>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</si>
  <si>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</si>
  <si>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</si>
  <si>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</si>
  <si>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</si>
  <si>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</si>
  <si>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</si>
  <si>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</si>
  <si>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</si>
  <si>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</si>
  <si>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</si>
  <si>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</si>
  <si>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</si>
  <si>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</si>
  <si>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</si>
  <si>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</si>
  <si>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</si>
  <si>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</si>
  <si>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</si>
  <si>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</si>
  <si>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</si>
  <si>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</si>
  <si>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</si>
  <si>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</si>
  <si>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</si>
  <si>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</si>
  <si>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</si>
  <si>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</si>
  <si>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</si>
  <si>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</si>
  <si>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</si>
  <si>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</si>
  <si>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</si>
  <si>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</si>
  <si>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</si>
  <si>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</si>
  <si>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</si>
  <si>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</si>
  <si>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</si>
  <si>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</si>
  <si>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</si>
  <si>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</si>
  <si>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</si>
  <si>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</si>
  <si>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</si>
  <si>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</si>
  <si>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 xml:space="preserve">NOTES: </t>
  </si>
  <si>
    <t>Funds provided in Specific Appropriations 7/ 114</t>
  </si>
  <si>
    <t>2022-23 Appropriation</t>
  </si>
  <si>
    <t>2023-24 Appropriation</t>
  </si>
  <si>
    <t>Difference from 22-23</t>
  </si>
  <si>
    <t>% Change from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</si>
</sst>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4" fontId="6" fillId="0" borderId="2" xfId="1" applyNumberFormat="1" applyFont="1" applyFill="1" applyBorder="1"/>
    <xf numFmtId="165" fontId="6" fillId="0" borderId="3" xfId="2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64" fontId="6" fillId="0" borderId="4" xfId="1" applyNumberFormat="1" applyFont="1" applyFill="1" applyBorder="1"/>
    <xf numFmtId="165" fontId="6" fillId="0" borderId="5" xfId="2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64" fontId="7" fillId="0" borderId="4" xfId="1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65" fontId="8" fillId="0" borderId="5" xfId="2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64" fontId="6" fillId="0" borderId="6" xfId="1" applyNumberFormat="1" applyFont="1" applyFill="1" applyBorder="1"/>
    <xf numFmtId="165" fontId="6" fillId="0" borderId="7" xfId="2" applyNumberFormat="1" applyFont="1" applyFill="1" applyBorder="1" applyAlignment="1">
      <alignment horizontal="right"/>
    </xf>
    <xf numFmtId="0" fontId="2" fillId="0" borderId="8" xfId="0" applyFont="1" applyBorder="1"/>
    <xf numFmtId="164" fontId="2" fillId="0" borderId="8" xfId="1" applyNumberFormat="1" applyFont="1" applyFill="1" applyBorder="1"/>
    <xf numFmtId="165" fontId="2" fillId="0" borderId="9" xfId="2" applyNumberFormat="1" applyFont="1" applyFill="1" applyBorder="1"/>
    <xf numFmtId="0" fontId="5" fillId="0" borderId="0" xfId="0" applyFont="1"/>
    <xf numFmtId="164" fontId="5" fillId="0" borderId="0" xfId="1" applyNumberFormat="1" applyFont="1" applyFill="1" applyBorder="1"/>
    <xf numFmtId="165" fontId="5" fillId="0" borderId="0" xfId="2" applyNumberFormat="1" applyFont="1" applyFill="1" applyBorder="1"/>
    <xf numFmtId="0" fontId="6" fillId="0" borderId="0" xfId="0" applyFont="1"/>
    <xf numFmtId="164" fontId="6" fillId="0" borderId="0" xfId="1" applyNumberFormat="1" applyFont="1" applyBorder="1"/>
    <xf numFmtId="165" fontId="6" fillId="0" borderId="0" xfId="2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DCFA-B67D-4CF8-8CB6-6BA748B37B11}">
  <dimension ref="A1:F76"/>
  <sheetViews>
    <sheetView showGridLines="0" tabSelected="1" workbookViewId="0">
      <selection activeCell="F4" sqref="F4:F5"/>
    </sheetView>
  </sheetViews>
  <sheetFormatPr baseColWidth="10" defaultColWidth="8.83203125" defaultRowHeight="15" x14ac:dyDescent="0.2"/>
  <cols>
    <col min="2" max="2" width="11.33203125" bestFit="1" customWidth="1"/>
    <col min="3" max="4" width="12.5" bestFit="1" customWidth="1"/>
    <col min="5" max="5" width="11.5" bestFit="1" customWidth="1"/>
    <col min="6" max="6" width="9.83203125" bestFit="1" customWidth="1"/>
  </cols>
  <sheetData>
    <row r="1" spans="1:6" ht="19" x14ac:dyDescent="0.25">
      <c r="A1" s="29" t="s">
        <v>0</v>
      </c>
      <c r="B1" s="29"/>
      <c r="C1" s="29"/>
      <c r="D1" s="29"/>
      <c r="E1" s="29"/>
      <c r="F1" s="29"/>
    </row>
    <row r="2" spans="1:6" x14ac:dyDescent="0.2">
      <c r="A2" s="30" t="s">
        <v>1</v>
      </c>
      <c r="B2" s="30"/>
      <c r="C2" s="30"/>
      <c r="D2" s="30"/>
      <c r="E2" s="30"/>
      <c r="F2" s="30"/>
    </row>
    <row r="3" spans="1:6" ht="16" thickBot="1" x14ac:dyDescent="0.25">
      <c r="A3" s="1"/>
      <c r="B3" s="1"/>
      <c r="C3" s="1"/>
      <c r="D3" s="1"/>
      <c r="E3" s="1"/>
      <c r="F3" s="1"/>
    </row>
    <row r="4" spans="1:6" ht="30" customHeight="1" x14ac:dyDescent="0.2">
      <c r="A4" s="32" t="s">
        <v>2</v>
      </c>
      <c r="B4" s="32" t="s">
        <v>3</v>
      </c>
      <c r="C4" s="33" t="s">
        <v>74</v>
      </c>
      <c r="D4" s="33" t="s">
        <v>75</v>
      </c>
      <c r="E4" s="33" t="s">
        <v>76</v>
      </c>
      <c r="F4" s="33" t="s">
        <v>77</v>
      </c>
    </row>
    <row r="5" spans="1:6" ht="16" thickBot="1" x14ac:dyDescent="0.25">
      <c r="A5" s="31"/>
      <c r="B5" s="31"/>
      <c r="C5" s="34"/>
      <c r="D5" s="34"/>
      <c r="E5" s="34"/>
      <c r="F5" s="34"/>
    </row>
    <row r="6" spans="1:6" x14ac:dyDescent="0.2">
      <c r="A6" s="2">
        <v>1</v>
      </c>
      <c r="B6" s="3" t="s">
        <v>4</v>
      </c>
      <c r="C6" s="4">
        <v>548646</v>
      </c>
      <c r="D6" s="4">
        <v>473115</v>
      </c>
      <c r="E6" s="4">
        <f t="shared" ref="E6:E68" si="0">D6-C6</f>
        <v>-75531</v>
      </c>
      <c r="F6" s="5">
        <f>IFERROR(E6/C6,"n/a")</f>
        <v>-0.13766800450563751</v>
      </c>
    </row>
    <row r="7" spans="1:6" x14ac:dyDescent="0.2">
      <c r="A7" s="6">
        <v>2</v>
      </c>
      <c r="B7" s="7" t="s">
        <v>5</v>
      </c>
      <c r="C7" s="8">
        <v>185285</v>
      </c>
      <c r="D7" s="4">
        <v>251714</v>
      </c>
      <c r="E7" s="8">
        <f t="shared" si="0"/>
        <v>66429</v>
      </c>
      <c r="F7" s="9">
        <f t="shared" ref="F7:F70" si="1">IFERROR(E7/C7,"n/a")</f>
        <v>0.35852335591116391</v>
      </c>
    </row>
    <row r="8" spans="1:6" x14ac:dyDescent="0.2">
      <c r="A8" s="6">
        <v>3</v>
      </c>
      <c r="B8" s="7" t="s">
        <v>6</v>
      </c>
      <c r="C8" s="8">
        <v>2921506</v>
      </c>
      <c r="D8" s="4">
        <v>3009151</v>
      </c>
      <c r="E8" s="8">
        <f t="shared" si="0"/>
        <v>87645</v>
      </c>
      <c r="F8" s="9">
        <f t="shared" si="1"/>
        <v>2.9999938387941013E-2</v>
      </c>
    </row>
    <row r="9" spans="1:6" x14ac:dyDescent="0.2">
      <c r="A9" s="6">
        <v>4</v>
      </c>
      <c r="B9" s="7" t="s">
        <v>7</v>
      </c>
      <c r="C9" s="8">
        <v>989249</v>
      </c>
      <c r="D9" s="4">
        <v>1056555</v>
      </c>
      <c r="E9" s="8">
        <f t="shared" si="0"/>
        <v>67306</v>
      </c>
      <c r="F9" s="9">
        <f t="shared" si="1"/>
        <v>6.8037470849098655E-2</v>
      </c>
    </row>
    <row r="10" spans="1:6" x14ac:dyDescent="0.2">
      <c r="A10" s="6">
        <v>5</v>
      </c>
      <c r="B10" s="7" t="s">
        <v>8</v>
      </c>
      <c r="C10" s="8">
        <v>3559973</v>
      </c>
      <c r="D10" s="4">
        <v>3666772</v>
      </c>
      <c r="E10" s="8">
        <f t="shared" si="0"/>
        <v>106799</v>
      </c>
      <c r="F10" s="9">
        <f t="shared" si="1"/>
        <v>2.9999946628808703E-2</v>
      </c>
    </row>
    <row r="11" spans="1:6" x14ac:dyDescent="0.2">
      <c r="A11" s="6">
        <v>6</v>
      </c>
      <c r="B11" s="7" t="s">
        <v>9</v>
      </c>
      <c r="C11" s="8">
        <v>79600602</v>
      </c>
      <c r="D11" s="4">
        <v>81988620</v>
      </c>
      <c r="E11" s="8">
        <f t="shared" si="0"/>
        <v>2388018</v>
      </c>
      <c r="F11" s="9">
        <f t="shared" si="1"/>
        <v>2.9999999246236857E-2</v>
      </c>
    </row>
    <row r="12" spans="1:6" x14ac:dyDescent="0.2">
      <c r="A12" s="10">
        <v>7</v>
      </c>
      <c r="B12" s="11" t="s">
        <v>10</v>
      </c>
      <c r="C12" s="12">
        <v>0</v>
      </c>
      <c r="D12" s="12">
        <v>0</v>
      </c>
      <c r="E12" s="12">
        <v>0</v>
      </c>
      <c r="F12" s="9" t="str">
        <f t="shared" si="1"/>
        <v>n/a</v>
      </c>
    </row>
    <row r="13" spans="1:6" x14ac:dyDescent="0.2">
      <c r="A13" s="6">
        <v>8</v>
      </c>
      <c r="B13" s="7" t="s">
        <v>11</v>
      </c>
      <c r="C13" s="8">
        <v>2952376</v>
      </c>
      <c r="D13" s="4">
        <v>4202856</v>
      </c>
      <c r="E13" s="8">
        <f t="shared" si="0"/>
        <v>1250480</v>
      </c>
      <c r="F13" s="9">
        <f t="shared" si="1"/>
        <v>0.42355038789097321</v>
      </c>
    </row>
    <row r="14" spans="1:6" x14ac:dyDescent="0.2">
      <c r="A14" s="6">
        <v>9</v>
      </c>
      <c r="B14" s="7" t="s">
        <v>12</v>
      </c>
      <c r="C14" s="8">
        <v>2254610</v>
      </c>
      <c r="D14" s="4">
        <v>2910015</v>
      </c>
      <c r="E14" s="8">
        <f t="shared" si="0"/>
        <v>655405</v>
      </c>
      <c r="F14" s="9">
        <f t="shared" si="1"/>
        <v>0.29069550831407648</v>
      </c>
    </row>
    <row r="15" spans="1:6" x14ac:dyDescent="0.2">
      <c r="A15" s="6">
        <v>10</v>
      </c>
      <c r="B15" s="7" t="s">
        <v>13</v>
      </c>
      <c r="C15" s="8">
        <v>730888</v>
      </c>
      <c r="D15" s="4">
        <v>904441</v>
      </c>
      <c r="E15" s="8">
        <f t="shared" si="0"/>
        <v>173553</v>
      </c>
      <c r="F15" s="9">
        <f t="shared" si="1"/>
        <v>0.23745498626328521</v>
      </c>
    </row>
    <row r="16" spans="1:6" x14ac:dyDescent="0.2">
      <c r="A16" s="6">
        <v>11</v>
      </c>
      <c r="B16" s="7" t="s">
        <v>14</v>
      </c>
      <c r="C16" s="8">
        <v>10252416</v>
      </c>
      <c r="D16" s="4">
        <v>12760249</v>
      </c>
      <c r="E16" s="8">
        <f t="shared" si="0"/>
        <v>2507833</v>
      </c>
      <c r="F16" s="9">
        <f t="shared" si="1"/>
        <v>0.24460897802040027</v>
      </c>
    </row>
    <row r="17" spans="1:6" x14ac:dyDescent="0.2">
      <c r="A17" s="6">
        <v>12</v>
      </c>
      <c r="B17" s="7" t="s">
        <v>15</v>
      </c>
      <c r="C17" s="8">
        <v>286770</v>
      </c>
      <c r="D17" s="4">
        <v>295373</v>
      </c>
      <c r="E17" s="8">
        <f t="shared" si="0"/>
        <v>8603</v>
      </c>
      <c r="F17" s="9">
        <f t="shared" si="1"/>
        <v>2.9999651288489033E-2</v>
      </c>
    </row>
    <row r="18" spans="1:6" x14ac:dyDescent="0.2">
      <c r="A18" s="6">
        <v>13</v>
      </c>
      <c r="B18" s="7" t="s">
        <v>16</v>
      </c>
      <c r="C18" s="8">
        <v>82562062</v>
      </c>
      <c r="D18" s="4">
        <v>85038924</v>
      </c>
      <c r="E18" s="8">
        <f t="shared" si="0"/>
        <v>2476862</v>
      </c>
      <c r="F18" s="9">
        <f t="shared" si="1"/>
        <v>3.0000001695694084E-2</v>
      </c>
    </row>
    <row r="19" spans="1:6" x14ac:dyDescent="0.2">
      <c r="A19" s="6">
        <v>14</v>
      </c>
      <c r="B19" s="7" t="s">
        <v>17</v>
      </c>
      <c r="C19" s="8">
        <v>622196</v>
      </c>
      <c r="D19" s="4">
        <v>640862</v>
      </c>
      <c r="E19" s="8">
        <f t="shared" si="0"/>
        <v>18666</v>
      </c>
      <c r="F19" s="9">
        <f t="shared" si="1"/>
        <v>3.0000192865270749E-2</v>
      </c>
    </row>
    <row r="20" spans="1:6" x14ac:dyDescent="0.2">
      <c r="A20" s="6">
        <v>15</v>
      </c>
      <c r="B20" s="7" t="s">
        <v>18</v>
      </c>
      <c r="C20" s="8">
        <v>70914</v>
      </c>
      <c r="D20" s="4">
        <v>83688</v>
      </c>
      <c r="E20" s="8">
        <f t="shared" si="0"/>
        <v>12774</v>
      </c>
      <c r="F20" s="9">
        <f t="shared" si="1"/>
        <v>0.18013368305271174</v>
      </c>
    </row>
    <row r="21" spans="1:6" x14ac:dyDescent="0.2">
      <c r="A21" s="10">
        <v>16</v>
      </c>
      <c r="B21" s="11" t="s">
        <v>19</v>
      </c>
      <c r="C21" s="12">
        <v>0</v>
      </c>
      <c r="D21" s="12">
        <v>0</v>
      </c>
      <c r="E21" s="12">
        <v>0</v>
      </c>
      <c r="F21" s="9" t="str">
        <f t="shared" si="1"/>
        <v>n/a</v>
      </c>
    </row>
    <row r="22" spans="1:6" x14ac:dyDescent="0.2">
      <c r="A22" s="6">
        <v>17</v>
      </c>
      <c r="B22" s="7" t="s">
        <v>20</v>
      </c>
      <c r="C22" s="8">
        <v>4588946</v>
      </c>
      <c r="D22" s="4">
        <v>5329365</v>
      </c>
      <c r="E22" s="8">
        <f t="shared" si="0"/>
        <v>740419</v>
      </c>
      <c r="F22" s="9">
        <f t="shared" si="1"/>
        <v>0.16134837934462509</v>
      </c>
    </row>
    <row r="23" spans="1:6" x14ac:dyDescent="0.2">
      <c r="A23" s="6">
        <v>18</v>
      </c>
      <c r="B23" s="7" t="s">
        <v>21</v>
      </c>
      <c r="C23" s="8">
        <v>1019426</v>
      </c>
      <c r="D23" s="4">
        <v>1050009</v>
      </c>
      <c r="E23" s="8">
        <f t="shared" si="0"/>
        <v>30583</v>
      </c>
      <c r="F23" s="9">
        <f t="shared" si="1"/>
        <v>3.0000215807719246E-2</v>
      </c>
    </row>
    <row r="24" spans="1:6" x14ac:dyDescent="0.2">
      <c r="A24" s="6">
        <v>19</v>
      </c>
      <c r="B24" s="7" t="s">
        <v>22</v>
      </c>
      <c r="C24" s="8">
        <v>77682</v>
      </c>
      <c r="D24" s="4">
        <v>86420</v>
      </c>
      <c r="E24" s="8">
        <f t="shared" si="0"/>
        <v>8738</v>
      </c>
      <c r="F24" s="9">
        <f t="shared" si="1"/>
        <v>0.112484230581087</v>
      </c>
    </row>
    <row r="25" spans="1:6" x14ac:dyDescent="0.2">
      <c r="A25" s="6">
        <v>20</v>
      </c>
      <c r="B25" s="7" t="s">
        <v>23</v>
      </c>
      <c r="C25" s="8">
        <v>416945</v>
      </c>
      <c r="D25" s="4">
        <v>429453</v>
      </c>
      <c r="E25" s="8">
        <f t="shared" si="0"/>
        <v>12508</v>
      </c>
      <c r="F25" s="9">
        <f t="shared" si="1"/>
        <v>2.9999160560745423E-2</v>
      </c>
    </row>
    <row r="26" spans="1:6" x14ac:dyDescent="0.2">
      <c r="A26" s="10">
        <v>21</v>
      </c>
      <c r="B26" s="11" t="s">
        <v>24</v>
      </c>
      <c r="C26" s="12">
        <v>0</v>
      </c>
      <c r="D26" s="12">
        <v>0</v>
      </c>
      <c r="E26" s="8">
        <f t="shared" si="0"/>
        <v>0</v>
      </c>
      <c r="F26" s="9" t="str">
        <f t="shared" si="1"/>
        <v>n/a</v>
      </c>
    </row>
    <row r="27" spans="1:6" x14ac:dyDescent="0.2">
      <c r="A27" s="6">
        <v>22</v>
      </c>
      <c r="B27" s="7" t="s">
        <v>25</v>
      </c>
      <c r="C27" s="8">
        <v>81074</v>
      </c>
      <c r="D27" s="4">
        <v>89379</v>
      </c>
      <c r="E27" s="8">
        <f t="shared" si="0"/>
        <v>8305</v>
      </c>
      <c r="F27" s="9">
        <f t="shared" si="1"/>
        <v>0.10243727952241162</v>
      </c>
    </row>
    <row r="28" spans="1:6" x14ac:dyDescent="0.2">
      <c r="A28" s="6">
        <v>23</v>
      </c>
      <c r="B28" s="7" t="s">
        <v>26</v>
      </c>
      <c r="C28" s="8">
        <v>81688</v>
      </c>
      <c r="D28" s="4">
        <v>89433</v>
      </c>
      <c r="E28" s="8">
        <f t="shared" si="0"/>
        <v>7745</v>
      </c>
      <c r="F28" s="9">
        <f t="shared" si="1"/>
        <v>9.4811967486044466E-2</v>
      </c>
    </row>
    <row r="29" spans="1:6" x14ac:dyDescent="0.2">
      <c r="A29" s="6">
        <v>24</v>
      </c>
      <c r="B29" s="7" t="s">
        <v>27</v>
      </c>
      <c r="C29" s="8">
        <v>75400</v>
      </c>
      <c r="D29" s="4">
        <v>86539</v>
      </c>
      <c r="E29" s="8">
        <f t="shared" si="0"/>
        <v>11139</v>
      </c>
      <c r="F29" s="9">
        <f t="shared" si="1"/>
        <v>0.14773209549071617</v>
      </c>
    </row>
    <row r="30" spans="1:6" x14ac:dyDescent="0.2">
      <c r="A30" s="6">
        <v>25</v>
      </c>
      <c r="B30" s="7" t="s">
        <v>28</v>
      </c>
      <c r="C30" s="8">
        <v>186397</v>
      </c>
      <c r="D30" s="4">
        <v>197478</v>
      </c>
      <c r="E30" s="8">
        <f t="shared" si="0"/>
        <v>11081</v>
      </c>
      <c r="F30" s="9">
        <f t="shared" si="1"/>
        <v>5.9448381679962657E-2</v>
      </c>
    </row>
    <row r="31" spans="1:6" x14ac:dyDescent="0.2">
      <c r="A31" s="6">
        <v>26</v>
      </c>
      <c r="B31" s="7" t="s">
        <v>29</v>
      </c>
      <c r="C31" s="8">
        <v>783613</v>
      </c>
      <c r="D31" s="4">
        <v>952207</v>
      </c>
      <c r="E31" s="8">
        <f t="shared" si="0"/>
        <v>168594</v>
      </c>
      <c r="F31" s="9">
        <f t="shared" si="1"/>
        <v>0.21514957000458135</v>
      </c>
    </row>
    <row r="32" spans="1:6" x14ac:dyDescent="0.2">
      <c r="A32" s="6">
        <v>27</v>
      </c>
      <c r="B32" s="7" t="s">
        <v>30</v>
      </c>
      <c r="C32" s="8">
        <v>586986</v>
      </c>
      <c r="D32" s="4">
        <v>604596</v>
      </c>
      <c r="E32" s="8">
        <f t="shared" si="0"/>
        <v>17610</v>
      </c>
      <c r="F32" s="9">
        <f t="shared" si="1"/>
        <v>3.000071551962057E-2</v>
      </c>
    </row>
    <row r="33" spans="1:6" x14ac:dyDescent="0.2">
      <c r="A33" s="13">
        <v>28</v>
      </c>
      <c r="B33" s="14" t="s">
        <v>31</v>
      </c>
      <c r="C33" s="12">
        <v>0</v>
      </c>
      <c r="D33" s="12">
        <v>0</v>
      </c>
      <c r="E33" s="12">
        <v>0</v>
      </c>
      <c r="F33" s="15" t="str">
        <f t="shared" si="1"/>
        <v>n/a</v>
      </c>
    </row>
    <row r="34" spans="1:6" x14ac:dyDescent="0.2">
      <c r="A34" s="6">
        <v>29</v>
      </c>
      <c r="B34" s="7" t="s">
        <v>32</v>
      </c>
      <c r="C34" s="8">
        <v>35193494</v>
      </c>
      <c r="D34" s="4">
        <v>47042419</v>
      </c>
      <c r="E34" s="8">
        <f t="shared" si="0"/>
        <v>11848925</v>
      </c>
      <c r="F34" s="9">
        <f t="shared" si="1"/>
        <v>0.33667941580338684</v>
      </c>
    </row>
    <row r="35" spans="1:6" x14ac:dyDescent="0.2">
      <c r="A35" s="10">
        <v>30</v>
      </c>
      <c r="B35" s="11" t="s">
        <v>33</v>
      </c>
      <c r="C35" s="12">
        <v>0</v>
      </c>
      <c r="D35" s="12">
        <v>0</v>
      </c>
      <c r="E35" s="12">
        <v>0</v>
      </c>
      <c r="F35" s="9" t="str">
        <f t="shared" si="1"/>
        <v>n/a</v>
      </c>
    </row>
    <row r="36" spans="1:6" x14ac:dyDescent="0.2">
      <c r="A36" s="6">
        <v>31</v>
      </c>
      <c r="B36" s="7" t="s">
        <v>34</v>
      </c>
      <c r="C36" s="8">
        <v>1031260</v>
      </c>
      <c r="D36" s="4">
        <v>1134266</v>
      </c>
      <c r="E36" s="8">
        <f t="shared" si="0"/>
        <v>103006</v>
      </c>
      <c r="F36" s="9">
        <f t="shared" si="1"/>
        <v>9.9883637492000077E-2</v>
      </c>
    </row>
    <row r="37" spans="1:6" x14ac:dyDescent="0.2">
      <c r="A37" s="6">
        <v>32</v>
      </c>
      <c r="B37" s="7" t="s">
        <v>35</v>
      </c>
      <c r="C37" s="8">
        <v>230037</v>
      </c>
      <c r="D37" s="4">
        <v>236938</v>
      </c>
      <c r="E37" s="8">
        <f t="shared" si="0"/>
        <v>6901</v>
      </c>
      <c r="F37" s="9">
        <f t="shared" si="1"/>
        <v>2.9999521816055679E-2</v>
      </c>
    </row>
    <row r="38" spans="1:6" x14ac:dyDescent="0.2">
      <c r="A38" s="6">
        <v>33</v>
      </c>
      <c r="B38" s="7" t="s">
        <v>36</v>
      </c>
      <c r="C38" s="8">
        <v>84137</v>
      </c>
      <c r="D38" s="4">
        <v>87335</v>
      </c>
      <c r="E38" s="8">
        <f t="shared" si="0"/>
        <v>3198</v>
      </c>
      <c r="F38" s="9">
        <f t="shared" si="1"/>
        <v>3.8009436989671609E-2</v>
      </c>
    </row>
    <row r="39" spans="1:6" x14ac:dyDescent="0.2">
      <c r="A39" s="6">
        <v>34</v>
      </c>
      <c r="B39" s="7" t="s">
        <v>37</v>
      </c>
      <c r="C39" s="8">
        <v>74989</v>
      </c>
      <c r="D39" s="4">
        <v>86420</v>
      </c>
      <c r="E39" s="8">
        <f t="shared" si="0"/>
        <v>11431</v>
      </c>
      <c r="F39" s="9">
        <f t="shared" si="1"/>
        <v>0.15243569056794998</v>
      </c>
    </row>
    <row r="40" spans="1:6" x14ac:dyDescent="0.2">
      <c r="A40" s="6">
        <v>35</v>
      </c>
      <c r="B40" s="7" t="s">
        <v>38</v>
      </c>
      <c r="C40" s="8">
        <v>5402658</v>
      </c>
      <c r="D40" s="4">
        <v>6570795</v>
      </c>
      <c r="E40" s="8">
        <f t="shared" si="0"/>
        <v>1168137</v>
      </c>
      <c r="F40" s="9">
        <f t="shared" si="1"/>
        <v>0.21621524072040096</v>
      </c>
    </row>
    <row r="41" spans="1:6" x14ac:dyDescent="0.2">
      <c r="A41" s="6">
        <v>36</v>
      </c>
      <c r="B41" s="7" t="s">
        <v>39</v>
      </c>
      <c r="C41" s="8">
        <v>10180351</v>
      </c>
      <c r="D41" s="4">
        <v>10815024</v>
      </c>
      <c r="E41" s="8">
        <f t="shared" si="0"/>
        <v>634673</v>
      </c>
      <c r="F41" s="9">
        <f t="shared" si="1"/>
        <v>6.2342938863306385E-2</v>
      </c>
    </row>
    <row r="42" spans="1:6" x14ac:dyDescent="0.2">
      <c r="A42" s="6">
        <v>37</v>
      </c>
      <c r="B42" s="7" t="s">
        <v>40</v>
      </c>
      <c r="C42" s="8">
        <v>6855938</v>
      </c>
      <c r="D42" s="4">
        <v>9277960</v>
      </c>
      <c r="E42" s="8">
        <f t="shared" si="0"/>
        <v>2422022</v>
      </c>
      <c r="F42" s="9">
        <f t="shared" si="1"/>
        <v>0.35327361478473113</v>
      </c>
    </row>
    <row r="43" spans="1:6" x14ac:dyDescent="0.2">
      <c r="A43" s="10">
        <v>38</v>
      </c>
      <c r="B43" s="11" t="s">
        <v>41</v>
      </c>
      <c r="C43" s="12">
        <v>0</v>
      </c>
      <c r="D43" s="12">
        <v>0</v>
      </c>
      <c r="E43" s="12">
        <v>0</v>
      </c>
      <c r="F43" s="9" t="str">
        <f t="shared" si="1"/>
        <v>n/a</v>
      </c>
    </row>
    <row r="44" spans="1:6" x14ac:dyDescent="0.2">
      <c r="A44" s="6">
        <v>39</v>
      </c>
      <c r="B44" s="7" t="s">
        <v>42</v>
      </c>
      <c r="C44" s="8">
        <v>146677</v>
      </c>
      <c r="D44" s="4">
        <v>198923</v>
      </c>
      <c r="E44" s="8">
        <f t="shared" si="0"/>
        <v>52246</v>
      </c>
      <c r="F44" s="9">
        <f t="shared" si="1"/>
        <v>0.35619763153050582</v>
      </c>
    </row>
    <row r="45" spans="1:6" x14ac:dyDescent="0.2">
      <c r="A45" s="6">
        <v>40</v>
      </c>
      <c r="B45" s="7" t="s">
        <v>43</v>
      </c>
      <c r="C45" s="8">
        <v>74801</v>
      </c>
      <c r="D45" s="4">
        <v>86334</v>
      </c>
      <c r="E45" s="8">
        <f t="shared" si="0"/>
        <v>11533</v>
      </c>
      <c r="F45" s="9">
        <f t="shared" si="1"/>
        <v>0.15418243071616688</v>
      </c>
    </row>
    <row r="46" spans="1:6" x14ac:dyDescent="0.2">
      <c r="A46" s="6">
        <v>41</v>
      </c>
      <c r="B46" s="7" t="s">
        <v>44</v>
      </c>
      <c r="C46" s="8">
        <v>9687398</v>
      </c>
      <c r="D46" s="4">
        <v>10144293</v>
      </c>
      <c r="E46" s="8">
        <f t="shared" si="0"/>
        <v>456895</v>
      </c>
      <c r="F46" s="9">
        <f t="shared" si="1"/>
        <v>4.7163851428422783E-2</v>
      </c>
    </row>
    <row r="47" spans="1:6" x14ac:dyDescent="0.2">
      <c r="A47" s="6">
        <v>42</v>
      </c>
      <c r="B47" s="7" t="s">
        <v>45</v>
      </c>
      <c r="C47" s="8">
        <v>4057685</v>
      </c>
      <c r="D47" s="4">
        <v>4437756</v>
      </c>
      <c r="E47" s="8">
        <f t="shared" si="0"/>
        <v>380071</v>
      </c>
      <c r="F47" s="9">
        <f t="shared" si="1"/>
        <v>9.3666955419161424E-2</v>
      </c>
    </row>
    <row r="48" spans="1:6" x14ac:dyDescent="0.2">
      <c r="A48" s="6">
        <v>43</v>
      </c>
      <c r="B48" s="7" t="s">
        <v>46</v>
      </c>
      <c r="C48" s="8">
        <v>1135207</v>
      </c>
      <c r="D48" s="4">
        <v>1169263</v>
      </c>
      <c r="E48" s="8">
        <f t="shared" si="0"/>
        <v>34056</v>
      </c>
      <c r="F48" s="9">
        <f t="shared" si="1"/>
        <v>2.999981501171152E-2</v>
      </c>
    </row>
    <row r="49" spans="1:6" x14ac:dyDescent="0.2">
      <c r="A49" s="6">
        <v>44</v>
      </c>
      <c r="B49" s="7" t="s">
        <v>47</v>
      </c>
      <c r="C49" s="8">
        <v>623913</v>
      </c>
      <c r="D49" s="4">
        <v>642630</v>
      </c>
      <c r="E49" s="8">
        <f t="shared" si="0"/>
        <v>18717</v>
      </c>
      <c r="F49" s="9">
        <f t="shared" si="1"/>
        <v>2.9999374912848428E-2</v>
      </c>
    </row>
    <row r="50" spans="1:6" x14ac:dyDescent="0.2">
      <c r="A50" s="6">
        <v>45</v>
      </c>
      <c r="B50" s="7" t="s">
        <v>48</v>
      </c>
      <c r="C50" s="8">
        <v>836368</v>
      </c>
      <c r="D50" s="4">
        <v>978771</v>
      </c>
      <c r="E50" s="8">
        <f t="shared" si="0"/>
        <v>142403</v>
      </c>
      <c r="F50" s="9">
        <f t="shared" si="1"/>
        <v>0.17026356819007901</v>
      </c>
    </row>
    <row r="51" spans="1:6" x14ac:dyDescent="0.2">
      <c r="A51" s="6">
        <v>46</v>
      </c>
      <c r="B51" s="7" t="s">
        <v>49</v>
      </c>
      <c r="C51" s="8">
        <v>2275815</v>
      </c>
      <c r="D51" s="4">
        <v>2538518</v>
      </c>
      <c r="E51" s="8">
        <f t="shared" si="0"/>
        <v>262703</v>
      </c>
      <c r="F51" s="9">
        <f t="shared" si="1"/>
        <v>0.11543249341444713</v>
      </c>
    </row>
    <row r="52" spans="1:6" x14ac:dyDescent="0.2">
      <c r="A52" s="10">
        <v>47</v>
      </c>
      <c r="B52" s="11" t="s">
        <v>50</v>
      </c>
      <c r="C52" s="12">
        <v>0</v>
      </c>
      <c r="D52" s="12">
        <v>0</v>
      </c>
      <c r="E52" s="12">
        <v>0</v>
      </c>
      <c r="F52" s="9" t="str">
        <f t="shared" si="1"/>
        <v>n/a</v>
      </c>
    </row>
    <row r="53" spans="1:6" x14ac:dyDescent="0.2">
      <c r="A53" s="6">
        <v>48</v>
      </c>
      <c r="B53" s="7" t="s">
        <v>51</v>
      </c>
      <c r="C53" s="8">
        <v>32691590</v>
      </c>
      <c r="D53" s="4">
        <v>33672338</v>
      </c>
      <c r="E53" s="8">
        <f t="shared" si="0"/>
        <v>980748</v>
      </c>
      <c r="F53" s="9">
        <f t="shared" si="1"/>
        <v>3.0000009176672043E-2</v>
      </c>
    </row>
    <row r="54" spans="1:6" x14ac:dyDescent="0.2">
      <c r="A54" s="6">
        <v>49</v>
      </c>
      <c r="B54" s="7" t="s">
        <v>52</v>
      </c>
      <c r="C54" s="8">
        <v>6999595</v>
      </c>
      <c r="D54" s="4">
        <v>8452901</v>
      </c>
      <c r="E54" s="8">
        <f t="shared" si="0"/>
        <v>1453306</v>
      </c>
      <c r="F54" s="9">
        <f t="shared" si="1"/>
        <v>0.20762715557114375</v>
      </c>
    </row>
    <row r="55" spans="1:6" x14ac:dyDescent="0.2">
      <c r="A55" s="6">
        <v>50</v>
      </c>
      <c r="B55" s="7" t="s">
        <v>53</v>
      </c>
      <c r="C55" s="8">
        <v>18107877</v>
      </c>
      <c r="D55" s="4">
        <v>18651113</v>
      </c>
      <c r="E55" s="8">
        <f t="shared" si="0"/>
        <v>543236</v>
      </c>
      <c r="F55" s="9">
        <f t="shared" si="1"/>
        <v>2.9999982880378522E-2</v>
      </c>
    </row>
    <row r="56" spans="1:6" x14ac:dyDescent="0.2">
      <c r="A56" s="6">
        <v>51</v>
      </c>
      <c r="B56" s="7" t="s">
        <v>54</v>
      </c>
      <c r="C56" s="8">
        <v>3184855</v>
      </c>
      <c r="D56" s="4">
        <v>3373064</v>
      </c>
      <c r="E56" s="8">
        <f t="shared" si="0"/>
        <v>188209</v>
      </c>
      <c r="F56" s="9">
        <f t="shared" si="1"/>
        <v>5.9094998045436921E-2</v>
      </c>
    </row>
    <row r="57" spans="1:6" x14ac:dyDescent="0.2">
      <c r="A57" s="6">
        <v>52</v>
      </c>
      <c r="B57" s="7" t="s">
        <v>55</v>
      </c>
      <c r="C57" s="8">
        <v>26567479</v>
      </c>
      <c r="D57" s="4">
        <v>27364503</v>
      </c>
      <c r="E57" s="8">
        <f t="shared" si="0"/>
        <v>797024</v>
      </c>
      <c r="F57" s="9">
        <f t="shared" si="1"/>
        <v>2.9999986073198742E-2</v>
      </c>
    </row>
    <row r="58" spans="1:6" x14ac:dyDescent="0.2">
      <c r="A58" s="6">
        <v>53</v>
      </c>
      <c r="B58" s="7" t="s">
        <v>56</v>
      </c>
      <c r="C58" s="8">
        <v>7768672</v>
      </c>
      <c r="D58" s="4">
        <v>8001732</v>
      </c>
      <c r="E58" s="8">
        <f t="shared" si="0"/>
        <v>233060</v>
      </c>
      <c r="F58" s="9">
        <f t="shared" si="1"/>
        <v>2.9999979404459347E-2</v>
      </c>
    </row>
    <row r="59" spans="1:6" x14ac:dyDescent="0.2">
      <c r="A59" s="10">
        <v>54</v>
      </c>
      <c r="B59" s="11" t="s">
        <v>57</v>
      </c>
      <c r="C59" s="12">
        <v>0</v>
      </c>
      <c r="D59" s="12">
        <v>0</v>
      </c>
      <c r="E59" s="12">
        <v>0</v>
      </c>
      <c r="F59" s="9" t="str">
        <f t="shared" si="1"/>
        <v>n/a</v>
      </c>
    </row>
    <row r="60" spans="1:6" x14ac:dyDescent="0.2">
      <c r="A60" s="6">
        <v>55</v>
      </c>
      <c r="B60" s="7" t="s">
        <v>58</v>
      </c>
      <c r="C60" s="8">
        <v>4134257</v>
      </c>
      <c r="D60" s="4">
        <v>4258285</v>
      </c>
      <c r="E60" s="8">
        <f t="shared" si="0"/>
        <v>124028</v>
      </c>
      <c r="F60" s="9">
        <f t="shared" si="1"/>
        <v>3.0000070145615041E-2</v>
      </c>
    </row>
    <row r="61" spans="1:6" x14ac:dyDescent="0.2">
      <c r="A61" s="10">
        <v>56</v>
      </c>
      <c r="B61" s="11" t="s">
        <v>59</v>
      </c>
      <c r="C61" s="12">
        <v>0</v>
      </c>
      <c r="D61" s="12">
        <v>0</v>
      </c>
      <c r="E61" s="12">
        <v>0</v>
      </c>
      <c r="F61" s="9" t="str">
        <f t="shared" si="1"/>
        <v>n/a</v>
      </c>
    </row>
    <row r="62" spans="1:6" x14ac:dyDescent="0.2">
      <c r="A62" s="6">
        <v>57</v>
      </c>
      <c r="B62" s="7" t="s">
        <v>60</v>
      </c>
      <c r="C62" s="8">
        <v>2252732</v>
      </c>
      <c r="D62" s="4">
        <v>2460560</v>
      </c>
      <c r="E62" s="8">
        <f t="shared" si="0"/>
        <v>207828</v>
      </c>
      <c r="F62" s="9">
        <f t="shared" si="1"/>
        <v>9.2255980738054952E-2</v>
      </c>
    </row>
    <row r="63" spans="1:6" x14ac:dyDescent="0.2">
      <c r="A63" s="6">
        <v>58</v>
      </c>
      <c r="B63" s="7" t="s">
        <v>61</v>
      </c>
      <c r="C63" s="8">
        <v>8821591</v>
      </c>
      <c r="D63" s="4">
        <v>10766634</v>
      </c>
      <c r="E63" s="8">
        <f t="shared" si="0"/>
        <v>1945043</v>
      </c>
      <c r="F63" s="9">
        <f t="shared" si="1"/>
        <v>0.22048664464267273</v>
      </c>
    </row>
    <row r="64" spans="1:6" x14ac:dyDescent="0.2">
      <c r="A64" s="10">
        <v>59</v>
      </c>
      <c r="B64" s="11" t="s">
        <v>62</v>
      </c>
      <c r="C64" s="12">
        <v>0</v>
      </c>
      <c r="D64" s="12">
        <v>0</v>
      </c>
      <c r="E64" s="12">
        <v>0</v>
      </c>
      <c r="F64" s="9" t="str">
        <f t="shared" si="1"/>
        <v>n/a</v>
      </c>
    </row>
    <row r="65" spans="1:6" x14ac:dyDescent="0.2">
      <c r="A65" s="6">
        <v>60</v>
      </c>
      <c r="B65" s="7" t="s">
        <v>63</v>
      </c>
      <c r="C65" s="8">
        <v>188909</v>
      </c>
      <c r="D65" s="4">
        <v>228699</v>
      </c>
      <c r="E65" s="8">
        <f t="shared" si="0"/>
        <v>39790</v>
      </c>
      <c r="F65" s="9">
        <f t="shared" si="1"/>
        <v>0.21063051522161463</v>
      </c>
    </row>
    <row r="66" spans="1:6" x14ac:dyDescent="0.2">
      <c r="A66" s="6">
        <v>61</v>
      </c>
      <c r="B66" s="7" t="s">
        <v>64</v>
      </c>
      <c r="C66" s="8">
        <v>1198166</v>
      </c>
      <c r="D66" s="4">
        <v>1637107</v>
      </c>
      <c r="E66" s="8">
        <f t="shared" si="0"/>
        <v>438941</v>
      </c>
      <c r="F66" s="9">
        <f t="shared" si="1"/>
        <v>0.3663440625088677</v>
      </c>
    </row>
    <row r="67" spans="1:6" x14ac:dyDescent="0.2">
      <c r="A67" s="6">
        <v>62</v>
      </c>
      <c r="B67" s="7" t="s">
        <v>65</v>
      </c>
      <c r="C67" s="8">
        <v>1195924</v>
      </c>
      <c r="D67" s="4">
        <v>1648916</v>
      </c>
      <c r="E67" s="8">
        <f t="shared" si="0"/>
        <v>452992</v>
      </c>
      <c r="F67" s="9">
        <f t="shared" si="1"/>
        <v>0.3787799224699897</v>
      </c>
    </row>
    <row r="68" spans="1:6" x14ac:dyDescent="0.2">
      <c r="A68" s="6">
        <v>63</v>
      </c>
      <c r="B68" s="7" t="s">
        <v>66</v>
      </c>
      <c r="C68" s="8">
        <v>80525</v>
      </c>
      <c r="D68" s="4">
        <v>93917</v>
      </c>
      <c r="E68" s="8">
        <f t="shared" si="0"/>
        <v>13392</v>
      </c>
      <c r="F68" s="9">
        <f t="shared" si="1"/>
        <v>0.16630859981372245</v>
      </c>
    </row>
    <row r="69" spans="1:6" x14ac:dyDescent="0.2">
      <c r="A69" s="10">
        <v>64</v>
      </c>
      <c r="B69" s="11" t="s">
        <v>67</v>
      </c>
      <c r="C69" s="12">
        <v>0</v>
      </c>
      <c r="D69" s="12">
        <v>0</v>
      </c>
      <c r="E69" s="12">
        <v>0</v>
      </c>
      <c r="F69" s="9" t="str">
        <f t="shared" si="1"/>
        <v>n/a</v>
      </c>
    </row>
    <row r="70" spans="1:6" x14ac:dyDescent="0.2">
      <c r="A70" s="6">
        <v>65</v>
      </c>
      <c r="B70" s="7" t="s">
        <v>68</v>
      </c>
      <c r="C70" s="8">
        <v>91646</v>
      </c>
      <c r="D70" s="4">
        <v>94395</v>
      </c>
      <c r="E70" s="8">
        <f t="shared" ref="E70:E73" si="2">D70-C70</f>
        <v>2749</v>
      </c>
      <c r="F70" s="9">
        <f t="shared" si="1"/>
        <v>2.9995853610632214E-2</v>
      </c>
    </row>
    <row r="71" spans="1:6" x14ac:dyDescent="0.2">
      <c r="A71" s="6">
        <v>66</v>
      </c>
      <c r="B71" s="7" t="s">
        <v>69</v>
      </c>
      <c r="C71" s="8">
        <v>1283839</v>
      </c>
      <c r="D71" s="4">
        <v>1617739</v>
      </c>
      <c r="E71" s="8">
        <f t="shared" si="2"/>
        <v>333900</v>
      </c>
      <c r="F71" s="9">
        <f t="shared" ref="F71:F72" si="3">IFERROR(E71/C71,"n/a")</f>
        <v>0.26007934016648504</v>
      </c>
    </row>
    <row r="72" spans="1:6" ht="16" thickBot="1" x14ac:dyDescent="0.25">
      <c r="A72" s="16">
        <v>67</v>
      </c>
      <c r="B72" s="17" t="s">
        <v>70</v>
      </c>
      <c r="C72" s="18">
        <v>2462856</v>
      </c>
      <c r="D72" s="18">
        <v>2618157</v>
      </c>
      <c r="E72" s="18">
        <f t="shared" si="2"/>
        <v>155301</v>
      </c>
      <c r="F72" s="19">
        <f t="shared" si="3"/>
        <v>6.3057279840965125E-2</v>
      </c>
    </row>
    <row r="73" spans="1:6" ht="16" thickBot="1" x14ac:dyDescent="0.25">
      <c r="A73" s="20"/>
      <c r="B73" s="20" t="s">
        <v>71</v>
      </c>
      <c r="C73" s="21">
        <f>SUM(C6:C72)</f>
        <v>390356891</v>
      </c>
      <c r="D73" s="21">
        <v>426584919</v>
      </c>
      <c r="E73" s="21">
        <f t="shared" si="2"/>
        <v>36228028</v>
      </c>
      <c r="F73" s="22">
        <f>E73/C73</f>
        <v>9.2807450912913439E-2</v>
      </c>
    </row>
    <row r="74" spans="1:6" x14ac:dyDescent="0.2">
      <c r="A74" s="23"/>
      <c r="B74" s="23"/>
      <c r="C74" s="24"/>
      <c r="D74" s="24"/>
      <c r="E74" s="24"/>
      <c r="F74" s="25"/>
    </row>
    <row r="75" spans="1:6" x14ac:dyDescent="0.2">
      <c r="A75" s="26" t="s">
        <v>72</v>
      </c>
      <c r="B75" s="26"/>
      <c r="C75" s="27"/>
      <c r="D75" s="27"/>
      <c r="E75" s="27"/>
      <c r="F75" s="28"/>
    </row>
    <row r="76" spans="1:6" x14ac:dyDescent="0.2">
      <c r="A76" s="26" t="s">
        <v>73</v>
      </c>
      <c r="B76" s="26"/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2023-24 State Appropriations </vt:lpstr>
      <vt:lpstr>_2022_23_Appropriation</vt:lpstr>
      <vt:lpstr>_2023_24_Appropriation</vt:lpstr>
      <vt:lpstr>Change_from_22_23</vt:lpstr>
      <vt:lpstr>Difference_from_22_23</vt:lpstr>
      <vt:lpstr>District</vt:lpstr>
      <vt:lpstr>District_Number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Campagnola, Claudia</dc:creator>
  <cp:lastModifiedBy>Microsoft Office User</cp:lastModifiedBy>
  <dcterms:created xsi:type="dcterms:W3CDTF">2023-06-19T12:57:11Z</dcterms:created>
  <dcterms:modified xsi:type="dcterms:W3CDTF">2023-06-22T19:18:30Z</dcterms:modified>
</cp:coreProperties>
</file>