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J:\Finance\Reports &amp; Surveys\Resident-NonResident\2024-25\"/>
    </mc:Choice>
  </mc:AlternateContent>
  <xr:revisionPtr revIDLastSave="0" documentId="13_ncr:1_{38935AAC-EA0D-4064-B86A-656DC3A0FCE0}" xr6:coauthVersionLast="47" xr6:coauthVersionMax="47" xr10:uidLastSave="{00000000-0000-0000-0000-000000000000}"/>
  <bookViews>
    <workbookView xWindow="16080" yWindow="-120" windowWidth="29040" windowHeight="15720" tabRatio="705" xr2:uid="{00000000-000D-0000-FFFF-FFFF00000000}"/>
  </bookViews>
  <sheets>
    <sheet name="Consolidated " sheetId="11" r:id="rId1"/>
    <sheet name="HR3F29C" sheetId="1" r:id="rId2"/>
    <sheet name="HR3F29C 2" sheetId="2" r:id="rId3"/>
    <sheet name="HR3F29C 3" sheetId="3" r:id="rId4"/>
    <sheet name="HR3F29C 4" sheetId="4" r:id="rId5"/>
    <sheet name="HR3F29C 5" sheetId="5" r:id="rId6"/>
    <sheet name="HR3F29C 6" sheetId="6" r:id="rId7"/>
    <sheet name="HR3F29C 7" sheetId="7" r:id="rId8"/>
    <sheet name="HR3F29C 8" sheetId="8" r:id="rId9"/>
    <sheet name="HR3F29C 9" sheetId="9" r:id="rId10"/>
    <sheet name="HR3F29C 10" sheetId="10" r:id="rId11"/>
    <sheet name="HR3F29C 11" sheetId="12" r:id="rId12"/>
  </sheets>
  <definedNames>
    <definedName name="A___P">HR3F29C!$C$7</definedName>
    <definedName name="A_P_tab10">'HR3F29C 10'!$C$7</definedName>
    <definedName name="A_P_tab2">'HR3F29C 2'!$C$7</definedName>
    <definedName name="A_P_tab3">'HR3F29C 3'!$C$7</definedName>
    <definedName name="A_P_tab4">'HR3F29C 4'!$C$7</definedName>
    <definedName name="A_P_tab5">'HR3F29C 5'!$C$7</definedName>
    <definedName name="A_P_tab6">'HR3F29C 6'!$C$7</definedName>
    <definedName name="A_P_tab7">'HR3F29C 7'!$C$7</definedName>
    <definedName name="A_P_tab8">'HR3F29C 8'!$C$7</definedName>
    <definedName name="A_P_tab9">'HR3F29C 9'!$C$7</definedName>
    <definedName name="AandP_tab11">'HR3F29C 11'!$C$7</definedName>
    <definedName name="AdeultSEC_tab2">'HR3F29C 2'!$M$7</definedName>
    <definedName name="ADULT_BASIC">HR3F29C!$K$7</definedName>
    <definedName name="ADULT_SEC">HR3F29C!$M$7</definedName>
    <definedName name="AdultBasic_tab10">'HR3F29C 10'!$K$7</definedName>
    <definedName name="AdultBasic_tab11">'HR3F29C 11'!$K$7</definedName>
    <definedName name="AdultBasic_tab2">'HR3F29C 2'!$K$7</definedName>
    <definedName name="AdultBasic_tab3">'HR3F29C 3'!$K$7</definedName>
    <definedName name="AdultBasic_tab4">'HR3F29C 4'!$K$7</definedName>
    <definedName name="AdultBasic_tab6">'HR3F29C 6'!$K$7</definedName>
    <definedName name="AdultBasic_tab7">'HR3F29C 7'!$K$7</definedName>
    <definedName name="AdultBasic_tab8">'HR3F29C 8'!$K$7</definedName>
    <definedName name="AdultBasic_tab9">'HR3F29C 9'!$K$7</definedName>
    <definedName name="AdultBasivc_tab5">'HR3F29C 5'!$K$7</definedName>
    <definedName name="AdultSEC_tab10">'HR3F29C 10'!$M$7</definedName>
    <definedName name="AdultSEC_tab11">'HR3F29C 11'!$M$7</definedName>
    <definedName name="AdultSec_tab3">'HR3F29C 3'!$M$7</definedName>
    <definedName name="AdultSEC_tab4">'HR3F29C 4'!$M$7</definedName>
    <definedName name="AdultSEC_tab5">'HR3F29C 5'!$M$7</definedName>
    <definedName name="AdultSEC_tab6">'HR3F29C 6'!$M$7</definedName>
    <definedName name="AdultSec_tab7">'HR3F29C 7'!$M$7</definedName>
    <definedName name="AdultSEC_tab8">'HR3F29C 8'!$M$7</definedName>
    <definedName name="AdultSEC_tab9">'HR3F29C 9'!$M$7</definedName>
    <definedName name="APPRN_CLASS">HR3F29C!$I$7</definedName>
    <definedName name="APPRN_EAP_tab8">'HR3F29C 8'!$J$7</definedName>
    <definedName name="APPRN_OJT">HR3F29C!$J$7</definedName>
    <definedName name="APPRN_OJT_tab10">'HR3F29C 10'!$J$7</definedName>
    <definedName name="APPRN_OJT_tab2">'HR3F29C 2'!$J$7</definedName>
    <definedName name="APPRN_OJT_tab3">'HR3F29C 3'!$J$7</definedName>
    <definedName name="APPRN_OJT_tab4">'HR3F29C 4'!$J$7</definedName>
    <definedName name="APPRN_OJT_tab5">'HR3F29C 5'!$J$7</definedName>
    <definedName name="APPRN_OJT_tab6">'HR3F29C 6'!$J$7</definedName>
    <definedName name="APPRN_OJT_tab9">'HR3F29C 9'!$J$7</definedName>
    <definedName name="APPRN_OJY_tab7">'HR3F29C 7'!$J$7</definedName>
    <definedName name="APPRN_tab10">'HR3F29C 10'!$I$7</definedName>
    <definedName name="APPRN_tab11">'HR3F29C 11'!$I$7</definedName>
    <definedName name="Apprn_tab2">'HR3F29C 2'!$I$7</definedName>
    <definedName name="APPRN_tab3">'HR3F29C 3'!$I$7</definedName>
    <definedName name="APPRN_tab4">'HR3F29C 4'!$I$7</definedName>
    <definedName name="APPRN_tab5">'HR3F29C 5'!$I$7</definedName>
    <definedName name="APPRN_tab6">'HR3F29C 6'!$I$7</definedName>
    <definedName name="APPRN_tab7">'HR3F29C 7'!$I$7</definedName>
    <definedName name="APPRN_tab8">'HR3F29C 8'!$I$7</definedName>
    <definedName name="APPRN_tab9">'HR3F29C 9'!$I$7</definedName>
    <definedName name="College">'Consolidated '!$A$7</definedName>
    <definedName name="CREDIT">HR3F29C!$B$7</definedName>
    <definedName name="Credit_tab10">'HR3F29C 10'!$B$7</definedName>
    <definedName name="Credit_tab11">'HR3F29C 11'!$B$7</definedName>
    <definedName name="Credit_tab2">'HR3F29C 2'!$B$7</definedName>
    <definedName name="Credit_tab3">'HR3F29C 3'!$B$7</definedName>
    <definedName name="Credit_tab4">'HR3F29C 4'!$B$7</definedName>
    <definedName name="Credit_tab5">'HR3F29C 5'!$B$7</definedName>
    <definedName name="Credit_tab6">'HR3F29C 6'!$B$7</definedName>
    <definedName name="Credit_tab7">'HR3F29C 7'!$B$7</definedName>
    <definedName name="Credit_tab8">'HR3F29C 8'!$B$7</definedName>
    <definedName name="Credit_tab9">'HR3F29C 9'!$B$7</definedName>
    <definedName name="DEV_EAP_tab7">'HR3F29C 7'!$F$7</definedName>
    <definedName name="DEV_ED_EAP">HR3F29C!$F$7</definedName>
    <definedName name="DEVEd_EAP_tab10">'HR3F29C 10'!$F$7</definedName>
    <definedName name="DEVEd_EAP_tab3">'HR3F29C 3'!$F$7</definedName>
    <definedName name="DEVEd_EAP_tab4">'HR3F29C 4'!$F$7</definedName>
    <definedName name="DEVEd_EAP_tab5">'HR3F29C 5'!$F$7</definedName>
    <definedName name="DEVEd_EAP_tab6">'HR3F29C 6'!$F$7</definedName>
    <definedName name="DEVEd_EAP_tab8">'HR3F29C 8'!$F$7</definedName>
    <definedName name="DEVEd_EAP_tab9">'HR3F29C 9'!$F$7</definedName>
    <definedName name="DEVEd_tab10">'HR3F29C 10'!$E$7</definedName>
    <definedName name="DevEd_tab11">'HR3F29C 11'!$E$7</definedName>
    <definedName name="DevEd_tab2">'HR3F29C 2'!$E$7</definedName>
    <definedName name="DEVEd_tab3">'HR3F29C 3'!$E$7</definedName>
    <definedName name="DEVEd_tab4">'HR3F29C 4'!$E$7</definedName>
    <definedName name="DEVEd_tab5">'HR3F29C 5'!$E$7</definedName>
    <definedName name="DEVEd_tab6">'HR3F29C 6'!$E$7</definedName>
    <definedName name="DEVEd_tab7">'HR3F29C 7'!$E$7</definedName>
    <definedName name="DevEd_tab8">'HR3F29C 8'!$E$7</definedName>
    <definedName name="DEVEd_tab9">'HR3F29C 9'!$E$7</definedName>
    <definedName name="DevEdEAP_tab11">'HR3F29C 11'!$F$7</definedName>
    <definedName name="DevEdEAP_tab2">'HR3F29C 2'!$F$7</definedName>
    <definedName name="DEVELOPMENTAL_ED">HR3F29C!$E$7</definedName>
    <definedName name="EPI">HR3F29C!$G$7</definedName>
    <definedName name="EPI_tab10">'HR3F29C 10'!$G$7</definedName>
    <definedName name="EPI_tab11">'HR3F29C 11'!$G$7</definedName>
    <definedName name="EPI_tab2">'HR3F29C 2'!$G$7</definedName>
    <definedName name="EPI_tab3">'HR3F29C 3'!$G$7</definedName>
    <definedName name="EPI_tab4">'HR3F29C 4'!$G$7</definedName>
    <definedName name="EPI_tab5">'HR3F29C 5'!$G$7</definedName>
    <definedName name="EPI_tab6">'HR3F29C 6'!$G$7</definedName>
    <definedName name="EPI_tab7">'HR3F29C 7'!$G$7</definedName>
    <definedName name="EPI_tab8">'HR3F29C 8'!$G$7</definedName>
    <definedName name="EPI_tab9">'HR3F29C 9'!$G$7</definedName>
    <definedName name="Florida_resident">'Consolidated '!$B$7</definedName>
    <definedName name="Florida_resident_pursuant_to_§1009.21_10__a___b">'Consolidated '!$C$7</definedName>
    <definedName name="GED_PREP">HR3F29C!$N$7</definedName>
    <definedName name="GEDprep_tab10">'HR3F29C 10'!$N$7</definedName>
    <definedName name="GEDPrep_tab11">'HR3F29C 11'!$N$7</definedName>
    <definedName name="GEDprep_tab2">'HR3F29C 2'!$N$7</definedName>
    <definedName name="GEDprep_tab3">'HR3F29C 3'!$N$7</definedName>
    <definedName name="GEDprep_tab4">'HR3F29C 4'!$N$7</definedName>
    <definedName name="GEDprep_tab5">'HR3F29C 5'!$N$7</definedName>
    <definedName name="GEDprep_tab6">'HR3F29C 6'!$N$7</definedName>
    <definedName name="GEDprep_tab7">'HR3F29C 7'!$N$7</definedName>
    <definedName name="GEDprep_tab8">'HR3F29C 8'!$N$7</definedName>
    <definedName name="GEDprep_tab9">'HR3F29C 9'!$N$7</definedName>
    <definedName name="LiteracyEAP_tab11">'HR3F29C 11'!$L$7</definedName>
    <definedName name="LTECY_tab9">'HR3F29C 9'!$L$7</definedName>
    <definedName name="LTRCY_EAP">HR3F29C!$L$7</definedName>
    <definedName name="LTRCY_tab10">'HR3F29C 10'!$L$7</definedName>
    <definedName name="LTRCY_tab2">'HR3F29C 2'!$L$7</definedName>
    <definedName name="LTRCY_tab3">'HR3F29C 3'!$L$7</definedName>
    <definedName name="LTRCY_tab4">'HR3F29C 4'!$L$7</definedName>
    <definedName name="LTRCY_tab5">'HR3F29C 5'!$L$7</definedName>
    <definedName name="LTRCY_tab6">'HR3F29C 6'!$L$7</definedName>
    <definedName name="LTRCY_tab7">'HR3F29C 7'!$L$7</definedName>
    <definedName name="LTRCY_tab8">'HR3F29C 8'!$L$7</definedName>
    <definedName name="Non_Florida_resident">'Consolidated '!$D$7</definedName>
    <definedName name="Non_Florida_resident_active_duty_member_paying_in_state_fees">'Consolidated '!$E$7</definedName>
    <definedName name="Non_Florida_resident_at_hurricane_impacted_institution_paying_in_state_fees">'Consolidated '!$J$7</definedName>
    <definedName name="Non_Florida_resident_Florida_High_School_Graduates_paying_in_state_fees">'Consolidated '!$I$7</definedName>
    <definedName name="Non_Florida_resident_military_veteran_dependent_paying_in_state_fees">'Consolidated '!$G$7</definedName>
    <definedName name="Non_Florida_resident_military_veteran_paying_in_state_fees">'Consolidated '!$F$7</definedName>
    <definedName name="Non_Florida_resident_paying_differential_out_of_state_fees">'Consolidated '!$H$7</definedName>
    <definedName name="OJT_tab11">'HR3F29C 11'!$J$7</definedName>
    <definedName name="POSTSEC_ADULT_VOC">HR3F29C!$H$7</definedName>
    <definedName name="POSTSEC_VOC">HR3F29C!$D$7</definedName>
    <definedName name="PostSecAdultVoc_tab11">'HR3F29C 11'!$H$7</definedName>
    <definedName name="PostSecVoc_tab11">'HR3F29C 11'!$D$7</definedName>
    <definedName name="_xlnm.Print_Area" localSheetId="0">'Consolidated '!$A$1:$M$51</definedName>
    <definedName name="PSAV_tab10">'HR3F29C 10'!$H$7</definedName>
    <definedName name="PSAV_tab2">'HR3F29C 2'!$H$7</definedName>
    <definedName name="PSAV_tab3">'HR3F29C 3'!$H$7</definedName>
    <definedName name="PSAV_tab4">'HR3F29C 4'!$H$7</definedName>
    <definedName name="PSAV_tab5">'HR3F29C 5'!$H$7</definedName>
    <definedName name="PSAV_tab6">'HR3F29C 6'!$H$7</definedName>
    <definedName name="PSAV_tab7">'HR3F29C 7'!$H$7</definedName>
    <definedName name="PSAV_tab8">'HR3F29C 8'!$H$7</definedName>
    <definedName name="PSAV_tab9">'HR3F29C 9'!$H$7</definedName>
    <definedName name="PSV_tab10">'HR3F29C 10'!$D$7</definedName>
    <definedName name="PSV_tab2">'HR3F29C 2'!$D$7</definedName>
    <definedName name="PSV_tab3">'HR3F29C 3'!$D$7</definedName>
    <definedName name="PSV_tab4">'HR3F29C 4'!$D$7</definedName>
    <definedName name="PSV_tab5">'HR3F29C 5'!$D$7</definedName>
    <definedName name="PSV_tab6">'HR3F29C 6'!$D$7</definedName>
    <definedName name="PSV_tab7">'HR3F29C 7'!$D$7</definedName>
    <definedName name="PSV_tab8">'HR3F29C 8'!$D$7</definedName>
    <definedName name="PSV_tab9">'HR3F29C 9'!$D$7</definedName>
    <definedName name="Total">'Consolidated '!$M$7</definedName>
    <definedName name="Total_tab1">HR3F29C!$P$7</definedName>
    <definedName name="Total_tab10">'HR3F29C 10'!$P$7</definedName>
    <definedName name="Total_tab11">'HR3F29C 11'!$P$7</definedName>
    <definedName name="Total_tab2">'HR3F29C 2'!$P$7</definedName>
    <definedName name="Total_tab3">'HR3F29C 3'!$P$7</definedName>
    <definedName name="Total_tab4">'HR3F29C 4'!$P$7</definedName>
    <definedName name="Total_tab5">'HR3F29C 5'!$P$7</definedName>
    <definedName name="Total_tab6">'HR3F29C 6'!$P$7</definedName>
    <definedName name="Total_tab7">'HR3F29C 7'!$P$7</definedName>
    <definedName name="Total_tab8">'HR3F29C 8'!$P$7</definedName>
    <definedName name="Total_tab9">'HR3F29C 9'!$P$7</definedName>
    <definedName name="Unknown_or_not_reported_not_required">'Consolidated '!$L$7</definedName>
    <definedName name="VOC._PREP">HR3F29C!$O$7</definedName>
    <definedName name="VOCprep_tab10">'HR3F29C 10'!$O$7</definedName>
    <definedName name="VOCPrep_tab11">'HR3F29C 11'!$O$7</definedName>
    <definedName name="VOCprep_tab2">'HR3F29C 2'!$O$7</definedName>
    <definedName name="VOCprep_tab3">'HR3F29C 3'!$O$7</definedName>
    <definedName name="VOCprep_tab4">'HR3F29C 4'!$O$7</definedName>
    <definedName name="VOCprep_tab5">'HR3F29C 5'!$O$7</definedName>
    <definedName name="VOCprep_tab6">'HR3F29C 6'!$O$7</definedName>
    <definedName name="VOCprep_tab7">'HR3F29C 7'!$O$7</definedName>
    <definedName name="VOCprep_tab8">'HR3F29C 8'!$O$7</definedName>
    <definedName name="VOCprep_tab9">'HR3F29C 9'!$O$7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1" l="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10" i="11"/>
  <c r="K38" i="11" s="1"/>
  <c r="E10" i="11"/>
  <c r="F10" i="11"/>
  <c r="G10" i="11"/>
  <c r="H10" i="11"/>
  <c r="I10" i="11"/>
  <c r="E11" i="11"/>
  <c r="F11" i="11"/>
  <c r="G11" i="11"/>
  <c r="H11" i="11"/>
  <c r="I11" i="11"/>
  <c r="E12" i="11"/>
  <c r="F12" i="11"/>
  <c r="G12" i="11"/>
  <c r="H12" i="11"/>
  <c r="I12" i="11"/>
  <c r="I35" i="11" l="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10" i="11"/>
  <c r="B37"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10" i="11"/>
  <c r="I13" i="11"/>
  <c r="I14" i="11"/>
  <c r="I15" i="11"/>
  <c r="I16" i="11"/>
  <c r="I17" i="11"/>
  <c r="I18" i="11"/>
  <c r="I19" i="11"/>
  <c r="I20" i="11"/>
  <c r="I21" i="11"/>
  <c r="I22" i="11"/>
  <c r="I23" i="11"/>
  <c r="I24" i="11"/>
  <c r="I25" i="11"/>
  <c r="I26" i="11"/>
  <c r="I27" i="11"/>
  <c r="I28" i="11"/>
  <c r="I29" i="11"/>
  <c r="I30" i="11"/>
  <c r="I31" i="11"/>
  <c r="I32" i="11"/>
  <c r="I33" i="11"/>
  <c r="I34" i="11"/>
  <c r="I36" i="11"/>
  <c r="I37"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M12" i="11" l="1"/>
  <c r="E38" i="11"/>
  <c r="M37" i="11"/>
  <c r="M36" i="11"/>
  <c r="M24" i="11"/>
  <c r="M35" i="11"/>
  <c r="M23" i="11"/>
  <c r="M22" i="11"/>
  <c r="M11" i="11"/>
  <c r="M34" i="11"/>
  <c r="M25" i="11"/>
  <c r="M17" i="11"/>
  <c r="M28" i="11"/>
  <c r="M16" i="11"/>
  <c r="M20" i="11"/>
  <c r="M19" i="11"/>
  <c r="M30" i="11"/>
  <c r="M15" i="11"/>
  <c r="M21" i="11"/>
  <c r="M32" i="11"/>
  <c r="M18" i="11"/>
  <c r="M29" i="11"/>
  <c r="M27" i="11"/>
  <c r="M26" i="11"/>
  <c r="M14" i="11"/>
  <c r="M33" i="11"/>
  <c r="M31" i="11"/>
  <c r="M10" i="11"/>
  <c r="M13" i="11"/>
  <c r="F38" i="11"/>
  <c r="I38" i="11"/>
  <c r="B38" i="11"/>
  <c r="J38" i="11"/>
  <c r="L38" i="11"/>
  <c r="E50" i="11" s="1"/>
  <c r="H38" i="11"/>
  <c r="C38" i="11"/>
  <c r="D38" i="11"/>
  <c r="G38" i="11"/>
  <c r="E49" i="11" l="1"/>
  <c r="E48" i="11"/>
  <c r="M38" i="11"/>
  <c r="E51" i="11" l="1"/>
  <c r="F51" i="11" s="1"/>
  <c r="F48" i="11" l="1"/>
  <c r="F50" i="11"/>
  <c r="F49" i="11"/>
</calcChain>
</file>

<file path=xl/sharedStrings.xml><?xml version="1.0" encoding="utf-8"?>
<sst xmlns="http://schemas.openxmlformats.org/spreadsheetml/2006/main" count="644" uniqueCount="98">
  <si>
    <t xml:space="preserve"> </t>
  </si>
  <si>
    <t>FLORIDA COLLEGE SYSTEM</t>
  </si>
  <si>
    <t>UNDUPLICATED HEADCOUNT BY COURSE ENROLLMENT: FUNDED, LOWER AND UPPER LEVEL</t>
  </si>
  <si>
    <t>2024-25 - CATEGORIES (FEE CLASSIFICATION RESIDENCE)</t>
  </si>
  <si>
    <t>College</t>
  </si>
  <si>
    <t>*Florida resident</t>
  </si>
  <si>
    <t>**Florida resident active military member, spouse, dependent</t>
  </si>
  <si>
    <t>Non-Florida resident</t>
  </si>
  <si>
    <t>Non-Florida resident active duty member paying in-state fees</t>
  </si>
  <si>
    <t>Non-Florida resident military veteran paying in-state fees</t>
  </si>
  <si>
    <t>Non-Florida resident military veteran dependent paying in-state fees</t>
  </si>
  <si>
    <t>Non-Florida resident paying ***differential out-of-state fees</t>
  </si>
  <si>
    <t>****Non-Florida resident Florida High School Graduates paying in-state fees pursuant to  §1009.26(12)(a)</t>
  </si>
  <si>
    <t>Non-Florida resident at hurricane impacted institution paying in-state fees</t>
  </si>
  <si>
    <t>Non-Florida resident Intercollegiate Student Athlete</t>
  </si>
  <si>
    <t>*****Unknown or not reported/not required</t>
  </si>
  <si>
    <t xml:space="preserve">Total </t>
  </si>
  <si>
    <t>HR3F29C 8</t>
  </si>
  <si>
    <t>HR3F29C 7</t>
  </si>
  <si>
    <t>HR3F29C 10</t>
  </si>
  <si>
    <t xml:space="preserve">HR3F29C </t>
  </si>
  <si>
    <t>HR3F29C 2</t>
  </si>
  <si>
    <t>HR3F29C 3</t>
  </si>
  <si>
    <t>HR3F29C 4</t>
  </si>
  <si>
    <t>HR3F29C 5</t>
  </si>
  <si>
    <t>HR3F29C 6</t>
  </si>
  <si>
    <t>HR3F29C 11</t>
  </si>
  <si>
    <t>HR3F29C 9</t>
  </si>
  <si>
    <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</si>
  <si>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</si>
  <si>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</si>
  <si>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</si>
  <si>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</si>
  <si>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</si>
  <si>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</si>
  <si>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</si>
  <si>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</si>
  <si>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</si>
  <si>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</si>
  <si>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</si>
  <si>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</si>
  <si>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</si>
  <si>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</si>
  <si>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</si>
  <si>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</si>
  <si>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</si>
  <si>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</si>
  <si>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</si>
  <si>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</si>
  <si>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</si>
  <si>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</si>
  <si>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</si>
  <si>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</si>
  <si>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</si>
  <si>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</si>
  <si>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</si>
  <si>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</si>
  <si>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</si>
  <si>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*A "Florida resident for tuition purposes" is a person who has, or a dependent person whose parent, legal guardian, or spouse, has established and maintained legal residence in Florida for at least twelve months before the first day of the academic term.</t>
  </si>
  <si>
    <t xml:space="preserve"> **(a) Active duty members of the Armed Services of the United States, their spouses, and their dependent children residing or stationed in this state at the time of acceptance to a Florida College System institution or state university, and active drilling members of the Florida National Guard.
(b) Active duty members of the Armed Services of the United States and their spouses and dependents attending a Florida College System institution or state university within 50 miles of the military establishment where they are stationed at the time of acceptance to the Florida College System institution or state university, if such military establishment is within a county contiguous to Florida.</t>
  </si>
  <si>
    <t xml:space="preserve">    ***Differential out-of-state fees are supplemental fees charged to students who are non-Florida residents. </t>
  </si>
  <si>
    <t xml:space="preserve">    ****A student who went to a Florida school for three years, graduated from a Florida high school, and was admitted to a college within 24 months of high school graduation.</t>
  </si>
  <si>
    <t xml:space="preserve">*****Dual enrolled students are not required to report residency. Under the Fee Classification Residency data element in the Student Data Dictionary, there is a note instructing colleges to report dual enrolled students as “Unknown or not reporting/not required” because residency is not required.     </t>
  </si>
  <si>
    <t>Summary of enrollments and percentages of resident, nonresident, and students with an unknown status in the Florida College System</t>
  </si>
  <si>
    <t>Residency Classification</t>
  </si>
  <si>
    <t>Un-Duplicated Headcount Enrollments</t>
  </si>
  <si>
    <t>Un-Duplicated Headcount  Corresponding Percentages</t>
  </si>
  <si>
    <t xml:space="preserve">Resident </t>
  </si>
  <si>
    <t xml:space="preserve">Non-Resident </t>
  </si>
  <si>
    <t xml:space="preserve">Unknown </t>
  </si>
  <si>
    <t>NR ACTIVE DUTY MILITARY (A)</t>
  </si>
  <si>
    <t>CREDIT</t>
  </si>
  <si>
    <t>A &amp; P</t>
  </si>
  <si>
    <t>POSTSEC
VOC</t>
  </si>
  <si>
    <t>DEVELOPMENTAL
ED</t>
  </si>
  <si>
    <t>DEV
ED
EAP</t>
  </si>
  <si>
    <t>EPI</t>
  </si>
  <si>
    <t>POSTSEC
ADULT
VOC</t>
  </si>
  <si>
    <t>APPRN
CLASS</t>
  </si>
  <si>
    <t>APPRN
OJT</t>
  </si>
  <si>
    <t>ADULT
BASIC</t>
  </si>
  <si>
    <t>LTRCY
EAP</t>
  </si>
  <si>
    <t>ADULT
SEC</t>
  </si>
  <si>
    <t>GED
PREP</t>
  </si>
  <si>
    <t>ASB</t>
  </si>
  <si>
    <t>TOTAL</t>
  </si>
  <si>
    <t>CCTCMIS: HDCCR, HR3F29C - 07/21/2025    8:31:56 AM</t>
  </si>
  <si>
    <t>SOURCE:  HRE3 2024-25 STUDENT DATABASE</t>
  </si>
  <si>
    <t>NR MILITARY VETERAN (B)</t>
  </si>
  <si>
    <t>DEPENDENT OF NR MILITARY VETERAN (C)</t>
  </si>
  <si>
    <t>NR DIFFERENTIAL OUT-OF-STATE FEE (D)</t>
  </si>
  <si>
    <t>NR FL HIGH SCHOOL GRAD (E)</t>
  </si>
  <si>
    <t>NR HURRICANE IMPACTED INSTITUTION (H)</t>
  </si>
  <si>
    <t>FL RSDNT ACTIVE MILIT MEMBER/SPOUSE/DEPENDENT(G)</t>
  </si>
  <si>
    <t>RESIDENT (F)</t>
  </si>
  <si>
    <t>UNKNOWN (X)</t>
  </si>
  <si>
    <t>NON-RESIDENT (N)</t>
  </si>
  <si>
    <t>NR INTERCOLLEGIATE STUDENT ATHLETE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</si>
</sst>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
      <name val="Arial, Albany AMT, sans-serif"/>
    </font>
    <font>
      <b/>
      <sz val="12"/>
      <name val="Arial, Albany AMT, sans-serif"/>
    </font>
    <font>
      <sz val="11"/>
      <name val="Calibri"/>
      <family val="2"/>
      <scheme val="minor"/>
    </font>
    <font>
      <b/>
      <sz val="11"/>
      <name val="Calibri"/>
      <family val="2"/>
      <scheme val="minor"/>
    </font>
    <font>
      <sz val="8"/>
      <name val="Arial"/>
    </font>
    <font>
      <sz val="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FFFFF"/>
        <bgColor indexed="64"/>
      </patternFill>
    </fill>
    <fill>
      <patternFill patternType="solid">
        <fgColor rgb="FFFAF3D4"/>
        <bgColor indexed="64"/>
      </patternFill>
    </fill>
    <fill>
      <patternFill patternType="solid">
        <fgColor theme="5"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AC1D9"/>
      </right>
      <top/>
      <bottom style="thin">
        <color rgb="FFAAC1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33" borderId="0" xfId="0" applyFill="1"/>
    <xf numFmtId="0" fontId="19" fillId="34" borderId="0" xfId="0" applyFont="1" applyFill="1" applyAlignment="1">
      <alignment horizontal="center" wrapText="1"/>
    </xf>
    <xf numFmtId="0" fontId="18" fillId="35" borderId="10" xfId="0" applyFont="1" applyFill="1" applyBorder="1" applyAlignment="1">
      <alignment horizontal="center" vertical="center" wrapText="1"/>
    </xf>
    <xf numFmtId="0" fontId="19" fillId="34" borderId="0" xfId="0" applyFont="1" applyFill="1" applyAlignment="1">
      <alignment wrapText="1"/>
    </xf>
    <xf numFmtId="0" fontId="0" fillId="0" borderId="0" xfId="0" applyAlignment="1">
      <alignment horizontal="center"/>
    </xf>
    <xf numFmtId="0" fontId="16" fillId="0" borderId="0" xfId="0" applyFont="1"/>
    <xf numFmtId="0" fontId="16" fillId="0" borderId="11" xfId="0" applyFont="1" applyBorder="1"/>
    <xf numFmtId="0" fontId="0" fillId="0" borderId="11" xfId="0" applyBorder="1" applyAlignment="1">
      <alignment horizontal="center"/>
    </xf>
    <xf numFmtId="0" fontId="20" fillId="34" borderId="11" xfId="0" applyFont="1" applyFill="1" applyBorder="1" applyAlignment="1">
      <alignment horizontal="center" wrapText="1"/>
    </xf>
    <xf numFmtId="0" fontId="0" fillId="0" borderId="11" xfId="0" applyBorder="1"/>
    <xf numFmtId="164" fontId="0" fillId="0" borderId="11" xfId="42" applyNumberFormat="1" applyFont="1" applyBorder="1"/>
    <xf numFmtId="164" fontId="0" fillId="0" borderId="0" xfId="42" applyNumberFormat="1" applyFont="1"/>
    <xf numFmtId="164" fontId="0" fillId="0" borderId="0" xfId="0" applyNumberFormat="1"/>
    <xf numFmtId="0" fontId="19" fillId="34" borderId="11" xfId="0" applyFont="1" applyFill="1" applyBorder="1" applyAlignment="1">
      <alignment horizontal="center" wrapText="1"/>
    </xf>
    <xf numFmtId="164" fontId="0" fillId="0" borderId="11" xfId="0" applyNumberFormat="1" applyBorder="1"/>
    <xf numFmtId="0" fontId="16" fillId="36" borderId="11" xfId="0" applyFont="1" applyFill="1" applyBorder="1"/>
    <xf numFmtId="0" fontId="21" fillId="36" borderId="11" xfId="0" applyFont="1" applyFill="1" applyBorder="1" applyAlignment="1">
      <alignment horizontal="center" wrapText="1"/>
    </xf>
    <xf numFmtId="0" fontId="19" fillId="34" borderId="0" xfId="0" applyFont="1" applyFill="1" applyAlignment="1">
      <alignment horizontal="centerContinuous" wrapText="1"/>
    </xf>
    <xf numFmtId="0" fontId="0" fillId="0" borderId="0" xfId="0" applyAlignment="1">
      <alignment horizontal="left" vertical="top" wrapText="1"/>
    </xf>
    <xf numFmtId="0" fontId="16" fillId="36" borderId="11" xfId="0" applyFont="1" applyFill="1" applyBorder="1" applyAlignment="1">
      <alignment horizontal="center" vertical="top" wrapText="1"/>
    </xf>
    <xf numFmtId="164" fontId="1" fillId="0" borderId="11" xfId="42" applyNumberFormat="1" applyFont="1" applyFill="1" applyBorder="1" applyAlignment="1"/>
    <xf numFmtId="9" fontId="1" fillId="0" borderId="11" xfId="43" applyFont="1" applyFill="1" applyBorder="1" applyAlignment="1"/>
    <xf numFmtId="164" fontId="1" fillId="36" borderId="11" xfId="42" applyNumberFormat="1" applyFont="1" applyFill="1" applyBorder="1" applyAlignment="1"/>
    <xf numFmtId="9" fontId="1" fillId="36" borderId="11" xfId="43" applyFont="1" applyFill="1" applyBorder="1" applyAlignment="1"/>
    <xf numFmtId="0" fontId="16" fillId="36" borderId="11" xfId="0" applyFont="1" applyFill="1" applyBorder="1" applyAlignment="1">
      <alignment horizontal="center"/>
    </xf>
    <xf numFmtId="164" fontId="16" fillId="36" borderId="11" xfId="42" applyNumberFormat="1" applyFont="1" applyFill="1" applyBorder="1" applyAlignment="1"/>
    <xf numFmtId="164" fontId="16" fillId="36" borderId="11" xfId="0" applyNumberFormat="1" applyFont="1" applyFill="1" applyBorder="1"/>
    <xf numFmtId="0" fontId="16" fillId="0" borderId="13" xfId="0" applyFont="1" applyBorder="1"/>
    <xf numFmtId="164" fontId="16" fillId="0" borderId="12" xfId="42" applyNumberFormat="1" applyFont="1" applyFill="1" applyBorder="1" applyAlignment="1"/>
    <xf numFmtId="164" fontId="16" fillId="0" borderId="14" xfId="0" applyNumberFormat="1" applyFont="1" applyBorder="1"/>
    <xf numFmtId="164" fontId="16" fillId="0" borderId="0" xfId="0" applyNumberFormat="1" applyFont="1"/>
    <xf numFmtId="0" fontId="0" fillId="0" borderId="13" xfId="0" applyBorder="1" applyAlignment="1">
      <alignment horizontal="centerContinuous" wrapText="1"/>
    </xf>
    <xf numFmtId="0" fontId="0" fillId="0" borderId="12" xfId="0" applyBorder="1" applyAlignment="1">
      <alignment horizontal="centerContinuous" wrapText="1"/>
    </xf>
    <xf numFmtId="0" fontId="0" fillId="0" borderId="14" xfId="0" applyBorder="1" applyAlignment="1">
      <alignment horizontal="centerContinuous" wrapText="1"/>
    </xf>
    <xf numFmtId="0" fontId="0" fillId="0" borderId="13" xfId="0" applyBorder="1" applyAlignment="1">
      <alignment horizontal="centerContinuous" vertical="top" wrapText="1"/>
    </xf>
    <xf numFmtId="0" fontId="0" fillId="0" borderId="12" xfId="0" applyBorder="1" applyAlignment="1">
      <alignment horizontal="centerContinuous" vertical="top" wrapText="1"/>
    </xf>
    <xf numFmtId="0" fontId="0" fillId="0" borderId="14" xfId="0" applyBorder="1" applyAlignment="1">
      <alignment horizontal="centerContinuous" vertical="top" wrapText="1"/>
    </xf>
    <xf numFmtId="0" fontId="0" fillId="0" borderId="11" xfId="0" applyBorder="1" applyAlignment="1">
      <alignment vertical="top"/>
    </xf>
    <xf numFmtId="0" fontId="0" fillId="0" borderId="13" xfId="0" applyBorder="1" applyAlignment="1">
      <alignment vertical="top"/>
    </xf>
    <xf numFmtId="0" fontId="0" fillId="0" borderId="12" xfId="0" applyBorder="1" applyAlignment="1">
      <alignment vertical="top"/>
    </xf>
    <xf numFmtId="0" fontId="0" fillId="0" borderId="14" xfId="0" applyBorder="1" applyAlignment="1">
      <alignment vertical="top"/>
    </xf>
    <xf numFmtId="0" fontId="0" fillId="0" borderId="11" xfId="0" applyBorder="1" applyAlignment="1">
      <alignment horizontal="centerContinuous" vertical="top" wrapText="1"/>
    </xf>
    <xf numFmtId="0" fontId="16" fillId="36" borderId="11" xfId="0" applyFont="1" applyFill="1" applyBorder="1" applyAlignment="1">
      <alignment horizontal="centerContinuous" vertical="top" wrapText="1"/>
    </xf>
    <xf numFmtId="0" fontId="22" fillId="34" borderId="0" xfId="0" applyFont="1" applyFill="1" applyAlignment="1">
      <alignment horizontal="left"/>
    </xf>
    <xf numFmtId="0" fontId="22" fillId="34" borderId="0" xfId="0" applyFont="1" applyFill="1" applyAlignment="1">
      <alignment horizontal="left" wrapText="1"/>
    </xf>
    <xf numFmtId="0" fontId="23" fillId="34" borderId="10" xfId="0" applyFont="1" applyFill="1" applyBorder="1" applyAlignment="1">
      <alignment horizontal="left" wrapText="1"/>
    </xf>
    <xf numFmtId="0" fontId="23" fillId="34" borderId="10" xfId="0" applyFont="1" applyFill="1" applyBorder="1" applyAlignment="1">
      <alignment horizontal="right" wrapText="1"/>
    </xf>
    <xf numFmtId="0" fontId="23" fillId="34" borderId="0" xfId="0" applyFont="1" applyFill="1" applyAlignment="1">
      <alignment horizontal="left"/>
    </xf>
    <xf numFmtId="0" fontId="23" fillId="34" borderId="0" xfId="0" applyFont="1" applyFill="1" applyAlignment="1">
      <alignment horizontal="left" wrapText="1"/>
    </xf>
    <xf numFmtId="0" fontId="19" fillId="34" borderId="0" xfId="0" applyFont="1" applyFill="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A65E-7509-4525-9500-4D192B7046C1}">
  <dimension ref="A1:Z51"/>
  <sheetViews>
    <sheetView tabSelected="1" zoomScaleNormal="100" workbookViewId="0"/>
  </sheetViews>
  <sheetFormatPr defaultRowHeight="15"/>
  <cols>
    <col min="1" max="4" width="14.28515625" customWidth="1"/>
    <col min="5" max="13" width="15.7109375" customWidth="1"/>
  </cols>
  <sheetData>
    <row r="1" spans="1:26" ht="15.75">
      <c r="A1" s="4" t="s">
        <v>0</v>
      </c>
      <c r="B1" s="4"/>
      <c r="C1" s="4"/>
      <c r="D1" s="4"/>
      <c r="E1" s="4"/>
      <c r="F1" s="4"/>
      <c r="G1" s="4"/>
      <c r="H1" s="4"/>
      <c r="I1" s="4"/>
      <c r="J1" s="4"/>
      <c r="K1" s="4"/>
      <c r="L1" s="4"/>
      <c r="M1" s="4"/>
      <c r="N1" s="4"/>
      <c r="O1" s="4"/>
      <c r="P1" s="4"/>
      <c r="Q1" s="4"/>
    </row>
    <row r="2" spans="1:26" s="6" customFormat="1" ht="16.5" customHeight="1">
      <c r="A2" s="18" t="s">
        <v>1</v>
      </c>
      <c r="B2" s="18"/>
      <c r="C2" s="18"/>
      <c r="D2" s="18"/>
      <c r="E2" s="18"/>
      <c r="F2" s="18"/>
      <c r="G2" s="18"/>
      <c r="H2" s="18"/>
      <c r="I2" s="18"/>
      <c r="J2" s="18"/>
      <c r="K2" s="18"/>
      <c r="L2" s="18"/>
      <c r="M2" s="18"/>
      <c r="N2" s="4"/>
      <c r="O2" s="4"/>
      <c r="P2" s="4"/>
      <c r="Q2" s="4"/>
      <c r="R2" s="4"/>
      <c r="S2" s="4"/>
      <c r="T2" s="4"/>
      <c r="U2" s="4"/>
      <c r="V2" s="4"/>
      <c r="W2" s="4"/>
      <c r="X2" s="4"/>
      <c r="Y2" s="4"/>
      <c r="Z2" s="4"/>
    </row>
    <row r="3" spans="1:26" s="5" customFormat="1" ht="15" customHeight="1">
      <c r="A3" s="18" t="s">
        <v>2</v>
      </c>
      <c r="B3" s="18"/>
      <c r="C3" s="18"/>
      <c r="D3" s="18"/>
      <c r="E3" s="18"/>
      <c r="F3" s="18"/>
      <c r="G3" s="18"/>
      <c r="H3" s="18"/>
      <c r="I3" s="18"/>
      <c r="J3" s="18"/>
      <c r="K3" s="18"/>
      <c r="L3" s="18"/>
      <c r="M3" s="18"/>
      <c r="N3" s="4"/>
      <c r="O3" s="4"/>
      <c r="P3" s="4"/>
      <c r="Q3" s="4"/>
      <c r="R3" s="2"/>
      <c r="S3" s="2"/>
      <c r="T3" s="2"/>
      <c r="U3" s="2"/>
      <c r="V3" s="2"/>
      <c r="W3" s="2"/>
      <c r="X3" s="2"/>
      <c r="Y3" s="2"/>
      <c r="Z3" s="2"/>
    </row>
    <row r="4" spans="1:26" ht="15.75" customHeight="1">
      <c r="A4" s="18" t="s">
        <v>3</v>
      </c>
      <c r="B4" s="18"/>
      <c r="C4" s="18"/>
      <c r="D4" s="18"/>
      <c r="E4" s="18"/>
      <c r="F4" s="18"/>
      <c r="G4" s="18"/>
      <c r="H4" s="18"/>
      <c r="I4" s="18"/>
      <c r="J4" s="18"/>
      <c r="K4" s="18"/>
      <c r="L4" s="18"/>
      <c r="M4" s="18"/>
      <c r="N4" s="4"/>
      <c r="O4" s="4"/>
      <c r="P4" s="4"/>
      <c r="Q4" s="4"/>
    </row>
    <row r="5" spans="1:26" ht="15.75" hidden="1">
      <c r="A5" s="18"/>
      <c r="B5" s="18"/>
      <c r="C5" s="18"/>
      <c r="D5" s="18"/>
      <c r="E5" s="18"/>
      <c r="F5" s="18"/>
      <c r="G5" s="18"/>
      <c r="H5" s="18"/>
      <c r="I5" s="18"/>
      <c r="J5" s="18"/>
      <c r="K5" s="18"/>
      <c r="L5" s="18"/>
      <c r="M5" s="18"/>
      <c r="N5" s="4"/>
      <c r="O5" s="4"/>
      <c r="P5" s="4"/>
      <c r="Q5" s="4"/>
    </row>
    <row r="6" spans="1:26" ht="15" hidden="1" customHeight="1">
      <c r="A6" t="s">
        <v>0</v>
      </c>
    </row>
    <row r="7" spans="1:26" ht="105">
      <c r="A7" s="25" t="s">
        <v>4</v>
      </c>
      <c r="B7" s="17" t="s">
        <v>5</v>
      </c>
      <c r="C7" s="17" t="s">
        <v>6</v>
      </c>
      <c r="D7" s="17" t="s">
        <v>7</v>
      </c>
      <c r="E7" s="17" t="s">
        <v>8</v>
      </c>
      <c r="F7" s="17" t="s">
        <v>9</v>
      </c>
      <c r="G7" s="17" t="s">
        <v>10</v>
      </c>
      <c r="H7" s="17" t="s">
        <v>11</v>
      </c>
      <c r="I7" s="17" t="s">
        <v>12</v>
      </c>
      <c r="J7" s="17" t="s">
        <v>13</v>
      </c>
      <c r="K7" s="17" t="s">
        <v>14</v>
      </c>
      <c r="L7" s="17" t="s">
        <v>15</v>
      </c>
      <c r="M7" s="17" t="s">
        <v>16</v>
      </c>
      <c r="N7" s="4"/>
      <c r="O7" s="4"/>
      <c r="P7" s="4"/>
      <c r="Q7" s="4"/>
    </row>
    <row r="8" spans="1:26" ht="15.75">
      <c r="A8" s="8"/>
      <c r="B8" s="9" t="s">
        <v>17</v>
      </c>
      <c r="C8" s="9" t="s">
        <v>18</v>
      </c>
      <c r="D8" s="9" t="s">
        <v>19</v>
      </c>
      <c r="E8" s="9" t="s">
        <v>20</v>
      </c>
      <c r="F8" s="9" t="s">
        <v>21</v>
      </c>
      <c r="G8" s="9" t="s">
        <v>22</v>
      </c>
      <c r="H8" s="9" t="s">
        <v>23</v>
      </c>
      <c r="I8" s="9" t="s">
        <v>24</v>
      </c>
      <c r="J8" s="9" t="s">
        <v>25</v>
      </c>
      <c r="K8" s="9" t="s">
        <v>26</v>
      </c>
      <c r="L8" s="9" t="s">
        <v>27</v>
      </c>
      <c r="M8" s="14"/>
      <c r="N8" s="2"/>
      <c r="O8" s="2"/>
      <c r="P8" s="2"/>
      <c r="Q8" s="2"/>
    </row>
    <row r="9" spans="1:26">
      <c r="A9" s="10" t="s">
        <v>28</v>
      </c>
      <c r="B9" s="10"/>
      <c r="C9" s="10"/>
      <c r="D9" s="10"/>
      <c r="E9" s="10"/>
      <c r="F9" s="10"/>
      <c r="G9" s="10"/>
      <c r="H9" s="10"/>
      <c r="I9" s="10"/>
      <c r="J9" s="10"/>
      <c r="K9" s="10"/>
      <c r="L9" s="10"/>
      <c r="M9" s="10"/>
    </row>
    <row r="10" spans="1:26">
      <c r="A10" s="10" t="s">
        <v>29</v>
      </c>
      <c r="B10" s="11">
        <f>'HR3F29C 8'!P8</f>
        <v>14828</v>
      </c>
      <c r="C10" s="11">
        <f>'HR3F29C 7'!P8</f>
        <v>0</v>
      </c>
      <c r="D10" s="11">
        <f>'HR3F29C 10'!P8</f>
        <v>370</v>
      </c>
      <c r="E10" s="11">
        <f>HR3F29C!P8</f>
        <v>3</v>
      </c>
      <c r="F10" s="11">
        <f>'HR3F29C 2'!P8</f>
        <v>85</v>
      </c>
      <c r="G10" s="11">
        <f>'HR3F29C 3'!P8</f>
        <v>9</v>
      </c>
      <c r="H10" s="11">
        <f>'HR3F29C 4'!P8</f>
        <v>0</v>
      </c>
      <c r="I10" s="11">
        <f>'HR3F29C 5'!P8</f>
        <v>48</v>
      </c>
      <c r="J10" s="11">
        <f>'HR3F29C 6'!P8</f>
        <v>0</v>
      </c>
      <c r="K10" s="11">
        <f>'HR3F29C 11'!P8</f>
        <v>132</v>
      </c>
      <c r="L10" s="11">
        <f>'HR3F29C 9'!P8</f>
        <v>3853</v>
      </c>
      <c r="M10" s="15">
        <f t="shared" ref="M10:M38" si="0">SUM(B10:L10)</f>
        <v>19328</v>
      </c>
    </row>
    <row r="11" spans="1:26">
      <c r="A11" s="10" t="s">
        <v>30</v>
      </c>
      <c r="B11" s="11">
        <f>'HR3F29C 8'!P9</f>
        <v>38542</v>
      </c>
      <c r="C11" s="11">
        <f>'HR3F29C 7'!P9</f>
        <v>0</v>
      </c>
      <c r="D11" s="11">
        <f>'HR3F29C 10'!P9</f>
        <v>2963</v>
      </c>
      <c r="E11" s="11">
        <f>HR3F29C!P9</f>
        <v>0</v>
      </c>
      <c r="F11" s="11">
        <f>'HR3F29C 2'!P9</f>
        <v>121</v>
      </c>
      <c r="G11" s="11">
        <f>'HR3F29C 3'!P9</f>
        <v>0</v>
      </c>
      <c r="H11" s="11">
        <f>'HR3F29C 4'!P9</f>
        <v>0</v>
      </c>
      <c r="I11" s="11">
        <f>'HR3F29C 5'!P9</f>
        <v>354</v>
      </c>
      <c r="J11" s="11">
        <f>'HR3F29C 6'!P9</f>
        <v>0</v>
      </c>
      <c r="K11" s="11">
        <f>'HR3F29C 11'!P9</f>
        <v>0</v>
      </c>
      <c r="L11" s="11">
        <f>'HR3F29C 9'!P9</f>
        <v>6515</v>
      </c>
      <c r="M11" s="15">
        <f t="shared" si="0"/>
        <v>48495</v>
      </c>
    </row>
    <row r="12" spans="1:26">
      <c r="A12" s="10" t="s">
        <v>31</v>
      </c>
      <c r="B12" s="11">
        <f>'HR3F29C 8'!P10</f>
        <v>7002</v>
      </c>
      <c r="C12" s="11">
        <f>'HR3F29C 7'!P10</f>
        <v>0</v>
      </c>
      <c r="D12" s="11">
        <f>'HR3F29C 10'!P10</f>
        <v>403</v>
      </c>
      <c r="E12" s="11">
        <f>HR3F29C!P10</f>
        <v>0</v>
      </c>
      <c r="F12" s="11">
        <f>'HR3F29C 2'!P10</f>
        <v>55</v>
      </c>
      <c r="G12" s="11">
        <f>'HR3F29C 3'!P10</f>
        <v>0</v>
      </c>
      <c r="H12" s="11">
        <f>'HR3F29C 4'!P10</f>
        <v>0</v>
      </c>
      <c r="I12" s="11">
        <f>'HR3F29C 5'!P10</f>
        <v>29</v>
      </c>
      <c r="J12" s="11">
        <f>'HR3F29C 6'!P10</f>
        <v>0</v>
      </c>
      <c r="K12" s="11">
        <f>'HR3F29C 11'!P10</f>
        <v>0</v>
      </c>
      <c r="L12" s="11">
        <f>'HR3F29C 9'!P10</f>
        <v>1042</v>
      </c>
      <c r="M12" s="15">
        <f t="shared" si="0"/>
        <v>8531</v>
      </c>
    </row>
    <row r="13" spans="1:26">
      <c r="A13" s="10" t="s">
        <v>32</v>
      </c>
      <c r="B13" s="11">
        <f>'HR3F29C 8'!P11</f>
        <v>1748</v>
      </c>
      <c r="C13" s="11">
        <f>'HR3F29C 7'!P11</f>
        <v>0</v>
      </c>
      <c r="D13" s="11">
        <f>'HR3F29C 10'!P11</f>
        <v>76</v>
      </c>
      <c r="E13" s="11">
        <f>HR3F29C!P11</f>
        <v>0</v>
      </c>
      <c r="F13" s="11">
        <f>'HR3F29C 2'!P11</f>
        <v>0</v>
      </c>
      <c r="G13" s="11">
        <f>'HR3F29C 3'!P11</f>
        <v>0</v>
      </c>
      <c r="H13" s="11">
        <f>'HR3F29C 4'!P11</f>
        <v>105</v>
      </c>
      <c r="I13" s="11">
        <f>'HR3F29C 5'!P11</f>
        <v>0</v>
      </c>
      <c r="J13" s="11">
        <f>'HR3F29C 6'!P11</f>
        <v>0</v>
      </c>
      <c r="K13" s="11">
        <f>'HR3F29C 11'!P11</f>
        <v>0</v>
      </c>
      <c r="L13" s="11">
        <f>'HR3F29C 9'!P11</f>
        <v>700</v>
      </c>
      <c r="M13" s="15">
        <f t="shared" si="0"/>
        <v>2629</v>
      </c>
    </row>
    <row r="14" spans="1:26">
      <c r="A14" s="10" t="s">
        <v>33</v>
      </c>
      <c r="B14" s="11">
        <f>'HR3F29C 8'!P12</f>
        <v>15764</v>
      </c>
      <c r="C14" s="11">
        <f>'HR3F29C 7'!P12</f>
        <v>0</v>
      </c>
      <c r="D14" s="11">
        <f>'HR3F29C 10'!P12</f>
        <v>1092</v>
      </c>
      <c r="E14" s="11">
        <f>HR3F29C!P12</f>
        <v>17</v>
      </c>
      <c r="F14" s="11">
        <f>'HR3F29C 2'!P12</f>
        <v>50</v>
      </c>
      <c r="G14" s="11">
        <f>'HR3F29C 3'!P12</f>
        <v>0</v>
      </c>
      <c r="H14" s="11">
        <f>'HR3F29C 4'!P12</f>
        <v>0</v>
      </c>
      <c r="I14" s="11">
        <f>'HR3F29C 5'!P12</f>
        <v>57</v>
      </c>
      <c r="J14" s="11">
        <f>'HR3F29C 6'!P12</f>
        <v>0</v>
      </c>
      <c r="K14" s="11">
        <f>'HR3F29C 11'!P12</f>
        <v>0</v>
      </c>
      <c r="L14" s="11">
        <f>'HR3F29C 9'!P12</f>
        <v>4448</v>
      </c>
      <c r="M14" s="15">
        <f t="shared" si="0"/>
        <v>21428</v>
      </c>
    </row>
    <row r="15" spans="1:26">
      <c r="A15" s="10" t="s">
        <v>34</v>
      </c>
      <c r="B15" s="11">
        <f>'HR3F29C 8'!P13</f>
        <v>15034</v>
      </c>
      <c r="C15" s="11">
        <f>'HR3F29C 7'!P13</f>
        <v>0</v>
      </c>
      <c r="D15" s="11">
        <f>'HR3F29C 10'!P13</f>
        <v>559</v>
      </c>
      <c r="E15" s="11">
        <f>HR3F29C!P13</f>
        <v>0</v>
      </c>
      <c r="F15" s="11">
        <f>'HR3F29C 2'!P13</f>
        <v>1</v>
      </c>
      <c r="G15" s="11">
        <f>'HR3F29C 3'!P13</f>
        <v>0</v>
      </c>
      <c r="H15" s="11">
        <f>'HR3F29C 4'!P13</f>
        <v>0</v>
      </c>
      <c r="I15" s="11">
        <f>'HR3F29C 5'!P13</f>
        <v>6</v>
      </c>
      <c r="J15" s="11">
        <f>'HR3F29C 6'!P13</f>
        <v>0</v>
      </c>
      <c r="K15" s="11">
        <f>'HR3F29C 11'!P13</f>
        <v>0</v>
      </c>
      <c r="L15" s="11">
        <f>'HR3F29C 9'!P13</f>
        <v>2969</v>
      </c>
      <c r="M15" s="15">
        <f t="shared" si="0"/>
        <v>18569</v>
      </c>
    </row>
    <row r="16" spans="1:26">
      <c r="A16" s="10" t="s">
        <v>35</v>
      </c>
      <c r="B16" s="11">
        <f>'HR3F29C 8'!P14</f>
        <v>27873</v>
      </c>
      <c r="C16" s="11">
        <f>'HR3F29C 7'!P14</f>
        <v>1</v>
      </c>
      <c r="D16" s="11">
        <f>'HR3F29C 10'!P14</f>
        <v>1334</v>
      </c>
      <c r="E16" s="11">
        <f>HR3F29C!P14</f>
        <v>19</v>
      </c>
      <c r="F16" s="11">
        <f>'HR3F29C 2'!P14</f>
        <v>247</v>
      </c>
      <c r="G16" s="11">
        <f>'HR3F29C 3'!P14</f>
        <v>22</v>
      </c>
      <c r="H16" s="11">
        <f>'HR3F29C 4'!P14</f>
        <v>101</v>
      </c>
      <c r="I16" s="11">
        <f>'HR3F29C 5'!P14</f>
        <v>35</v>
      </c>
      <c r="J16" s="11">
        <f>'HR3F29C 6'!P14</f>
        <v>0</v>
      </c>
      <c r="K16" s="11">
        <f>'HR3F29C 11'!P14</f>
        <v>0</v>
      </c>
      <c r="L16" s="11">
        <f>'HR3F29C 9'!P14</f>
        <v>12028</v>
      </c>
      <c r="M16" s="15">
        <f t="shared" si="0"/>
        <v>41660</v>
      </c>
    </row>
    <row r="17" spans="1:13">
      <c r="A17" s="10" t="s">
        <v>36</v>
      </c>
      <c r="B17" s="11">
        <f>'HR3F29C 8'!P15</f>
        <v>1209</v>
      </c>
      <c r="C17" s="11">
        <f>'HR3F29C 7'!P15</f>
        <v>17</v>
      </c>
      <c r="D17" s="11">
        <f>'HR3F29C 10'!P15</f>
        <v>98</v>
      </c>
      <c r="E17" s="11">
        <f>HR3F29C!P15</f>
        <v>4</v>
      </c>
      <c r="F17" s="11">
        <f>'HR3F29C 2'!P15</f>
        <v>40</v>
      </c>
      <c r="G17" s="11">
        <f>'HR3F29C 3'!P15</f>
        <v>8</v>
      </c>
      <c r="H17" s="11">
        <f>'HR3F29C 4'!P15</f>
        <v>0</v>
      </c>
      <c r="I17" s="11">
        <f>'HR3F29C 5'!P15</f>
        <v>24</v>
      </c>
      <c r="J17" s="11">
        <f>'HR3F29C 6'!P15</f>
        <v>0</v>
      </c>
      <c r="K17" s="11">
        <f>'HR3F29C 11'!P15</f>
        <v>0</v>
      </c>
      <c r="L17" s="11">
        <f>'HR3F29C 9'!P15</f>
        <v>342</v>
      </c>
      <c r="M17" s="15">
        <f t="shared" si="0"/>
        <v>1742</v>
      </c>
    </row>
    <row r="18" spans="1:13">
      <c r="A18" s="10" t="s">
        <v>37</v>
      </c>
      <c r="B18" s="11">
        <f>'HR3F29C 8'!P16</f>
        <v>5471</v>
      </c>
      <c r="C18" s="11">
        <f>'HR3F29C 7'!P16</f>
        <v>0</v>
      </c>
      <c r="D18" s="11">
        <f>'HR3F29C 10'!P16</f>
        <v>308</v>
      </c>
      <c r="E18" s="11">
        <f>HR3F29C!P16</f>
        <v>3</v>
      </c>
      <c r="F18" s="11">
        <f>'HR3F29C 2'!P16</f>
        <v>35</v>
      </c>
      <c r="G18" s="11">
        <f>'HR3F29C 3'!P16</f>
        <v>11</v>
      </c>
      <c r="H18" s="11">
        <f>'HR3F29C 4'!P16</f>
        <v>0</v>
      </c>
      <c r="I18" s="11">
        <f>'HR3F29C 5'!P16</f>
        <v>5</v>
      </c>
      <c r="J18" s="11">
        <f>'HR3F29C 6'!P16</f>
        <v>0</v>
      </c>
      <c r="K18" s="11">
        <f>'HR3F29C 11'!P16</f>
        <v>0</v>
      </c>
      <c r="L18" s="11">
        <f>'HR3F29C 9'!P16</f>
        <v>1520</v>
      </c>
      <c r="M18" s="15">
        <f t="shared" si="0"/>
        <v>7353</v>
      </c>
    </row>
    <row r="19" spans="1:13">
      <c r="A19" s="10" t="s">
        <v>38</v>
      </c>
      <c r="B19" s="11">
        <f>'HR3F29C 8'!P17</f>
        <v>31493</v>
      </c>
      <c r="C19" s="11">
        <f>'HR3F29C 7'!P17</f>
        <v>0</v>
      </c>
      <c r="D19" s="11">
        <f>'HR3F29C 10'!P17</f>
        <v>1939</v>
      </c>
      <c r="E19" s="11">
        <f>HR3F29C!P17</f>
        <v>0</v>
      </c>
      <c r="F19" s="11">
        <f>'HR3F29C 2'!P17</f>
        <v>3</v>
      </c>
      <c r="G19" s="11">
        <f>'HR3F29C 3'!P17</f>
        <v>43</v>
      </c>
      <c r="H19" s="11">
        <f>'HR3F29C 4'!P17</f>
        <v>0</v>
      </c>
      <c r="I19" s="11">
        <f>'HR3F29C 5'!P17</f>
        <v>0</v>
      </c>
      <c r="J19" s="11">
        <f>'HR3F29C 6'!P17</f>
        <v>0</v>
      </c>
      <c r="K19" s="11">
        <f>'HR3F29C 11'!P17</f>
        <v>0</v>
      </c>
      <c r="L19" s="11">
        <f>'HR3F29C 9'!P17</f>
        <v>8012</v>
      </c>
      <c r="M19" s="15">
        <f t="shared" si="0"/>
        <v>41490</v>
      </c>
    </row>
    <row r="20" spans="1:13">
      <c r="A20" s="10" t="s">
        <v>39</v>
      </c>
      <c r="B20" s="11">
        <f>'HR3F29C 8'!P18</f>
        <v>15733</v>
      </c>
      <c r="C20" s="11">
        <f>'HR3F29C 7'!P18</f>
        <v>0</v>
      </c>
      <c r="D20" s="11">
        <f>'HR3F29C 10'!P18</f>
        <v>381</v>
      </c>
      <c r="E20" s="11">
        <f>HR3F29C!P18</f>
        <v>0</v>
      </c>
      <c r="F20" s="11">
        <f>'HR3F29C 2'!P18</f>
        <v>2</v>
      </c>
      <c r="G20" s="11">
        <f>'HR3F29C 3'!P18</f>
        <v>0</v>
      </c>
      <c r="H20" s="11">
        <f>'HR3F29C 4'!P18</f>
        <v>0</v>
      </c>
      <c r="I20" s="11">
        <f>'HR3F29C 5'!P18</f>
        <v>75</v>
      </c>
      <c r="J20" s="11">
        <f>'HR3F29C 6'!P18</f>
        <v>0</v>
      </c>
      <c r="K20" s="11">
        <f>'HR3F29C 11'!P18</f>
        <v>0</v>
      </c>
      <c r="L20" s="11">
        <f>'HR3F29C 9'!P18</f>
        <v>7658</v>
      </c>
      <c r="M20" s="15">
        <f t="shared" si="0"/>
        <v>23849</v>
      </c>
    </row>
    <row r="21" spans="1:13">
      <c r="A21" s="10" t="s">
        <v>40</v>
      </c>
      <c r="B21" s="11">
        <f>'HR3F29C 8'!P19</f>
        <v>3457</v>
      </c>
      <c r="C21" s="11">
        <f>'HR3F29C 7'!P19</f>
        <v>0</v>
      </c>
      <c r="D21" s="11">
        <f>'HR3F29C 10'!P19</f>
        <v>61</v>
      </c>
      <c r="E21" s="11">
        <f>HR3F29C!P19</f>
        <v>0</v>
      </c>
      <c r="F21" s="11">
        <f>'HR3F29C 2'!P19</f>
        <v>5</v>
      </c>
      <c r="G21" s="11">
        <f>'HR3F29C 3'!P19</f>
        <v>0</v>
      </c>
      <c r="H21" s="11">
        <f>'HR3F29C 4'!P19</f>
        <v>17</v>
      </c>
      <c r="I21" s="11">
        <f>'HR3F29C 5'!P19</f>
        <v>4</v>
      </c>
      <c r="J21" s="11">
        <f>'HR3F29C 6'!P19</f>
        <v>0</v>
      </c>
      <c r="K21" s="11">
        <f>'HR3F29C 11'!P19</f>
        <v>0</v>
      </c>
      <c r="L21" s="11">
        <f>'HR3F29C 9'!P19</f>
        <v>752</v>
      </c>
      <c r="M21" s="15">
        <f t="shared" si="0"/>
        <v>4296</v>
      </c>
    </row>
    <row r="22" spans="1:13">
      <c r="A22" s="10" t="s">
        <v>41</v>
      </c>
      <c r="B22" s="11">
        <f>'HR3F29C 8'!P20</f>
        <v>5588</v>
      </c>
      <c r="C22" s="11">
        <f>'HR3F29C 7'!P20</f>
        <v>0</v>
      </c>
      <c r="D22" s="11">
        <f>'HR3F29C 10'!P20</f>
        <v>175</v>
      </c>
      <c r="E22" s="11">
        <f>HR3F29C!P20</f>
        <v>0</v>
      </c>
      <c r="F22" s="11">
        <f>'HR3F29C 2'!P20</f>
        <v>27</v>
      </c>
      <c r="G22" s="11">
        <f>'HR3F29C 3'!P20</f>
        <v>0</v>
      </c>
      <c r="H22" s="11">
        <f>'HR3F29C 4'!P20</f>
        <v>0</v>
      </c>
      <c r="I22" s="11">
        <f>'HR3F29C 5'!P20</f>
        <v>42</v>
      </c>
      <c r="J22" s="11">
        <f>'HR3F29C 6'!P20</f>
        <v>0</v>
      </c>
      <c r="K22" s="11">
        <f>'HR3F29C 11'!P20</f>
        <v>0</v>
      </c>
      <c r="L22" s="11">
        <f>'HR3F29C 9'!P20</f>
        <v>1978</v>
      </c>
      <c r="M22" s="15">
        <f t="shared" si="0"/>
        <v>7810</v>
      </c>
    </row>
    <row r="23" spans="1:13">
      <c r="A23" s="10" t="s">
        <v>42</v>
      </c>
      <c r="B23" s="11">
        <f>'HR3F29C 8'!P21</f>
        <v>10017</v>
      </c>
      <c r="C23" s="11">
        <f>'HR3F29C 7'!P21</f>
        <v>0</v>
      </c>
      <c r="D23" s="11">
        <f>'HR3F29C 10'!P21</f>
        <v>451</v>
      </c>
      <c r="E23" s="11">
        <f>HR3F29C!P21</f>
        <v>0</v>
      </c>
      <c r="F23" s="11">
        <f>'HR3F29C 2'!P21</f>
        <v>34</v>
      </c>
      <c r="G23" s="11">
        <f>'HR3F29C 3'!P21</f>
        <v>0</v>
      </c>
      <c r="H23" s="11">
        <f>'HR3F29C 4'!P21</f>
        <v>0</v>
      </c>
      <c r="I23" s="11">
        <f>'HR3F29C 5'!P21</f>
        <v>0</v>
      </c>
      <c r="J23" s="11">
        <f>'HR3F29C 6'!P21</f>
        <v>0</v>
      </c>
      <c r="K23" s="11">
        <f>'HR3F29C 11'!P21</f>
        <v>0</v>
      </c>
      <c r="L23" s="11">
        <f>'HR3F29C 9'!P21</f>
        <v>944</v>
      </c>
      <c r="M23" s="15">
        <f t="shared" si="0"/>
        <v>11446</v>
      </c>
    </row>
    <row r="24" spans="1:13">
      <c r="A24" s="10" t="s">
        <v>43</v>
      </c>
      <c r="B24" s="11">
        <f>'HR3F29C 8'!P22</f>
        <v>66230</v>
      </c>
      <c r="C24" s="11">
        <f>'HR3F29C 7'!P22</f>
        <v>0</v>
      </c>
      <c r="D24" s="11">
        <f>'HR3F29C 10'!P22</f>
        <v>16998</v>
      </c>
      <c r="E24" s="11">
        <f>HR3F29C!P22</f>
        <v>2</v>
      </c>
      <c r="F24" s="11">
        <f>'HR3F29C 2'!P22</f>
        <v>167</v>
      </c>
      <c r="G24" s="11">
        <f>'HR3F29C 3'!P22</f>
        <v>15</v>
      </c>
      <c r="H24" s="11">
        <f>'HR3F29C 4'!P22</f>
        <v>0</v>
      </c>
      <c r="I24" s="11">
        <f>'HR3F29C 5'!P22</f>
        <v>458</v>
      </c>
      <c r="J24" s="11">
        <f>'HR3F29C 6'!P22</f>
        <v>0</v>
      </c>
      <c r="K24" s="11">
        <f>'HR3F29C 11'!P22</f>
        <v>0</v>
      </c>
      <c r="L24" s="11">
        <f>'HR3F29C 9'!P22</f>
        <v>21195</v>
      </c>
      <c r="M24" s="15">
        <f t="shared" si="0"/>
        <v>105065</v>
      </c>
    </row>
    <row r="25" spans="1:13">
      <c r="A25" s="10" t="s">
        <v>44</v>
      </c>
      <c r="B25" s="11">
        <f>'HR3F29C 8'!P23</f>
        <v>1170</v>
      </c>
      <c r="C25" s="11">
        <f>'HR3F29C 7'!P23</f>
        <v>0</v>
      </c>
      <c r="D25" s="11">
        <f>'HR3F29C 10'!P23</f>
        <v>60</v>
      </c>
      <c r="E25" s="11">
        <f>HR3F29C!P23</f>
        <v>0</v>
      </c>
      <c r="F25" s="11">
        <f>'HR3F29C 2'!P23</f>
        <v>0</v>
      </c>
      <c r="G25" s="11">
        <f>'HR3F29C 3'!P23</f>
        <v>0</v>
      </c>
      <c r="H25" s="11">
        <f>'HR3F29C 4'!P23</f>
        <v>0</v>
      </c>
      <c r="I25" s="11">
        <f>'HR3F29C 5'!P23</f>
        <v>0</v>
      </c>
      <c r="J25" s="11">
        <f>'HR3F29C 6'!P23</f>
        <v>0</v>
      </c>
      <c r="K25" s="11">
        <f>'HR3F29C 11'!P23</f>
        <v>0</v>
      </c>
      <c r="L25" s="11">
        <f>'HR3F29C 9'!P23</f>
        <v>536</v>
      </c>
      <c r="M25" s="15">
        <f t="shared" si="0"/>
        <v>1766</v>
      </c>
    </row>
    <row r="26" spans="1:13">
      <c r="A26" s="10" t="s">
        <v>45</v>
      </c>
      <c r="B26" s="11">
        <f>'HR3F29C 8'!P24</f>
        <v>4084</v>
      </c>
      <c r="C26" s="11">
        <f>'HR3F29C 7'!P24</f>
        <v>0</v>
      </c>
      <c r="D26" s="11">
        <f>'HR3F29C 10'!P24</f>
        <v>632</v>
      </c>
      <c r="E26" s="11">
        <f>HR3F29C!P24</f>
        <v>0</v>
      </c>
      <c r="F26" s="11">
        <f>'HR3F29C 2'!P24</f>
        <v>94</v>
      </c>
      <c r="G26" s="11">
        <f>'HR3F29C 3'!P24</f>
        <v>0</v>
      </c>
      <c r="H26" s="11">
        <f>'HR3F29C 4'!P24</f>
        <v>46</v>
      </c>
      <c r="I26" s="11">
        <f>'HR3F29C 5'!P24</f>
        <v>49</v>
      </c>
      <c r="J26" s="11">
        <f>'HR3F29C 6'!P24</f>
        <v>0</v>
      </c>
      <c r="K26" s="11">
        <f>'HR3F29C 11'!P24</f>
        <v>62</v>
      </c>
      <c r="L26" s="11">
        <f>'HR3F29C 9'!P24</f>
        <v>1517</v>
      </c>
      <c r="M26" s="15">
        <f t="shared" si="0"/>
        <v>6484</v>
      </c>
    </row>
    <row r="27" spans="1:13">
      <c r="A27" s="10" t="s">
        <v>46</v>
      </c>
      <c r="B27" s="11">
        <f>'HR3F29C 8'!P25</f>
        <v>29619</v>
      </c>
      <c r="C27" s="11">
        <f>'HR3F29C 7'!P25</f>
        <v>0</v>
      </c>
      <c r="D27" s="11">
        <f>'HR3F29C 10'!P25</f>
        <v>2545</v>
      </c>
      <c r="E27" s="11">
        <f>HR3F29C!P25</f>
        <v>37</v>
      </c>
      <c r="F27" s="11">
        <f>'HR3F29C 2'!P25</f>
        <v>88</v>
      </c>
      <c r="G27" s="11">
        <f>'HR3F29C 3'!P25</f>
        <v>0</v>
      </c>
      <c r="H27" s="11">
        <f>'HR3F29C 4'!P25</f>
        <v>0</v>
      </c>
      <c r="I27" s="11">
        <f>'HR3F29C 5'!P25</f>
        <v>330</v>
      </c>
      <c r="J27" s="11">
        <f>'HR3F29C 6'!P25</f>
        <v>0</v>
      </c>
      <c r="K27" s="11">
        <f>'HR3F29C 11'!P25</f>
        <v>0</v>
      </c>
      <c r="L27" s="11">
        <f>'HR3F29C 9'!P25</f>
        <v>4310</v>
      </c>
      <c r="M27" s="15">
        <f t="shared" si="0"/>
        <v>36929</v>
      </c>
    </row>
    <row r="28" spans="1:13">
      <c r="A28" s="10" t="s">
        <v>47</v>
      </c>
      <c r="B28" s="11">
        <f>'HR3F29C 8'!P26</f>
        <v>10661</v>
      </c>
      <c r="C28" s="11">
        <f>'HR3F29C 7'!P26</f>
        <v>0</v>
      </c>
      <c r="D28" s="11">
        <f>'HR3F29C 10'!P26</f>
        <v>116</v>
      </c>
      <c r="E28" s="11">
        <f>HR3F29C!P26</f>
        <v>0</v>
      </c>
      <c r="F28" s="11">
        <f>'HR3F29C 2'!P26</f>
        <v>13</v>
      </c>
      <c r="G28" s="11">
        <f>'HR3F29C 3'!P26</f>
        <v>0</v>
      </c>
      <c r="H28" s="11">
        <f>'HR3F29C 4'!P26</f>
        <v>0</v>
      </c>
      <c r="I28" s="11">
        <f>'HR3F29C 5'!P26</f>
        <v>2</v>
      </c>
      <c r="J28" s="11">
        <f>'HR3F29C 6'!P26</f>
        <v>0</v>
      </c>
      <c r="K28" s="11">
        <f>'HR3F29C 11'!P26</f>
        <v>0</v>
      </c>
      <c r="L28" s="11">
        <f>'HR3F29C 9'!P26</f>
        <v>2300</v>
      </c>
      <c r="M28" s="15">
        <f t="shared" si="0"/>
        <v>13092</v>
      </c>
    </row>
    <row r="29" spans="1:13">
      <c r="A29" s="10" t="s">
        <v>48</v>
      </c>
      <c r="B29" s="11">
        <f>'HR3F29C 8'!P27</f>
        <v>10050</v>
      </c>
      <c r="C29" s="11">
        <f>'HR3F29C 7'!P27</f>
        <v>130</v>
      </c>
      <c r="D29" s="11">
        <f>'HR3F29C 10'!P27</f>
        <v>546</v>
      </c>
      <c r="E29" s="11">
        <f>HR3F29C!P27</f>
        <v>6</v>
      </c>
      <c r="F29" s="11">
        <f>'HR3F29C 2'!P27</f>
        <v>44</v>
      </c>
      <c r="G29" s="11">
        <f>'HR3F29C 3'!P27</f>
        <v>5</v>
      </c>
      <c r="H29" s="11">
        <f>'HR3F29C 4'!P27</f>
        <v>435</v>
      </c>
      <c r="I29" s="11">
        <f>'HR3F29C 5'!P27</f>
        <v>1</v>
      </c>
      <c r="J29" s="11">
        <f>'HR3F29C 6'!P27</f>
        <v>0</v>
      </c>
      <c r="K29" s="11">
        <f>'HR3F29C 11'!P27</f>
        <v>0</v>
      </c>
      <c r="L29" s="11">
        <f>'HR3F29C 9'!P27</f>
        <v>1853</v>
      </c>
      <c r="M29" s="15">
        <f t="shared" si="0"/>
        <v>13070</v>
      </c>
    </row>
    <row r="30" spans="1:13">
      <c r="A30" s="10" t="s">
        <v>49</v>
      </c>
      <c r="B30" s="11">
        <f>'HR3F29C 8'!P28</f>
        <v>12789</v>
      </c>
      <c r="C30" s="11">
        <f>'HR3F29C 7'!P28</f>
        <v>0</v>
      </c>
      <c r="D30" s="11">
        <f>'HR3F29C 10'!P28</f>
        <v>419</v>
      </c>
      <c r="E30" s="11">
        <f>HR3F29C!P28</f>
        <v>0</v>
      </c>
      <c r="F30" s="11">
        <f>'HR3F29C 2'!P28</f>
        <v>55</v>
      </c>
      <c r="G30" s="11">
        <f>'HR3F29C 3'!P28</f>
        <v>0</v>
      </c>
      <c r="H30" s="11">
        <f>'HR3F29C 4'!P28</f>
        <v>0</v>
      </c>
      <c r="I30" s="11">
        <f>'HR3F29C 5'!P28</f>
        <v>157</v>
      </c>
      <c r="J30" s="11">
        <f>'HR3F29C 6'!P28</f>
        <v>0</v>
      </c>
      <c r="K30" s="11">
        <f>'HR3F29C 11'!P28</f>
        <v>0</v>
      </c>
      <c r="L30" s="11">
        <f>'HR3F29C 9'!P28</f>
        <v>3890</v>
      </c>
      <c r="M30" s="15">
        <f t="shared" si="0"/>
        <v>17310</v>
      </c>
    </row>
    <row r="31" spans="1:13">
      <c r="A31" s="10" t="s">
        <v>50</v>
      </c>
      <c r="B31" s="11">
        <f>'HR3F29C 8'!P29</f>
        <v>6279</v>
      </c>
      <c r="C31" s="11">
        <f>'HR3F29C 7'!P29</f>
        <v>0</v>
      </c>
      <c r="D31" s="11">
        <f>'HR3F29C 10'!P29</f>
        <v>147</v>
      </c>
      <c r="E31" s="11">
        <f>HR3F29C!P29</f>
        <v>0</v>
      </c>
      <c r="F31" s="11">
        <f>'HR3F29C 2'!P29</f>
        <v>30</v>
      </c>
      <c r="G31" s="11">
        <f>'HR3F29C 3'!P29</f>
        <v>0</v>
      </c>
      <c r="H31" s="11">
        <f>'HR3F29C 4'!P29</f>
        <v>0</v>
      </c>
      <c r="I31" s="11">
        <f>'HR3F29C 5'!P29</f>
        <v>7</v>
      </c>
      <c r="J31" s="11">
        <f>'HR3F29C 6'!P29</f>
        <v>0</v>
      </c>
      <c r="K31" s="11">
        <f>'HR3F29C 11'!P29</f>
        <v>0</v>
      </c>
      <c r="L31" s="11">
        <f>'HR3F29C 9'!P29</f>
        <v>4031</v>
      </c>
      <c r="M31" s="15">
        <f t="shared" si="0"/>
        <v>10494</v>
      </c>
    </row>
    <row r="32" spans="1:13">
      <c r="A32" s="10" t="s">
        <v>51</v>
      </c>
      <c r="B32" s="11">
        <f>'HR3F29C 8'!P30</f>
        <v>25840</v>
      </c>
      <c r="C32" s="11">
        <f>'HR3F29C 7'!P30</f>
        <v>0</v>
      </c>
      <c r="D32" s="11">
        <f>'HR3F29C 10'!P30</f>
        <v>1036</v>
      </c>
      <c r="E32" s="11">
        <f>HR3F29C!P30</f>
        <v>23</v>
      </c>
      <c r="F32" s="11">
        <f>'HR3F29C 2'!P30</f>
        <v>91</v>
      </c>
      <c r="G32" s="11">
        <f>'HR3F29C 3'!P30</f>
        <v>11</v>
      </c>
      <c r="H32" s="11">
        <f>'HR3F29C 4'!P30</f>
        <v>0</v>
      </c>
      <c r="I32" s="11">
        <f>'HR3F29C 5'!P30</f>
        <v>197</v>
      </c>
      <c r="J32" s="11">
        <f>'HR3F29C 6'!P30</f>
        <v>0</v>
      </c>
      <c r="K32" s="11">
        <f>'HR3F29C 11'!P30</f>
        <v>0</v>
      </c>
      <c r="L32" s="11">
        <f>'HR3F29C 9'!P30</f>
        <v>4427</v>
      </c>
      <c r="M32" s="15">
        <f t="shared" si="0"/>
        <v>31625</v>
      </c>
    </row>
    <row r="33" spans="1:17">
      <c r="A33" s="10" t="s">
        <v>52</v>
      </c>
      <c r="B33" s="11">
        <f>'HR3F29C 8'!P31</f>
        <v>15480</v>
      </c>
      <c r="C33" s="11">
        <f>'HR3F29C 7'!P31</f>
        <v>0</v>
      </c>
      <c r="D33" s="11">
        <f>'HR3F29C 10'!P31</f>
        <v>1953</v>
      </c>
      <c r="E33" s="11">
        <f>HR3F29C!P31</f>
        <v>0</v>
      </c>
      <c r="F33" s="11">
        <f>'HR3F29C 2'!P31</f>
        <v>68</v>
      </c>
      <c r="G33" s="11">
        <f>'HR3F29C 3'!P31</f>
        <v>0</v>
      </c>
      <c r="H33" s="11">
        <f>'HR3F29C 4'!P31</f>
        <v>0</v>
      </c>
      <c r="I33" s="11">
        <f>'HR3F29C 5'!P31</f>
        <v>93</v>
      </c>
      <c r="J33" s="11">
        <f>'HR3F29C 6'!P31</f>
        <v>0</v>
      </c>
      <c r="K33" s="11">
        <f>'HR3F29C 11'!P31</f>
        <v>0</v>
      </c>
      <c r="L33" s="11">
        <f>'HR3F29C 9'!P31</f>
        <v>1197</v>
      </c>
      <c r="M33" s="15">
        <f t="shared" si="0"/>
        <v>18791</v>
      </c>
    </row>
    <row r="34" spans="1:17" s="6" customFormat="1">
      <c r="A34" s="10" t="s">
        <v>53</v>
      </c>
      <c r="B34" s="11">
        <f>'HR3F29C 8'!P32</f>
        <v>18193</v>
      </c>
      <c r="C34" s="11">
        <f>'HR3F29C 7'!P32</f>
        <v>2</v>
      </c>
      <c r="D34" s="11">
        <f>'HR3F29C 10'!P32</f>
        <v>2340</v>
      </c>
      <c r="E34" s="11">
        <f>HR3F29C!P32</f>
        <v>5</v>
      </c>
      <c r="F34" s="11">
        <f>'HR3F29C 2'!P32</f>
        <v>58</v>
      </c>
      <c r="G34" s="11">
        <f>'HR3F29C 3'!P32</f>
        <v>14</v>
      </c>
      <c r="H34" s="11">
        <f>'HR3F29C 4'!P32</f>
        <v>0</v>
      </c>
      <c r="I34" s="11">
        <f>'HR3F29C 5'!P32</f>
        <v>29</v>
      </c>
      <c r="J34" s="11">
        <f>'HR3F29C 6'!P32</f>
        <v>0</v>
      </c>
      <c r="K34" s="11">
        <f>'HR3F29C 11'!P32</f>
        <v>0</v>
      </c>
      <c r="L34" s="11">
        <f>'HR3F29C 9'!P32</f>
        <v>2876</v>
      </c>
      <c r="M34" s="15">
        <f t="shared" si="0"/>
        <v>23517</v>
      </c>
      <c r="N34"/>
      <c r="O34"/>
      <c r="P34"/>
      <c r="Q34"/>
    </row>
    <row r="35" spans="1:17">
      <c r="A35" s="10" t="s">
        <v>54</v>
      </c>
      <c r="B35" s="11">
        <f>'HR3F29C 8'!P33</f>
        <v>3177</v>
      </c>
      <c r="C35" s="11">
        <f>'HR3F29C 7'!P33</f>
        <v>0</v>
      </c>
      <c r="D35" s="11">
        <f>'HR3F29C 10'!P33</f>
        <v>979</v>
      </c>
      <c r="E35" s="11">
        <f>HR3F29C!P33</f>
        <v>0</v>
      </c>
      <c r="F35" s="11">
        <f>'HR3F29C 2'!P33</f>
        <v>20</v>
      </c>
      <c r="G35" s="11">
        <f>'HR3F29C 3'!P33</f>
        <v>0</v>
      </c>
      <c r="H35" s="11">
        <f>'HR3F29C 4'!P33</f>
        <v>0</v>
      </c>
      <c r="I35" s="11">
        <f>'HR3F29C 5'!P33</f>
        <v>55</v>
      </c>
      <c r="J35" s="11">
        <f>'HR3F29C 6'!P33</f>
        <v>0</v>
      </c>
      <c r="K35" s="11">
        <f>'HR3F29C 11'!P33</f>
        <v>0</v>
      </c>
      <c r="L35" s="11">
        <f>'HR3F29C 9'!P33</f>
        <v>987</v>
      </c>
      <c r="M35" s="15">
        <f t="shared" si="0"/>
        <v>5218</v>
      </c>
    </row>
    <row r="36" spans="1:17">
      <c r="A36" s="10" t="s">
        <v>55</v>
      </c>
      <c r="B36" s="11">
        <f>'HR3F29C 8'!P34</f>
        <v>16038</v>
      </c>
      <c r="C36" s="11">
        <f>'HR3F29C 7'!P34</f>
        <v>0</v>
      </c>
      <c r="D36" s="11">
        <f>'HR3F29C 10'!P34</f>
        <v>846</v>
      </c>
      <c r="E36" s="11">
        <f>HR3F29C!P34</f>
        <v>0</v>
      </c>
      <c r="F36" s="11">
        <f>'HR3F29C 2'!P34</f>
        <v>63</v>
      </c>
      <c r="G36" s="11">
        <f>'HR3F29C 3'!P34</f>
        <v>0</v>
      </c>
      <c r="H36" s="11">
        <f>'HR3F29C 4'!P34</f>
        <v>0</v>
      </c>
      <c r="I36" s="11">
        <f>'HR3F29C 5'!P34</f>
        <v>30</v>
      </c>
      <c r="J36" s="11">
        <f>'HR3F29C 6'!P34</f>
        <v>0</v>
      </c>
      <c r="K36" s="11">
        <f>'HR3F29C 11'!P34</f>
        <v>42</v>
      </c>
      <c r="L36" s="11">
        <f>'HR3F29C 9'!P34</f>
        <v>1151</v>
      </c>
      <c r="M36" s="15">
        <f t="shared" si="0"/>
        <v>18170</v>
      </c>
    </row>
    <row r="37" spans="1:17">
      <c r="A37" s="10" t="s">
        <v>56</v>
      </c>
      <c r="B37" s="11">
        <f>'HR3F29C 8'!P35</f>
        <v>52915</v>
      </c>
      <c r="C37" s="11">
        <f>'HR3F29C 7'!P35</f>
        <v>0</v>
      </c>
      <c r="D37" s="11">
        <f>'HR3F29C 10'!P35</f>
        <v>5036</v>
      </c>
      <c r="E37" s="11">
        <f>HR3F29C!P35</f>
        <v>0</v>
      </c>
      <c r="F37" s="11">
        <f>'HR3F29C 2'!P35</f>
        <v>419</v>
      </c>
      <c r="G37" s="11">
        <f>'HR3F29C 3'!P35</f>
        <v>114</v>
      </c>
      <c r="H37" s="11">
        <f>'HR3F29C 4'!P35</f>
        <v>0</v>
      </c>
      <c r="I37" s="11">
        <f>'HR3F29C 5'!P35</f>
        <v>2149</v>
      </c>
      <c r="J37" s="11">
        <f>'HR3F29C 6'!P35</f>
        <v>0</v>
      </c>
      <c r="K37" s="11">
        <f>'HR3F29C 11'!P35</f>
        <v>0</v>
      </c>
      <c r="L37" s="11">
        <f>'HR3F29C 9'!P35</f>
        <v>6511</v>
      </c>
      <c r="M37" s="15">
        <f t="shared" si="0"/>
        <v>67144</v>
      </c>
    </row>
    <row r="38" spans="1:17">
      <c r="A38" s="16" t="s">
        <v>57</v>
      </c>
      <c r="B38" s="26">
        <f>SUM(B10:B37)</f>
        <v>466284</v>
      </c>
      <c r="C38" s="26">
        <f>SUM(C10:C37)</f>
        <v>150</v>
      </c>
      <c r="D38" s="26">
        <f>SUM(D10:D37)</f>
        <v>43863</v>
      </c>
      <c r="E38" s="26">
        <f>SUM(E10:E37)</f>
        <v>119</v>
      </c>
      <c r="F38" s="26">
        <f>SUM(F10:F37)</f>
        <v>1915</v>
      </c>
      <c r="G38" s="26">
        <f t="shared" ref="G38:L38" si="1">SUM(G10:G37)</f>
        <v>252</v>
      </c>
      <c r="H38" s="26">
        <f t="shared" si="1"/>
        <v>704</v>
      </c>
      <c r="I38" s="26">
        <f t="shared" si="1"/>
        <v>4236</v>
      </c>
      <c r="J38" s="26">
        <f t="shared" si="1"/>
        <v>0</v>
      </c>
      <c r="K38" s="26">
        <f t="shared" si="1"/>
        <v>236</v>
      </c>
      <c r="L38" s="26">
        <f t="shared" si="1"/>
        <v>109542</v>
      </c>
      <c r="M38" s="27">
        <f t="shared" si="0"/>
        <v>627301</v>
      </c>
      <c r="N38" s="31"/>
      <c r="O38" s="6"/>
      <c r="P38" s="6"/>
      <c r="Q38" s="6"/>
    </row>
    <row r="39" spans="1:17">
      <c r="A39" s="28"/>
      <c r="B39" s="29"/>
      <c r="C39" s="29"/>
      <c r="D39" s="29"/>
      <c r="E39" s="29"/>
      <c r="F39" s="29"/>
      <c r="G39" s="29"/>
      <c r="H39" s="29"/>
      <c r="I39" s="29"/>
      <c r="J39" s="29"/>
      <c r="K39" s="29"/>
      <c r="L39" s="29"/>
      <c r="M39" s="30"/>
      <c r="N39" s="6"/>
      <c r="O39" s="6"/>
      <c r="P39" s="6"/>
      <c r="Q39" s="6"/>
    </row>
    <row r="40" spans="1:17" ht="30" customHeight="1">
      <c r="A40" s="32" t="s">
        <v>58</v>
      </c>
      <c r="B40" s="33"/>
      <c r="C40" s="33"/>
      <c r="D40" s="33"/>
      <c r="E40" s="33"/>
      <c r="F40" s="33"/>
      <c r="G40" s="33"/>
      <c r="H40" s="33"/>
      <c r="I40" s="33"/>
      <c r="J40" s="33"/>
      <c r="K40" s="33"/>
      <c r="L40" s="33"/>
      <c r="M40" s="34"/>
      <c r="N40" s="6"/>
      <c r="O40" s="6"/>
      <c r="P40" s="6"/>
      <c r="Q40" s="6"/>
    </row>
    <row r="41" spans="1:17" ht="64.5" customHeight="1">
      <c r="A41" s="35" t="s">
        <v>59</v>
      </c>
      <c r="B41" s="36"/>
      <c r="C41" s="36"/>
      <c r="D41" s="36"/>
      <c r="E41" s="36"/>
      <c r="F41" s="36"/>
      <c r="G41" s="36"/>
      <c r="H41" s="36"/>
      <c r="I41" s="36"/>
      <c r="J41" s="36"/>
      <c r="K41" s="36"/>
      <c r="L41" s="36"/>
      <c r="M41" s="37"/>
      <c r="N41" s="6"/>
      <c r="O41" s="6"/>
      <c r="P41" s="6"/>
      <c r="Q41" s="6"/>
    </row>
    <row r="42" spans="1:17" ht="16.5" customHeight="1">
      <c r="A42" s="38" t="s">
        <v>60</v>
      </c>
      <c r="B42" s="38"/>
      <c r="C42" s="38"/>
      <c r="D42" s="38"/>
      <c r="E42" s="38"/>
      <c r="F42" s="38"/>
      <c r="G42" s="39"/>
      <c r="H42" s="40"/>
      <c r="I42" s="40"/>
      <c r="J42" s="40"/>
      <c r="K42" s="40"/>
      <c r="L42" s="40"/>
      <c r="M42" s="41"/>
    </row>
    <row r="43" spans="1:17" ht="18" customHeight="1">
      <c r="A43" s="39" t="s">
        <v>61</v>
      </c>
      <c r="B43" s="40"/>
      <c r="C43" s="40"/>
      <c r="D43" s="40"/>
      <c r="E43" s="40"/>
      <c r="F43" s="40"/>
      <c r="G43" s="40"/>
      <c r="H43" s="40"/>
      <c r="I43" s="40"/>
      <c r="J43" s="40"/>
      <c r="K43" s="40"/>
      <c r="L43" s="40"/>
      <c r="M43" s="41"/>
    </row>
    <row r="44" spans="1:17" ht="33" customHeight="1">
      <c r="A44" s="42" t="s">
        <v>62</v>
      </c>
      <c r="B44" s="42"/>
      <c r="C44" s="42"/>
      <c r="D44" s="42"/>
      <c r="E44" s="42"/>
      <c r="F44" s="42"/>
      <c r="G44" s="42"/>
      <c r="H44" s="42"/>
      <c r="I44" s="42"/>
      <c r="J44" s="42"/>
      <c r="K44" s="42"/>
      <c r="L44" s="42"/>
      <c r="M44" s="42"/>
    </row>
    <row r="45" spans="1:17" ht="14.25" customHeight="1">
      <c r="A45" s="19"/>
      <c r="B45" s="19"/>
      <c r="C45" s="19"/>
      <c r="D45" s="19"/>
      <c r="E45" s="19"/>
      <c r="F45" s="19"/>
      <c r="G45" s="19"/>
      <c r="H45" s="19"/>
      <c r="I45" s="19"/>
      <c r="J45" s="19"/>
      <c r="K45" s="19"/>
      <c r="L45" s="19"/>
      <c r="M45" s="19"/>
    </row>
    <row r="46" spans="1:17" ht="48" customHeight="1">
      <c r="A46" s="43" t="s">
        <v>63</v>
      </c>
      <c r="B46" s="43"/>
      <c r="C46" s="43"/>
      <c r="D46" s="43"/>
      <c r="E46" s="43"/>
      <c r="F46" s="43"/>
      <c r="G46" s="12"/>
      <c r="H46" s="12"/>
      <c r="I46" s="12"/>
      <c r="J46" s="12"/>
      <c r="K46" s="12"/>
      <c r="L46" s="12"/>
      <c r="M46" s="13"/>
    </row>
    <row r="47" spans="1:17" ht="62.25" customHeight="1">
      <c r="A47" s="20" t="s">
        <v>64</v>
      </c>
      <c r="B47" s="20"/>
      <c r="C47" s="20"/>
      <c r="D47" s="20"/>
      <c r="E47" s="20" t="s">
        <v>65</v>
      </c>
      <c r="F47" s="20" t="s">
        <v>66</v>
      </c>
      <c r="G47" s="12"/>
      <c r="H47" s="12"/>
      <c r="I47" s="12"/>
      <c r="J47" s="12"/>
      <c r="K47" s="12"/>
      <c r="L47" s="12"/>
      <c r="M47" s="13"/>
    </row>
    <row r="48" spans="1:17">
      <c r="A48" s="7" t="s">
        <v>67</v>
      </c>
      <c r="B48" s="7"/>
      <c r="C48" s="7"/>
      <c r="D48" s="7"/>
      <c r="E48" s="21">
        <f>B38+C38</f>
        <v>466434</v>
      </c>
      <c r="F48" s="22">
        <f>E48/$E$51</f>
        <v>0.74355692084023461</v>
      </c>
      <c r="G48" s="12"/>
      <c r="H48" s="12"/>
      <c r="I48" s="12"/>
      <c r="J48" s="12"/>
      <c r="K48" s="12"/>
      <c r="L48" s="12"/>
      <c r="M48" s="13"/>
    </row>
    <row r="49" spans="1:13">
      <c r="A49" s="7" t="s">
        <v>68</v>
      </c>
      <c r="B49" s="7"/>
      <c r="C49" s="7"/>
      <c r="D49" s="7"/>
      <c r="E49" s="21">
        <f>SUM(D38:K38)</f>
        <v>51325</v>
      </c>
      <c r="F49" s="22">
        <f t="shared" ref="F49:F51" si="2">E49/$E$51</f>
        <v>8.1818775994299389E-2</v>
      </c>
      <c r="G49" s="12"/>
      <c r="H49" s="12"/>
      <c r="I49" s="12"/>
      <c r="J49" s="12"/>
      <c r="K49" s="12"/>
      <c r="L49" s="12"/>
      <c r="M49" s="13"/>
    </row>
    <row r="50" spans="1:13">
      <c r="A50" s="7" t="s">
        <v>69</v>
      </c>
      <c r="B50" s="7"/>
      <c r="C50" s="7"/>
      <c r="D50" s="7"/>
      <c r="E50" s="21">
        <f>L38</f>
        <v>109542</v>
      </c>
      <c r="F50" s="22">
        <f t="shared" si="2"/>
        <v>0.17462430316546601</v>
      </c>
      <c r="G50" s="12"/>
      <c r="H50" s="12"/>
      <c r="I50" s="12"/>
      <c r="J50" s="12"/>
      <c r="K50" s="12"/>
      <c r="L50" s="12"/>
      <c r="M50" s="13"/>
    </row>
    <row r="51" spans="1:13">
      <c r="A51" s="16" t="s">
        <v>16</v>
      </c>
      <c r="B51" s="16"/>
      <c r="C51" s="16"/>
      <c r="D51" s="16"/>
      <c r="E51" s="23">
        <f>SUM(E48:E50)</f>
        <v>627301</v>
      </c>
      <c r="F51" s="24">
        <f t="shared" si="2"/>
        <v>1</v>
      </c>
      <c r="G51" s="12"/>
      <c r="H51" s="12"/>
      <c r="I51" s="12"/>
      <c r="J51" s="12"/>
      <c r="K51" s="12"/>
      <c r="L51" s="12"/>
    </row>
  </sheetData>
  <printOptions horizontalCentered="1"/>
  <pageMargins left="0.25" right="0.25" top="0.25" bottom="0.25" header="0.05" footer="0.05"/>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95</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3786</v>
      </c>
      <c r="C8" s="47">
        <v>3748</v>
      </c>
      <c r="D8" s="47">
        <v>1123</v>
      </c>
      <c r="E8" s="47">
        <v>0</v>
      </c>
      <c r="F8" s="47">
        <v>0</v>
      </c>
      <c r="G8" s="47">
        <v>0</v>
      </c>
      <c r="H8" s="47">
        <v>83</v>
      </c>
      <c r="I8" s="47">
        <v>0</v>
      </c>
      <c r="J8" s="47">
        <v>0</v>
      </c>
      <c r="K8" s="47">
        <v>0</v>
      </c>
      <c r="L8" s="47">
        <v>0</v>
      </c>
      <c r="M8" s="47">
        <v>0</v>
      </c>
      <c r="N8" s="47">
        <v>0</v>
      </c>
      <c r="O8" s="47">
        <v>0</v>
      </c>
      <c r="P8" s="47">
        <v>3853</v>
      </c>
    </row>
    <row r="9" spans="1:16" ht="15" customHeight="1">
      <c r="A9" s="46" t="s">
        <v>30</v>
      </c>
      <c r="B9" s="47">
        <v>6515</v>
      </c>
      <c r="C9" s="47">
        <v>6067</v>
      </c>
      <c r="D9" s="47">
        <v>2776</v>
      </c>
      <c r="E9" s="47">
        <v>0</v>
      </c>
      <c r="F9" s="47">
        <v>0</v>
      </c>
      <c r="G9" s="47">
        <v>0</v>
      </c>
      <c r="H9" s="47">
        <v>0</v>
      </c>
      <c r="I9" s="47">
        <v>0</v>
      </c>
      <c r="J9" s="47">
        <v>0</v>
      </c>
      <c r="K9" s="47">
        <v>0</v>
      </c>
      <c r="L9" s="47">
        <v>0</v>
      </c>
      <c r="M9" s="47">
        <v>0</v>
      </c>
      <c r="N9" s="47">
        <v>0</v>
      </c>
      <c r="O9" s="47">
        <v>0</v>
      </c>
      <c r="P9" s="47">
        <v>6515</v>
      </c>
    </row>
    <row r="10" spans="1:16" ht="15" customHeight="1">
      <c r="A10" s="46" t="s">
        <v>31</v>
      </c>
      <c r="B10" s="47">
        <v>1009</v>
      </c>
      <c r="C10" s="47">
        <v>989</v>
      </c>
      <c r="D10" s="47">
        <v>455</v>
      </c>
      <c r="E10" s="47">
        <v>0</v>
      </c>
      <c r="F10" s="47">
        <v>0</v>
      </c>
      <c r="G10" s="47">
        <v>0</v>
      </c>
      <c r="H10" s="47">
        <v>31</v>
      </c>
      <c r="I10" s="47">
        <v>0</v>
      </c>
      <c r="J10" s="47">
        <v>0</v>
      </c>
      <c r="K10" s="47">
        <v>2</v>
      </c>
      <c r="L10" s="47">
        <v>0</v>
      </c>
      <c r="M10" s="47">
        <v>0</v>
      </c>
      <c r="N10" s="47">
        <v>2</v>
      </c>
      <c r="O10" s="47">
        <v>0</v>
      </c>
      <c r="P10" s="47">
        <v>1042</v>
      </c>
    </row>
    <row r="11" spans="1:16" ht="15" customHeight="1">
      <c r="A11" s="46" t="s">
        <v>32</v>
      </c>
      <c r="B11" s="47">
        <v>634</v>
      </c>
      <c r="C11" s="47">
        <v>623</v>
      </c>
      <c r="D11" s="47">
        <v>229</v>
      </c>
      <c r="E11" s="47">
        <v>0</v>
      </c>
      <c r="F11" s="47">
        <v>0</v>
      </c>
      <c r="G11" s="47">
        <v>0</v>
      </c>
      <c r="H11" s="47">
        <v>71</v>
      </c>
      <c r="I11" s="47">
        <v>0</v>
      </c>
      <c r="J11" s="47">
        <v>0</v>
      </c>
      <c r="K11" s="47">
        <v>0</v>
      </c>
      <c r="L11" s="47">
        <v>0</v>
      </c>
      <c r="M11" s="47">
        <v>0</v>
      </c>
      <c r="N11" s="47">
        <v>0</v>
      </c>
      <c r="O11" s="47">
        <v>0</v>
      </c>
      <c r="P11" s="47">
        <v>700</v>
      </c>
    </row>
    <row r="12" spans="1:16" ht="15" customHeight="1">
      <c r="A12" s="46" t="s">
        <v>33</v>
      </c>
      <c r="B12" s="47">
        <v>3111</v>
      </c>
      <c r="C12" s="47">
        <v>3093</v>
      </c>
      <c r="D12" s="47">
        <v>343</v>
      </c>
      <c r="E12" s="47">
        <v>0</v>
      </c>
      <c r="F12" s="47">
        <v>0</v>
      </c>
      <c r="G12" s="47">
        <v>0</v>
      </c>
      <c r="H12" s="47">
        <v>32</v>
      </c>
      <c r="I12" s="47">
        <v>0</v>
      </c>
      <c r="J12" s="47">
        <v>0</v>
      </c>
      <c r="K12" s="47">
        <v>433</v>
      </c>
      <c r="L12" s="47">
        <v>684</v>
      </c>
      <c r="M12" s="47">
        <v>0</v>
      </c>
      <c r="N12" s="47">
        <v>262</v>
      </c>
      <c r="O12" s="47">
        <v>8</v>
      </c>
      <c r="P12" s="47">
        <v>4448</v>
      </c>
    </row>
    <row r="13" spans="1:16" ht="15" customHeight="1">
      <c r="A13" s="46" t="s">
        <v>34</v>
      </c>
      <c r="B13" s="47">
        <v>2969</v>
      </c>
      <c r="C13" s="47">
        <v>2941</v>
      </c>
      <c r="D13" s="47">
        <v>647</v>
      </c>
      <c r="E13" s="47">
        <v>0</v>
      </c>
      <c r="F13" s="47">
        <v>0</v>
      </c>
      <c r="G13" s="47">
        <v>0</v>
      </c>
      <c r="H13" s="47">
        <v>0</v>
      </c>
      <c r="I13" s="47">
        <v>0</v>
      </c>
      <c r="J13" s="47">
        <v>0</v>
      </c>
      <c r="K13" s="47">
        <v>0</v>
      </c>
      <c r="L13" s="47">
        <v>0</v>
      </c>
      <c r="M13" s="47">
        <v>0</v>
      </c>
      <c r="N13" s="47">
        <v>0</v>
      </c>
      <c r="O13" s="47">
        <v>0</v>
      </c>
      <c r="P13" s="47">
        <v>2969</v>
      </c>
    </row>
    <row r="14" spans="1:16" ht="15" customHeight="1">
      <c r="A14" s="46" t="s">
        <v>35</v>
      </c>
      <c r="B14" s="47">
        <v>8009</v>
      </c>
      <c r="C14" s="47">
        <v>7916</v>
      </c>
      <c r="D14" s="47">
        <v>278</v>
      </c>
      <c r="E14" s="47">
        <v>0</v>
      </c>
      <c r="F14" s="47">
        <v>0</v>
      </c>
      <c r="G14" s="47">
        <v>0</v>
      </c>
      <c r="H14" s="47">
        <v>97</v>
      </c>
      <c r="I14" s="47">
        <v>0</v>
      </c>
      <c r="J14" s="47">
        <v>0</v>
      </c>
      <c r="K14" s="47">
        <v>521</v>
      </c>
      <c r="L14" s="47">
        <v>3201</v>
      </c>
      <c r="M14" s="47">
        <v>11</v>
      </c>
      <c r="N14" s="47">
        <v>296</v>
      </c>
      <c r="O14" s="47">
        <v>38</v>
      </c>
      <c r="P14" s="47">
        <v>12028</v>
      </c>
    </row>
    <row r="15" spans="1:16" ht="15" customHeight="1">
      <c r="A15" s="46" t="s">
        <v>36</v>
      </c>
      <c r="B15" s="47">
        <v>297</v>
      </c>
      <c r="C15" s="47">
        <v>292</v>
      </c>
      <c r="D15" s="47">
        <v>103</v>
      </c>
      <c r="E15" s="47">
        <v>0</v>
      </c>
      <c r="F15" s="47">
        <v>0</v>
      </c>
      <c r="G15" s="47">
        <v>0</v>
      </c>
      <c r="H15" s="47">
        <v>0</v>
      </c>
      <c r="I15" s="47">
        <v>41</v>
      </c>
      <c r="J15" s="47">
        <v>45</v>
      </c>
      <c r="K15" s="47">
        <v>0</v>
      </c>
      <c r="L15" s="47">
        <v>0</v>
      </c>
      <c r="M15" s="47">
        <v>0</v>
      </c>
      <c r="N15" s="47">
        <v>0</v>
      </c>
      <c r="O15" s="47">
        <v>0</v>
      </c>
      <c r="P15" s="47">
        <v>342</v>
      </c>
    </row>
    <row r="16" spans="1:16" ht="15" customHeight="1">
      <c r="A16" s="46" t="s">
        <v>37</v>
      </c>
      <c r="B16" s="47">
        <v>1520</v>
      </c>
      <c r="C16" s="47">
        <v>1509</v>
      </c>
      <c r="D16" s="47">
        <v>141</v>
      </c>
      <c r="E16" s="47">
        <v>0</v>
      </c>
      <c r="F16" s="47">
        <v>0</v>
      </c>
      <c r="G16" s="47">
        <v>0</v>
      </c>
      <c r="H16" s="47">
        <v>0</v>
      </c>
      <c r="I16" s="47">
        <v>0</v>
      </c>
      <c r="J16" s="47">
        <v>0</v>
      </c>
      <c r="K16" s="47">
        <v>0</v>
      </c>
      <c r="L16" s="47">
        <v>0</v>
      </c>
      <c r="M16" s="47">
        <v>0</v>
      </c>
      <c r="N16" s="47">
        <v>0</v>
      </c>
      <c r="O16" s="47">
        <v>0</v>
      </c>
      <c r="P16" s="47">
        <v>1520</v>
      </c>
    </row>
    <row r="17" spans="1:16" ht="15" customHeight="1">
      <c r="A17" s="46" t="s">
        <v>38</v>
      </c>
      <c r="B17" s="47">
        <v>7948</v>
      </c>
      <c r="C17" s="47">
        <v>7718</v>
      </c>
      <c r="D17" s="47">
        <v>2441</v>
      </c>
      <c r="E17" s="47">
        <v>0</v>
      </c>
      <c r="F17" s="47">
        <v>0</v>
      </c>
      <c r="G17" s="47">
        <v>0</v>
      </c>
      <c r="H17" s="47">
        <v>0</v>
      </c>
      <c r="I17" s="47">
        <v>64</v>
      </c>
      <c r="J17" s="47">
        <v>64</v>
      </c>
      <c r="K17" s="47">
        <v>0</v>
      </c>
      <c r="L17" s="47">
        <v>0</v>
      </c>
      <c r="M17" s="47">
        <v>0</v>
      </c>
      <c r="N17" s="47">
        <v>0</v>
      </c>
      <c r="O17" s="47">
        <v>0</v>
      </c>
      <c r="P17" s="47">
        <v>8012</v>
      </c>
    </row>
    <row r="18" spans="1:16" ht="15" customHeight="1">
      <c r="A18" s="46" t="s">
        <v>39</v>
      </c>
      <c r="B18" s="47">
        <v>4353</v>
      </c>
      <c r="C18" s="47">
        <v>4315</v>
      </c>
      <c r="D18" s="47">
        <v>1118</v>
      </c>
      <c r="E18" s="47">
        <v>0</v>
      </c>
      <c r="F18" s="47">
        <v>0</v>
      </c>
      <c r="G18" s="47">
        <v>0</v>
      </c>
      <c r="H18" s="47">
        <v>51</v>
      </c>
      <c r="I18" s="47">
        <v>0</v>
      </c>
      <c r="J18" s="47">
        <v>0</v>
      </c>
      <c r="K18" s="47">
        <v>644</v>
      </c>
      <c r="L18" s="47">
        <v>2709</v>
      </c>
      <c r="M18" s="47">
        <v>0</v>
      </c>
      <c r="N18" s="47">
        <v>80</v>
      </c>
      <c r="O18" s="47">
        <v>0</v>
      </c>
      <c r="P18" s="47">
        <v>7658</v>
      </c>
    </row>
    <row r="19" spans="1:16" ht="15" customHeight="1">
      <c r="A19" s="46" t="s">
        <v>40</v>
      </c>
      <c r="B19" s="47">
        <v>704</v>
      </c>
      <c r="C19" s="47">
        <v>701</v>
      </c>
      <c r="D19" s="47">
        <v>131</v>
      </c>
      <c r="E19" s="47">
        <v>0</v>
      </c>
      <c r="F19" s="47">
        <v>0</v>
      </c>
      <c r="G19" s="47">
        <v>0</v>
      </c>
      <c r="H19" s="47">
        <v>18</v>
      </c>
      <c r="I19" s="47">
        <v>0</v>
      </c>
      <c r="J19" s="47">
        <v>0</v>
      </c>
      <c r="K19" s="47">
        <v>28</v>
      </c>
      <c r="L19" s="47">
        <v>0</v>
      </c>
      <c r="M19" s="47">
        <v>0</v>
      </c>
      <c r="N19" s="47">
        <v>7</v>
      </c>
      <c r="O19" s="47">
        <v>0</v>
      </c>
      <c r="P19" s="47">
        <v>752</v>
      </c>
    </row>
    <row r="20" spans="1:16" ht="15" customHeight="1">
      <c r="A20" s="46" t="s">
        <v>41</v>
      </c>
      <c r="B20" s="47">
        <v>1978</v>
      </c>
      <c r="C20" s="47">
        <v>1961</v>
      </c>
      <c r="D20" s="47">
        <v>475</v>
      </c>
      <c r="E20" s="47">
        <v>0</v>
      </c>
      <c r="F20" s="47">
        <v>0</v>
      </c>
      <c r="G20" s="47">
        <v>0</v>
      </c>
      <c r="H20" s="47">
        <v>0</v>
      </c>
      <c r="I20" s="47">
        <v>0</v>
      </c>
      <c r="J20" s="47">
        <v>0</v>
      </c>
      <c r="K20" s="47">
        <v>0</v>
      </c>
      <c r="L20" s="47">
        <v>0</v>
      </c>
      <c r="M20" s="47">
        <v>0</v>
      </c>
      <c r="N20" s="47">
        <v>0</v>
      </c>
      <c r="O20" s="47">
        <v>0</v>
      </c>
      <c r="P20" s="47">
        <v>1978</v>
      </c>
    </row>
    <row r="21" spans="1:16" ht="15" customHeight="1">
      <c r="A21" s="46" t="s">
        <v>42</v>
      </c>
      <c r="B21" s="47">
        <v>944</v>
      </c>
      <c r="C21" s="47">
        <v>943</v>
      </c>
      <c r="D21" s="47">
        <v>15</v>
      </c>
      <c r="E21" s="47">
        <v>0</v>
      </c>
      <c r="F21" s="47">
        <v>0</v>
      </c>
      <c r="G21" s="47">
        <v>0</v>
      </c>
      <c r="H21" s="47">
        <v>0</v>
      </c>
      <c r="I21" s="47">
        <v>0</v>
      </c>
      <c r="J21" s="47">
        <v>0</v>
      </c>
      <c r="K21" s="47">
        <v>0</v>
      </c>
      <c r="L21" s="47">
        <v>0</v>
      </c>
      <c r="M21" s="47">
        <v>0</v>
      </c>
      <c r="N21" s="47">
        <v>0</v>
      </c>
      <c r="O21" s="47">
        <v>0</v>
      </c>
      <c r="P21" s="47">
        <v>944</v>
      </c>
    </row>
    <row r="22" spans="1:16" ht="15" customHeight="1">
      <c r="A22" s="46" t="s">
        <v>43</v>
      </c>
      <c r="B22" s="47">
        <v>21183</v>
      </c>
      <c r="C22" s="47">
        <v>20679</v>
      </c>
      <c r="D22" s="47">
        <v>1530</v>
      </c>
      <c r="E22" s="47">
        <v>0</v>
      </c>
      <c r="F22" s="47">
        <v>0</v>
      </c>
      <c r="G22" s="47">
        <v>0</v>
      </c>
      <c r="H22" s="47">
        <v>0</v>
      </c>
      <c r="I22" s="47">
        <v>12</v>
      </c>
      <c r="J22" s="47">
        <v>0</v>
      </c>
      <c r="K22" s="47">
        <v>0</v>
      </c>
      <c r="L22" s="47">
        <v>2</v>
      </c>
      <c r="M22" s="47">
        <v>0</v>
      </c>
      <c r="N22" s="47">
        <v>0</v>
      </c>
      <c r="O22" s="47">
        <v>0</v>
      </c>
      <c r="P22" s="47">
        <v>21195</v>
      </c>
    </row>
    <row r="23" spans="1:16" ht="15" customHeight="1">
      <c r="A23" s="46" t="s">
        <v>44</v>
      </c>
      <c r="B23" s="47">
        <v>511</v>
      </c>
      <c r="C23" s="47">
        <v>509</v>
      </c>
      <c r="D23" s="47">
        <v>70</v>
      </c>
      <c r="E23" s="47">
        <v>0</v>
      </c>
      <c r="F23" s="47">
        <v>0</v>
      </c>
      <c r="G23" s="47">
        <v>0</v>
      </c>
      <c r="H23" s="47">
        <v>27</v>
      </c>
      <c r="I23" s="47">
        <v>0</v>
      </c>
      <c r="J23" s="47">
        <v>0</v>
      </c>
      <c r="K23" s="47">
        <v>0</v>
      </c>
      <c r="L23" s="47">
        <v>0</v>
      </c>
      <c r="M23" s="47">
        <v>0</v>
      </c>
      <c r="N23" s="47">
        <v>0</v>
      </c>
      <c r="O23" s="47">
        <v>0</v>
      </c>
      <c r="P23" s="47">
        <v>536</v>
      </c>
    </row>
    <row r="24" spans="1:16" ht="15" customHeight="1">
      <c r="A24" s="46" t="s">
        <v>45</v>
      </c>
      <c r="B24" s="47">
        <v>1517</v>
      </c>
      <c r="C24" s="47">
        <v>1510</v>
      </c>
      <c r="D24" s="47">
        <v>248</v>
      </c>
      <c r="E24" s="47">
        <v>0</v>
      </c>
      <c r="F24" s="47">
        <v>0</v>
      </c>
      <c r="G24" s="47">
        <v>0</v>
      </c>
      <c r="H24" s="47">
        <v>0</v>
      </c>
      <c r="I24" s="47">
        <v>0</v>
      </c>
      <c r="J24" s="47">
        <v>0</v>
      </c>
      <c r="K24" s="47">
        <v>0</v>
      </c>
      <c r="L24" s="47">
        <v>0</v>
      </c>
      <c r="M24" s="47">
        <v>0</v>
      </c>
      <c r="N24" s="47">
        <v>0</v>
      </c>
      <c r="O24" s="47">
        <v>0</v>
      </c>
      <c r="P24" s="47">
        <v>1517</v>
      </c>
    </row>
    <row r="25" spans="1:16" ht="15" customHeight="1">
      <c r="A25" s="46" t="s">
        <v>46</v>
      </c>
      <c r="B25" s="47">
        <v>4310</v>
      </c>
      <c r="C25" s="47">
        <v>4308</v>
      </c>
      <c r="D25" s="47">
        <v>75</v>
      </c>
      <c r="E25" s="47">
        <v>0</v>
      </c>
      <c r="F25" s="47">
        <v>0</v>
      </c>
      <c r="G25" s="47">
        <v>0</v>
      </c>
      <c r="H25" s="47">
        <v>0</v>
      </c>
      <c r="I25" s="47">
        <v>0</v>
      </c>
      <c r="J25" s="47">
        <v>0</v>
      </c>
      <c r="K25" s="47">
        <v>0</v>
      </c>
      <c r="L25" s="47">
        <v>0</v>
      </c>
      <c r="M25" s="47">
        <v>0</v>
      </c>
      <c r="N25" s="47">
        <v>0</v>
      </c>
      <c r="O25" s="47">
        <v>0</v>
      </c>
      <c r="P25" s="47">
        <v>4310</v>
      </c>
    </row>
    <row r="26" spans="1:16" ht="15" customHeight="1">
      <c r="A26" s="46" t="s">
        <v>47</v>
      </c>
      <c r="B26" s="47">
        <v>2299</v>
      </c>
      <c r="C26" s="47">
        <v>2045</v>
      </c>
      <c r="D26" s="47">
        <v>1024</v>
      </c>
      <c r="E26" s="47">
        <v>0</v>
      </c>
      <c r="F26" s="47">
        <v>0</v>
      </c>
      <c r="G26" s="47">
        <v>0</v>
      </c>
      <c r="H26" s="47">
        <v>1</v>
      </c>
      <c r="I26" s="47">
        <v>0</v>
      </c>
      <c r="J26" s="47">
        <v>0</v>
      </c>
      <c r="K26" s="47">
        <v>0</v>
      </c>
      <c r="L26" s="47">
        <v>0</v>
      </c>
      <c r="M26" s="47">
        <v>0</v>
      </c>
      <c r="N26" s="47">
        <v>0</v>
      </c>
      <c r="O26" s="47">
        <v>0</v>
      </c>
      <c r="P26" s="47">
        <v>2300</v>
      </c>
    </row>
    <row r="27" spans="1:16" ht="15" customHeight="1">
      <c r="A27" s="46" t="s">
        <v>48</v>
      </c>
      <c r="B27" s="47">
        <v>1794</v>
      </c>
      <c r="C27" s="47">
        <v>1788</v>
      </c>
      <c r="D27" s="47">
        <v>100</v>
      </c>
      <c r="E27" s="47">
        <v>1</v>
      </c>
      <c r="F27" s="47">
        <v>0</v>
      </c>
      <c r="G27" s="47">
        <v>0</v>
      </c>
      <c r="H27" s="47">
        <v>61</v>
      </c>
      <c r="I27" s="47">
        <v>0</v>
      </c>
      <c r="J27" s="47">
        <v>0</v>
      </c>
      <c r="K27" s="47">
        <v>0</v>
      </c>
      <c r="L27" s="47">
        <v>0</v>
      </c>
      <c r="M27" s="47">
        <v>0</v>
      </c>
      <c r="N27" s="47">
        <v>0</v>
      </c>
      <c r="O27" s="47">
        <v>0</v>
      </c>
      <c r="P27" s="47">
        <v>1853</v>
      </c>
    </row>
    <row r="28" spans="1:16" ht="15" customHeight="1">
      <c r="A28" s="46" t="s">
        <v>49</v>
      </c>
      <c r="B28" s="47">
        <v>3889</v>
      </c>
      <c r="C28" s="47">
        <v>3766</v>
      </c>
      <c r="D28" s="47">
        <v>613</v>
      </c>
      <c r="E28" s="47">
        <v>0</v>
      </c>
      <c r="F28" s="47">
        <v>0</v>
      </c>
      <c r="G28" s="47">
        <v>0</v>
      </c>
      <c r="H28" s="47">
        <v>1</v>
      </c>
      <c r="I28" s="47">
        <v>0</v>
      </c>
      <c r="J28" s="47">
        <v>0</v>
      </c>
      <c r="K28" s="47">
        <v>0</v>
      </c>
      <c r="L28" s="47">
        <v>0</v>
      </c>
      <c r="M28" s="47">
        <v>0</v>
      </c>
      <c r="N28" s="47">
        <v>0</v>
      </c>
      <c r="O28" s="47">
        <v>0</v>
      </c>
      <c r="P28" s="47">
        <v>3890</v>
      </c>
    </row>
    <row r="29" spans="1:16" ht="15" customHeight="1">
      <c r="A29" s="46" t="s">
        <v>50</v>
      </c>
      <c r="B29" s="47">
        <v>3770</v>
      </c>
      <c r="C29" s="47">
        <v>3662</v>
      </c>
      <c r="D29" s="47">
        <v>1058</v>
      </c>
      <c r="E29" s="47">
        <v>0</v>
      </c>
      <c r="F29" s="47">
        <v>0</v>
      </c>
      <c r="G29" s="47">
        <v>0</v>
      </c>
      <c r="H29" s="47">
        <v>1</v>
      </c>
      <c r="I29" s="47">
        <v>0</v>
      </c>
      <c r="J29" s="47">
        <v>0</v>
      </c>
      <c r="K29" s="47">
        <v>225</v>
      </c>
      <c r="L29" s="47">
        <v>0</v>
      </c>
      <c r="M29" s="47">
        <v>0</v>
      </c>
      <c r="N29" s="47">
        <v>108</v>
      </c>
      <c r="O29" s="47">
        <v>0</v>
      </c>
      <c r="P29" s="47">
        <v>4031</v>
      </c>
    </row>
    <row r="30" spans="1:16" ht="15" customHeight="1">
      <c r="A30" s="46" t="s">
        <v>51</v>
      </c>
      <c r="B30" s="47">
        <v>4226</v>
      </c>
      <c r="C30" s="47">
        <v>4126</v>
      </c>
      <c r="D30" s="47">
        <v>755</v>
      </c>
      <c r="E30" s="47">
        <v>0</v>
      </c>
      <c r="F30" s="47">
        <v>0</v>
      </c>
      <c r="G30" s="47">
        <v>0</v>
      </c>
      <c r="H30" s="47">
        <v>192</v>
      </c>
      <c r="I30" s="47">
        <v>0</v>
      </c>
      <c r="J30" s="47">
        <v>9</v>
      </c>
      <c r="K30" s="47">
        <v>0</v>
      </c>
      <c r="L30" s="47">
        <v>0</v>
      </c>
      <c r="M30" s="47">
        <v>0</v>
      </c>
      <c r="N30" s="47">
        <v>0</v>
      </c>
      <c r="O30" s="47">
        <v>0</v>
      </c>
      <c r="P30" s="47">
        <v>4427</v>
      </c>
    </row>
    <row r="31" spans="1:16" ht="15" customHeight="1">
      <c r="A31" s="46" t="s">
        <v>52</v>
      </c>
      <c r="B31" s="47">
        <v>1193</v>
      </c>
      <c r="C31" s="47">
        <v>1184</v>
      </c>
      <c r="D31" s="47">
        <v>334</v>
      </c>
      <c r="E31" s="47">
        <v>0</v>
      </c>
      <c r="F31" s="47">
        <v>0</v>
      </c>
      <c r="G31" s="47">
        <v>0</v>
      </c>
      <c r="H31" s="47">
        <v>6</v>
      </c>
      <c r="I31" s="47">
        <v>0</v>
      </c>
      <c r="J31" s="47">
        <v>0</v>
      </c>
      <c r="K31" s="47">
        <v>0</v>
      </c>
      <c r="L31" s="47">
        <v>0</v>
      </c>
      <c r="M31" s="47">
        <v>0</v>
      </c>
      <c r="N31" s="47">
        <v>0</v>
      </c>
      <c r="O31" s="47">
        <v>0</v>
      </c>
      <c r="P31" s="47">
        <v>1197</v>
      </c>
    </row>
    <row r="32" spans="1:16" ht="15" customHeight="1">
      <c r="A32" s="46" t="s">
        <v>53</v>
      </c>
      <c r="B32" s="47">
        <v>2875</v>
      </c>
      <c r="C32" s="47">
        <v>2413</v>
      </c>
      <c r="D32" s="47">
        <v>893</v>
      </c>
      <c r="E32" s="47">
        <v>0</v>
      </c>
      <c r="F32" s="47">
        <v>0</v>
      </c>
      <c r="G32" s="47">
        <v>0</v>
      </c>
      <c r="H32" s="47">
        <v>1</v>
      </c>
      <c r="I32" s="47">
        <v>0</v>
      </c>
      <c r="J32" s="47">
        <v>0</v>
      </c>
      <c r="K32" s="47">
        <v>0</v>
      </c>
      <c r="L32" s="47">
        <v>0</v>
      </c>
      <c r="M32" s="47">
        <v>0</v>
      </c>
      <c r="N32" s="47">
        <v>0</v>
      </c>
      <c r="O32" s="47">
        <v>0</v>
      </c>
      <c r="P32" s="47">
        <v>2876</v>
      </c>
    </row>
    <row r="33" spans="1:16" ht="15" customHeight="1">
      <c r="A33" s="46" t="s">
        <v>54</v>
      </c>
      <c r="B33" s="47">
        <v>826</v>
      </c>
      <c r="C33" s="47">
        <v>824</v>
      </c>
      <c r="D33" s="47">
        <v>52</v>
      </c>
      <c r="E33" s="47">
        <v>0</v>
      </c>
      <c r="F33" s="47">
        <v>0</v>
      </c>
      <c r="G33" s="47">
        <v>0</v>
      </c>
      <c r="H33" s="47">
        <v>171</v>
      </c>
      <c r="I33" s="47">
        <v>0</v>
      </c>
      <c r="J33" s="47">
        <v>0</v>
      </c>
      <c r="K33" s="47">
        <v>0</v>
      </c>
      <c r="L33" s="47">
        <v>0</v>
      </c>
      <c r="M33" s="47">
        <v>0</v>
      </c>
      <c r="N33" s="47">
        <v>0</v>
      </c>
      <c r="O33" s="47">
        <v>0</v>
      </c>
      <c r="P33" s="47">
        <v>987</v>
      </c>
    </row>
    <row r="34" spans="1:16" ht="15" customHeight="1">
      <c r="A34" s="46" t="s">
        <v>55</v>
      </c>
      <c r="B34" s="47">
        <v>1137</v>
      </c>
      <c r="C34" s="47">
        <v>1079</v>
      </c>
      <c r="D34" s="47">
        <v>277</v>
      </c>
      <c r="E34" s="47">
        <v>0</v>
      </c>
      <c r="F34" s="47">
        <v>0</v>
      </c>
      <c r="G34" s="47">
        <v>0</v>
      </c>
      <c r="H34" s="47">
        <v>14</v>
      </c>
      <c r="I34" s="47">
        <v>0</v>
      </c>
      <c r="J34" s="47">
        <v>0</v>
      </c>
      <c r="K34" s="47">
        <v>0</v>
      </c>
      <c r="L34" s="47">
        <v>0</v>
      </c>
      <c r="M34" s="47">
        <v>0</v>
      </c>
      <c r="N34" s="47">
        <v>0</v>
      </c>
      <c r="O34" s="47">
        <v>0</v>
      </c>
      <c r="P34" s="47">
        <v>1151</v>
      </c>
    </row>
    <row r="35" spans="1:16" ht="15" customHeight="1">
      <c r="A35" s="46" t="s">
        <v>56</v>
      </c>
      <c r="B35" s="47">
        <v>6511</v>
      </c>
      <c r="C35" s="47">
        <v>6414</v>
      </c>
      <c r="D35" s="47">
        <v>2383</v>
      </c>
      <c r="E35" s="47">
        <v>0</v>
      </c>
      <c r="F35" s="47">
        <v>0</v>
      </c>
      <c r="G35" s="47">
        <v>0</v>
      </c>
      <c r="H35" s="47">
        <v>0</v>
      </c>
      <c r="I35" s="47">
        <v>0</v>
      </c>
      <c r="J35" s="47">
        <v>0</v>
      </c>
      <c r="K35" s="47">
        <v>0</v>
      </c>
      <c r="L35" s="47">
        <v>0</v>
      </c>
      <c r="M35" s="47">
        <v>0</v>
      </c>
      <c r="N35" s="47">
        <v>0</v>
      </c>
      <c r="O35" s="47">
        <v>0</v>
      </c>
      <c r="P35" s="47">
        <v>6511</v>
      </c>
    </row>
    <row r="36" spans="1:16" ht="15" customHeight="1">
      <c r="A36" s="46" t="s">
        <v>57</v>
      </c>
      <c r="B36" s="47">
        <v>99818</v>
      </c>
      <c r="C36" s="47">
        <v>97123</v>
      </c>
      <c r="D36" s="47">
        <v>19687</v>
      </c>
      <c r="E36" s="47">
        <v>1</v>
      </c>
      <c r="F36" s="47">
        <v>0</v>
      </c>
      <c r="G36" s="47">
        <v>0</v>
      </c>
      <c r="H36" s="47">
        <v>858</v>
      </c>
      <c r="I36" s="47">
        <v>117</v>
      </c>
      <c r="J36" s="47">
        <v>118</v>
      </c>
      <c r="K36" s="47">
        <v>1853</v>
      </c>
      <c r="L36" s="47">
        <v>6596</v>
      </c>
      <c r="M36" s="47">
        <v>11</v>
      </c>
      <c r="N36" s="47">
        <v>755</v>
      </c>
      <c r="O36" s="47">
        <v>46</v>
      </c>
      <c r="P36" s="47">
        <v>109542</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96</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351</v>
      </c>
      <c r="C8" s="47">
        <v>303</v>
      </c>
      <c r="D8" s="47">
        <v>154</v>
      </c>
      <c r="E8" s="47">
        <v>72</v>
      </c>
      <c r="F8" s="47">
        <v>0</v>
      </c>
      <c r="G8" s="47">
        <v>0</v>
      </c>
      <c r="H8" s="47">
        <v>19</v>
      </c>
      <c r="I8" s="47">
        <v>0</v>
      </c>
      <c r="J8" s="47">
        <v>0</v>
      </c>
      <c r="K8" s="47">
        <v>0</v>
      </c>
      <c r="L8" s="47">
        <v>0</v>
      </c>
      <c r="M8" s="47">
        <v>0</v>
      </c>
      <c r="N8" s="47">
        <v>0</v>
      </c>
      <c r="O8" s="47">
        <v>0</v>
      </c>
      <c r="P8" s="47">
        <v>370</v>
      </c>
    </row>
    <row r="9" spans="1:16" ht="15" customHeight="1">
      <c r="A9" s="46" t="s">
        <v>30</v>
      </c>
      <c r="B9" s="47">
        <v>2587</v>
      </c>
      <c r="C9" s="47">
        <v>2096</v>
      </c>
      <c r="D9" s="47">
        <v>1528</v>
      </c>
      <c r="E9" s="47">
        <v>105</v>
      </c>
      <c r="F9" s="47">
        <v>177</v>
      </c>
      <c r="G9" s="47">
        <v>0</v>
      </c>
      <c r="H9" s="47">
        <v>0</v>
      </c>
      <c r="I9" s="47">
        <v>31</v>
      </c>
      <c r="J9" s="47">
        <v>0</v>
      </c>
      <c r="K9" s="47">
        <v>125</v>
      </c>
      <c r="L9" s="47">
        <v>221</v>
      </c>
      <c r="M9" s="47">
        <v>0</v>
      </c>
      <c r="N9" s="47">
        <v>12</v>
      </c>
      <c r="O9" s="47">
        <v>0</v>
      </c>
      <c r="P9" s="47">
        <v>2963</v>
      </c>
    </row>
    <row r="10" spans="1:16" ht="15" customHeight="1">
      <c r="A10" s="46" t="s">
        <v>31</v>
      </c>
      <c r="B10" s="47">
        <v>340</v>
      </c>
      <c r="C10" s="47">
        <v>268</v>
      </c>
      <c r="D10" s="47">
        <v>199</v>
      </c>
      <c r="E10" s="47">
        <v>72</v>
      </c>
      <c r="F10" s="47">
        <v>24</v>
      </c>
      <c r="G10" s="47">
        <v>0</v>
      </c>
      <c r="H10" s="47">
        <v>5</v>
      </c>
      <c r="I10" s="47">
        <v>0</v>
      </c>
      <c r="J10" s="47">
        <v>0</v>
      </c>
      <c r="K10" s="47">
        <v>58</v>
      </c>
      <c r="L10" s="47">
        <v>0</v>
      </c>
      <c r="M10" s="47">
        <v>0</v>
      </c>
      <c r="N10" s="47">
        <v>15</v>
      </c>
      <c r="O10" s="47">
        <v>0</v>
      </c>
      <c r="P10" s="47">
        <v>403</v>
      </c>
    </row>
    <row r="11" spans="1:16" ht="15" customHeight="1">
      <c r="A11" s="46" t="s">
        <v>32</v>
      </c>
      <c r="B11" s="47">
        <v>69</v>
      </c>
      <c r="C11" s="47">
        <v>69</v>
      </c>
      <c r="D11" s="47">
        <v>45</v>
      </c>
      <c r="E11" s="47">
        <v>22</v>
      </c>
      <c r="F11" s="47">
        <v>0</v>
      </c>
      <c r="G11" s="47">
        <v>0</v>
      </c>
      <c r="H11" s="47">
        <v>7</v>
      </c>
      <c r="I11" s="47">
        <v>0</v>
      </c>
      <c r="J11" s="47">
        <v>0</v>
      </c>
      <c r="K11" s="47">
        <v>0</v>
      </c>
      <c r="L11" s="47">
        <v>0</v>
      </c>
      <c r="M11" s="47">
        <v>0</v>
      </c>
      <c r="N11" s="47">
        <v>0</v>
      </c>
      <c r="O11" s="47">
        <v>0</v>
      </c>
      <c r="P11" s="47">
        <v>76</v>
      </c>
    </row>
    <row r="12" spans="1:16" ht="15" customHeight="1">
      <c r="A12" s="46" t="s">
        <v>33</v>
      </c>
      <c r="B12" s="47">
        <v>819</v>
      </c>
      <c r="C12" s="47">
        <v>622</v>
      </c>
      <c r="D12" s="47">
        <v>419</v>
      </c>
      <c r="E12" s="47">
        <v>122</v>
      </c>
      <c r="F12" s="47">
        <v>0</v>
      </c>
      <c r="G12" s="47">
        <v>0</v>
      </c>
      <c r="H12" s="47">
        <v>45</v>
      </c>
      <c r="I12" s="47">
        <v>204</v>
      </c>
      <c r="J12" s="47">
        <v>233</v>
      </c>
      <c r="K12" s="47">
        <v>0</v>
      </c>
      <c r="L12" s="47">
        <v>0</v>
      </c>
      <c r="M12" s="47">
        <v>0</v>
      </c>
      <c r="N12" s="47">
        <v>0</v>
      </c>
      <c r="O12" s="47">
        <v>0</v>
      </c>
      <c r="P12" s="47">
        <v>1092</v>
      </c>
    </row>
    <row r="13" spans="1:16" ht="15" customHeight="1">
      <c r="A13" s="46" t="s">
        <v>34</v>
      </c>
      <c r="B13" s="47">
        <v>553</v>
      </c>
      <c r="C13" s="47">
        <v>535</v>
      </c>
      <c r="D13" s="47">
        <v>181</v>
      </c>
      <c r="E13" s="47">
        <v>79</v>
      </c>
      <c r="F13" s="47">
        <v>1</v>
      </c>
      <c r="G13" s="47">
        <v>0</v>
      </c>
      <c r="H13" s="47">
        <v>6</v>
      </c>
      <c r="I13" s="47">
        <v>0</v>
      </c>
      <c r="J13" s="47">
        <v>0</v>
      </c>
      <c r="K13" s="47">
        <v>0</v>
      </c>
      <c r="L13" s="47">
        <v>0</v>
      </c>
      <c r="M13" s="47">
        <v>0</v>
      </c>
      <c r="N13" s="47">
        <v>0</v>
      </c>
      <c r="O13" s="47">
        <v>0</v>
      </c>
      <c r="P13" s="47">
        <v>559</v>
      </c>
    </row>
    <row r="14" spans="1:16" ht="15" customHeight="1">
      <c r="A14" s="46" t="s">
        <v>35</v>
      </c>
      <c r="B14" s="47">
        <v>1004</v>
      </c>
      <c r="C14" s="47">
        <v>829</v>
      </c>
      <c r="D14" s="47">
        <v>391</v>
      </c>
      <c r="E14" s="47">
        <v>159</v>
      </c>
      <c r="F14" s="47">
        <v>0</v>
      </c>
      <c r="G14" s="47">
        <v>0</v>
      </c>
      <c r="H14" s="47">
        <v>172</v>
      </c>
      <c r="I14" s="47">
        <v>0</v>
      </c>
      <c r="J14" s="47">
        <v>0</v>
      </c>
      <c r="K14" s="47">
        <v>57</v>
      </c>
      <c r="L14" s="47">
        <v>92</v>
      </c>
      <c r="M14" s="47">
        <v>2</v>
      </c>
      <c r="N14" s="47">
        <v>18</v>
      </c>
      <c r="O14" s="47">
        <v>4</v>
      </c>
      <c r="P14" s="47">
        <v>1334</v>
      </c>
    </row>
    <row r="15" spans="1:16" ht="15" customHeight="1">
      <c r="A15" s="46" t="s">
        <v>36</v>
      </c>
      <c r="B15" s="47">
        <v>98</v>
      </c>
      <c r="C15" s="47">
        <v>81</v>
      </c>
      <c r="D15" s="47">
        <v>75</v>
      </c>
      <c r="E15" s="47">
        <v>10</v>
      </c>
      <c r="F15" s="47">
        <v>0</v>
      </c>
      <c r="G15" s="47">
        <v>0</v>
      </c>
      <c r="H15" s="47">
        <v>0</v>
      </c>
      <c r="I15" s="47">
        <v>0</v>
      </c>
      <c r="J15" s="47">
        <v>0</v>
      </c>
      <c r="K15" s="47">
        <v>0</v>
      </c>
      <c r="L15" s="47">
        <v>0</v>
      </c>
      <c r="M15" s="47">
        <v>0</v>
      </c>
      <c r="N15" s="47">
        <v>0</v>
      </c>
      <c r="O15" s="47">
        <v>0</v>
      </c>
      <c r="P15" s="47">
        <v>98</v>
      </c>
    </row>
    <row r="16" spans="1:16" ht="15" customHeight="1">
      <c r="A16" s="46" t="s">
        <v>37</v>
      </c>
      <c r="B16" s="47">
        <v>293</v>
      </c>
      <c r="C16" s="47">
        <v>264</v>
      </c>
      <c r="D16" s="47">
        <v>83</v>
      </c>
      <c r="E16" s="47">
        <v>56</v>
      </c>
      <c r="F16" s="47">
        <v>0</v>
      </c>
      <c r="G16" s="47">
        <v>0</v>
      </c>
      <c r="H16" s="47">
        <v>17</v>
      </c>
      <c r="I16" s="47">
        <v>0</v>
      </c>
      <c r="J16" s="47">
        <v>0</v>
      </c>
      <c r="K16" s="47">
        <v>0</v>
      </c>
      <c r="L16" s="47">
        <v>0</v>
      </c>
      <c r="M16" s="47">
        <v>0</v>
      </c>
      <c r="N16" s="47">
        <v>0</v>
      </c>
      <c r="O16" s="47">
        <v>0</v>
      </c>
      <c r="P16" s="47">
        <v>308</v>
      </c>
    </row>
    <row r="17" spans="1:16" ht="15" customHeight="1">
      <c r="A17" s="46" t="s">
        <v>38</v>
      </c>
      <c r="B17" s="47">
        <v>1909</v>
      </c>
      <c r="C17" s="47">
        <v>1590</v>
      </c>
      <c r="D17" s="47">
        <v>1107</v>
      </c>
      <c r="E17" s="47">
        <v>369</v>
      </c>
      <c r="F17" s="47">
        <v>31</v>
      </c>
      <c r="G17" s="47">
        <v>1</v>
      </c>
      <c r="H17" s="47">
        <v>8</v>
      </c>
      <c r="I17" s="47">
        <v>21</v>
      </c>
      <c r="J17" s="47">
        <v>21</v>
      </c>
      <c r="K17" s="47">
        <v>0</v>
      </c>
      <c r="L17" s="47">
        <v>0</v>
      </c>
      <c r="M17" s="47">
        <v>0</v>
      </c>
      <c r="N17" s="47">
        <v>0</v>
      </c>
      <c r="O17" s="47">
        <v>0</v>
      </c>
      <c r="P17" s="47">
        <v>1939</v>
      </c>
    </row>
    <row r="18" spans="1:16" ht="15" customHeight="1">
      <c r="A18" s="46" t="s">
        <v>39</v>
      </c>
      <c r="B18" s="47">
        <v>301</v>
      </c>
      <c r="C18" s="47">
        <v>261</v>
      </c>
      <c r="D18" s="47">
        <v>175</v>
      </c>
      <c r="E18" s="47">
        <v>57</v>
      </c>
      <c r="F18" s="47">
        <v>0</v>
      </c>
      <c r="G18" s="47">
        <v>1</v>
      </c>
      <c r="H18" s="47">
        <v>19</v>
      </c>
      <c r="I18" s="47">
        <v>51</v>
      </c>
      <c r="J18" s="47">
        <v>58</v>
      </c>
      <c r="K18" s="47">
        <v>0</v>
      </c>
      <c r="L18" s="47">
        <v>0</v>
      </c>
      <c r="M18" s="47">
        <v>0</v>
      </c>
      <c r="N18" s="47">
        <v>0</v>
      </c>
      <c r="O18" s="47">
        <v>0</v>
      </c>
      <c r="P18" s="47">
        <v>381</v>
      </c>
    </row>
    <row r="19" spans="1:16" ht="15" customHeight="1">
      <c r="A19" s="46" t="s">
        <v>40</v>
      </c>
      <c r="B19" s="47">
        <v>53</v>
      </c>
      <c r="C19" s="47">
        <v>43</v>
      </c>
      <c r="D19" s="47">
        <v>27</v>
      </c>
      <c r="E19" s="47">
        <v>5</v>
      </c>
      <c r="F19" s="47">
        <v>0</v>
      </c>
      <c r="G19" s="47">
        <v>1</v>
      </c>
      <c r="H19" s="47">
        <v>7</v>
      </c>
      <c r="I19" s="47">
        <v>0</v>
      </c>
      <c r="J19" s="47">
        <v>0</v>
      </c>
      <c r="K19" s="47">
        <v>0</v>
      </c>
      <c r="L19" s="47">
        <v>0</v>
      </c>
      <c r="M19" s="47">
        <v>0</v>
      </c>
      <c r="N19" s="47">
        <v>0</v>
      </c>
      <c r="O19" s="47">
        <v>0</v>
      </c>
      <c r="P19" s="47">
        <v>61</v>
      </c>
    </row>
    <row r="20" spans="1:16" ht="15" customHeight="1">
      <c r="A20" s="46" t="s">
        <v>41</v>
      </c>
      <c r="B20" s="47">
        <v>175</v>
      </c>
      <c r="C20" s="47">
        <v>162</v>
      </c>
      <c r="D20" s="47">
        <v>39</v>
      </c>
      <c r="E20" s="47">
        <v>20</v>
      </c>
      <c r="F20" s="47">
        <v>0</v>
      </c>
      <c r="G20" s="47">
        <v>0</v>
      </c>
      <c r="H20" s="47">
        <v>0</v>
      </c>
      <c r="I20" s="47">
        <v>0</v>
      </c>
      <c r="J20" s="47">
        <v>0</v>
      </c>
      <c r="K20" s="47">
        <v>0</v>
      </c>
      <c r="L20" s="47">
        <v>0</v>
      </c>
      <c r="M20" s="47">
        <v>0</v>
      </c>
      <c r="N20" s="47">
        <v>0</v>
      </c>
      <c r="O20" s="47">
        <v>0</v>
      </c>
      <c r="P20" s="47">
        <v>175</v>
      </c>
    </row>
    <row r="21" spans="1:16" ht="15" customHeight="1">
      <c r="A21" s="46" t="s">
        <v>42</v>
      </c>
      <c r="B21" s="47">
        <v>451</v>
      </c>
      <c r="C21" s="47">
        <v>422</v>
      </c>
      <c r="D21" s="47">
        <v>82</v>
      </c>
      <c r="E21" s="47">
        <v>57</v>
      </c>
      <c r="F21" s="47">
        <v>4</v>
      </c>
      <c r="G21" s="47">
        <v>0</v>
      </c>
      <c r="H21" s="47">
        <v>0</v>
      </c>
      <c r="I21" s="47">
        <v>0</v>
      </c>
      <c r="J21" s="47">
        <v>0</v>
      </c>
      <c r="K21" s="47">
        <v>0</v>
      </c>
      <c r="L21" s="47">
        <v>0</v>
      </c>
      <c r="M21" s="47">
        <v>0</v>
      </c>
      <c r="N21" s="47">
        <v>0</v>
      </c>
      <c r="O21" s="47">
        <v>0</v>
      </c>
      <c r="P21" s="47">
        <v>451</v>
      </c>
    </row>
    <row r="22" spans="1:16" ht="15" customHeight="1">
      <c r="A22" s="46" t="s">
        <v>43</v>
      </c>
      <c r="B22" s="47">
        <v>2917</v>
      </c>
      <c r="C22" s="47">
        <v>2670</v>
      </c>
      <c r="D22" s="47">
        <v>704</v>
      </c>
      <c r="E22" s="47">
        <v>171</v>
      </c>
      <c r="F22" s="47">
        <v>132</v>
      </c>
      <c r="G22" s="47">
        <v>19</v>
      </c>
      <c r="H22" s="47">
        <v>154</v>
      </c>
      <c r="I22" s="47">
        <v>5</v>
      </c>
      <c r="J22" s="47">
        <v>0</v>
      </c>
      <c r="K22" s="47">
        <v>1096</v>
      </c>
      <c r="L22" s="47">
        <v>12970</v>
      </c>
      <c r="M22" s="47">
        <v>0</v>
      </c>
      <c r="N22" s="47">
        <v>7</v>
      </c>
      <c r="O22" s="47">
        <v>0</v>
      </c>
      <c r="P22" s="47">
        <v>16998</v>
      </c>
    </row>
    <row r="23" spans="1:16" ht="15" customHeight="1">
      <c r="A23" s="46" t="s">
        <v>44</v>
      </c>
      <c r="B23" s="47">
        <v>49</v>
      </c>
      <c r="C23" s="47">
        <v>40</v>
      </c>
      <c r="D23" s="47">
        <v>13</v>
      </c>
      <c r="E23" s="47">
        <v>5</v>
      </c>
      <c r="F23" s="47">
        <v>0</v>
      </c>
      <c r="G23" s="47">
        <v>0</v>
      </c>
      <c r="H23" s="47">
        <v>11</v>
      </c>
      <c r="I23" s="47">
        <v>0</v>
      </c>
      <c r="J23" s="47">
        <v>0</v>
      </c>
      <c r="K23" s="47">
        <v>0</v>
      </c>
      <c r="L23" s="47">
        <v>0</v>
      </c>
      <c r="M23" s="47">
        <v>0</v>
      </c>
      <c r="N23" s="47">
        <v>0</v>
      </c>
      <c r="O23" s="47">
        <v>0</v>
      </c>
      <c r="P23" s="47">
        <v>60</v>
      </c>
    </row>
    <row r="24" spans="1:16" ht="15" customHeight="1">
      <c r="A24" s="46" t="s">
        <v>45</v>
      </c>
      <c r="B24" s="47">
        <v>608</v>
      </c>
      <c r="C24" s="47">
        <v>527</v>
      </c>
      <c r="D24" s="47">
        <v>201</v>
      </c>
      <c r="E24" s="47">
        <v>19</v>
      </c>
      <c r="F24" s="47">
        <v>0</v>
      </c>
      <c r="G24" s="47">
        <v>0</v>
      </c>
      <c r="H24" s="47">
        <v>8</v>
      </c>
      <c r="I24" s="47">
        <v>6</v>
      </c>
      <c r="J24" s="47">
        <v>15</v>
      </c>
      <c r="K24" s="47">
        <v>0</v>
      </c>
      <c r="L24" s="47">
        <v>0</v>
      </c>
      <c r="M24" s="47">
        <v>0</v>
      </c>
      <c r="N24" s="47">
        <v>0</v>
      </c>
      <c r="O24" s="47">
        <v>0</v>
      </c>
      <c r="P24" s="47">
        <v>632</v>
      </c>
    </row>
    <row r="25" spans="1:16" ht="15" customHeight="1">
      <c r="A25" s="46" t="s">
        <v>46</v>
      </c>
      <c r="B25" s="47">
        <v>2232</v>
      </c>
      <c r="C25" s="47">
        <v>2070</v>
      </c>
      <c r="D25" s="47">
        <v>323</v>
      </c>
      <c r="E25" s="47">
        <v>136</v>
      </c>
      <c r="F25" s="47">
        <v>78</v>
      </c>
      <c r="G25" s="47">
        <v>3</v>
      </c>
      <c r="H25" s="47">
        <v>127</v>
      </c>
      <c r="I25" s="47">
        <v>151</v>
      </c>
      <c r="J25" s="47">
        <v>194</v>
      </c>
      <c r="K25" s="47">
        <v>0</v>
      </c>
      <c r="L25" s="47">
        <v>0</v>
      </c>
      <c r="M25" s="47">
        <v>0</v>
      </c>
      <c r="N25" s="47">
        <v>0</v>
      </c>
      <c r="O25" s="47">
        <v>0</v>
      </c>
      <c r="P25" s="47">
        <v>2545</v>
      </c>
    </row>
    <row r="26" spans="1:16" ht="15" customHeight="1">
      <c r="A26" s="46" t="s">
        <v>47</v>
      </c>
      <c r="B26" s="47">
        <v>111</v>
      </c>
      <c r="C26" s="47">
        <v>93</v>
      </c>
      <c r="D26" s="47">
        <v>83</v>
      </c>
      <c r="E26" s="47">
        <v>2</v>
      </c>
      <c r="F26" s="47">
        <v>0</v>
      </c>
      <c r="G26" s="47">
        <v>0</v>
      </c>
      <c r="H26" s="47">
        <v>5</v>
      </c>
      <c r="I26" s="47">
        <v>0</v>
      </c>
      <c r="J26" s="47">
        <v>0</v>
      </c>
      <c r="K26" s="47">
        <v>0</v>
      </c>
      <c r="L26" s="47">
        <v>0</v>
      </c>
      <c r="M26" s="47">
        <v>0</v>
      </c>
      <c r="N26" s="47">
        <v>0</v>
      </c>
      <c r="O26" s="47">
        <v>0</v>
      </c>
      <c r="P26" s="47">
        <v>116</v>
      </c>
    </row>
    <row r="27" spans="1:16" ht="15" customHeight="1">
      <c r="A27" s="46" t="s">
        <v>48</v>
      </c>
      <c r="B27" s="47">
        <v>529</v>
      </c>
      <c r="C27" s="47">
        <v>494</v>
      </c>
      <c r="D27" s="47">
        <v>182</v>
      </c>
      <c r="E27" s="47">
        <v>105</v>
      </c>
      <c r="F27" s="47">
        <v>0</v>
      </c>
      <c r="G27" s="47">
        <v>0</v>
      </c>
      <c r="H27" s="47">
        <v>20</v>
      </c>
      <c r="I27" s="47">
        <v>0</v>
      </c>
      <c r="J27" s="47">
        <v>0</v>
      </c>
      <c r="K27" s="47">
        <v>0</v>
      </c>
      <c r="L27" s="47">
        <v>0</v>
      </c>
      <c r="M27" s="47">
        <v>0</v>
      </c>
      <c r="N27" s="47">
        <v>0</v>
      </c>
      <c r="O27" s="47">
        <v>0</v>
      </c>
      <c r="P27" s="47">
        <v>546</v>
      </c>
    </row>
    <row r="28" spans="1:16" ht="15" customHeight="1">
      <c r="A28" s="46" t="s">
        <v>49</v>
      </c>
      <c r="B28" s="47">
        <v>418</v>
      </c>
      <c r="C28" s="47">
        <v>351</v>
      </c>
      <c r="D28" s="47">
        <v>156</v>
      </c>
      <c r="E28" s="47">
        <v>66</v>
      </c>
      <c r="F28" s="47">
        <v>13</v>
      </c>
      <c r="G28" s="47">
        <v>0</v>
      </c>
      <c r="H28" s="47">
        <v>1</v>
      </c>
      <c r="I28" s="47">
        <v>0</v>
      </c>
      <c r="J28" s="47">
        <v>0</v>
      </c>
      <c r="K28" s="47">
        <v>0</v>
      </c>
      <c r="L28" s="47">
        <v>0</v>
      </c>
      <c r="M28" s="47">
        <v>0</v>
      </c>
      <c r="N28" s="47">
        <v>0</v>
      </c>
      <c r="O28" s="47">
        <v>0</v>
      </c>
      <c r="P28" s="47">
        <v>419</v>
      </c>
    </row>
    <row r="29" spans="1:16" ht="15" customHeight="1">
      <c r="A29" s="46" t="s">
        <v>50</v>
      </c>
      <c r="B29" s="47">
        <v>143</v>
      </c>
      <c r="C29" s="47">
        <v>135</v>
      </c>
      <c r="D29" s="47">
        <v>39</v>
      </c>
      <c r="E29" s="47">
        <v>6</v>
      </c>
      <c r="F29" s="47">
        <v>0</v>
      </c>
      <c r="G29" s="47">
        <v>1</v>
      </c>
      <c r="H29" s="47">
        <v>3</v>
      </c>
      <c r="I29" s="47">
        <v>0</v>
      </c>
      <c r="J29" s="47">
        <v>0</v>
      </c>
      <c r="K29" s="47">
        <v>0</v>
      </c>
      <c r="L29" s="47">
        <v>0</v>
      </c>
      <c r="M29" s="47">
        <v>0</v>
      </c>
      <c r="N29" s="47">
        <v>0</v>
      </c>
      <c r="O29" s="47">
        <v>0</v>
      </c>
      <c r="P29" s="47">
        <v>147</v>
      </c>
    </row>
    <row r="30" spans="1:16" ht="15" customHeight="1">
      <c r="A30" s="46" t="s">
        <v>51</v>
      </c>
      <c r="B30" s="47">
        <v>1024</v>
      </c>
      <c r="C30" s="47">
        <v>812</v>
      </c>
      <c r="D30" s="47">
        <v>579</v>
      </c>
      <c r="E30" s="47">
        <v>138</v>
      </c>
      <c r="F30" s="47">
        <v>18</v>
      </c>
      <c r="G30" s="47">
        <v>0</v>
      </c>
      <c r="H30" s="47">
        <v>12</v>
      </c>
      <c r="I30" s="47">
        <v>0</v>
      </c>
      <c r="J30" s="47">
        <v>0</v>
      </c>
      <c r="K30" s="47">
        <v>0</v>
      </c>
      <c r="L30" s="47">
        <v>0</v>
      </c>
      <c r="M30" s="47">
        <v>0</v>
      </c>
      <c r="N30" s="47">
        <v>0</v>
      </c>
      <c r="O30" s="47">
        <v>0</v>
      </c>
      <c r="P30" s="47">
        <v>1036</v>
      </c>
    </row>
    <row r="31" spans="1:16" ht="15" customHeight="1">
      <c r="A31" s="46" t="s">
        <v>52</v>
      </c>
      <c r="B31" s="47">
        <v>952</v>
      </c>
      <c r="C31" s="47">
        <v>808</v>
      </c>
      <c r="D31" s="47">
        <v>415</v>
      </c>
      <c r="E31" s="47">
        <v>144</v>
      </c>
      <c r="F31" s="47">
        <v>14</v>
      </c>
      <c r="G31" s="47">
        <v>0</v>
      </c>
      <c r="H31" s="47">
        <v>7</v>
      </c>
      <c r="I31" s="47">
        <v>175</v>
      </c>
      <c r="J31" s="47">
        <v>185</v>
      </c>
      <c r="K31" s="47">
        <v>339</v>
      </c>
      <c r="L31" s="47">
        <v>472</v>
      </c>
      <c r="M31" s="47">
        <v>0</v>
      </c>
      <c r="N31" s="47">
        <v>28</v>
      </c>
      <c r="O31" s="47">
        <v>10</v>
      </c>
      <c r="P31" s="47">
        <v>1953</v>
      </c>
    </row>
    <row r="32" spans="1:16" ht="15" customHeight="1">
      <c r="A32" s="46" t="s">
        <v>53</v>
      </c>
      <c r="B32" s="47">
        <v>602</v>
      </c>
      <c r="C32" s="47">
        <v>386</v>
      </c>
      <c r="D32" s="47">
        <v>368</v>
      </c>
      <c r="E32" s="47">
        <v>69</v>
      </c>
      <c r="F32" s="47">
        <v>7</v>
      </c>
      <c r="G32" s="47">
        <v>0</v>
      </c>
      <c r="H32" s="47">
        <v>57</v>
      </c>
      <c r="I32" s="47">
        <v>38</v>
      </c>
      <c r="J32" s="47">
        <v>38</v>
      </c>
      <c r="K32" s="47">
        <v>359</v>
      </c>
      <c r="L32" s="47">
        <v>1165</v>
      </c>
      <c r="M32" s="47">
        <v>0</v>
      </c>
      <c r="N32" s="47">
        <v>236</v>
      </c>
      <c r="O32" s="47">
        <v>101</v>
      </c>
      <c r="P32" s="47">
        <v>2340</v>
      </c>
    </row>
    <row r="33" spans="1:16" ht="15" customHeight="1">
      <c r="A33" s="46" t="s">
        <v>54</v>
      </c>
      <c r="B33" s="47">
        <v>38</v>
      </c>
      <c r="C33" s="47">
        <v>38</v>
      </c>
      <c r="D33" s="47">
        <v>8</v>
      </c>
      <c r="E33" s="47">
        <v>2</v>
      </c>
      <c r="F33" s="47">
        <v>0</v>
      </c>
      <c r="G33" s="47">
        <v>0</v>
      </c>
      <c r="H33" s="47">
        <v>3</v>
      </c>
      <c r="I33" s="47">
        <v>2</v>
      </c>
      <c r="J33" s="47">
        <v>2</v>
      </c>
      <c r="K33" s="47">
        <v>382</v>
      </c>
      <c r="L33" s="47">
        <v>457</v>
      </c>
      <c r="M33" s="47">
        <v>0</v>
      </c>
      <c r="N33" s="47">
        <v>125</v>
      </c>
      <c r="O33" s="47">
        <v>0</v>
      </c>
      <c r="P33" s="47">
        <v>979</v>
      </c>
    </row>
    <row r="34" spans="1:16" ht="15" customHeight="1">
      <c r="A34" s="46" t="s">
        <v>55</v>
      </c>
      <c r="B34" s="47">
        <v>787</v>
      </c>
      <c r="C34" s="47">
        <v>735</v>
      </c>
      <c r="D34" s="47">
        <v>286</v>
      </c>
      <c r="E34" s="47">
        <v>81</v>
      </c>
      <c r="F34" s="47">
        <v>0</v>
      </c>
      <c r="G34" s="47">
        <v>0</v>
      </c>
      <c r="H34" s="47">
        <v>17</v>
      </c>
      <c r="I34" s="47">
        <v>21</v>
      </c>
      <c r="J34" s="47">
        <v>16</v>
      </c>
      <c r="K34" s="47">
        <v>18</v>
      </c>
      <c r="L34" s="47">
        <v>3</v>
      </c>
      <c r="M34" s="47">
        <v>0</v>
      </c>
      <c r="N34" s="47">
        <v>2</v>
      </c>
      <c r="O34" s="47">
        <v>0</v>
      </c>
      <c r="P34" s="47">
        <v>846</v>
      </c>
    </row>
    <row r="35" spans="1:16" ht="15" customHeight="1">
      <c r="A35" s="46" t="s">
        <v>56</v>
      </c>
      <c r="B35" s="47">
        <v>4996</v>
      </c>
      <c r="C35" s="47">
        <v>4341</v>
      </c>
      <c r="D35" s="47">
        <v>2390</v>
      </c>
      <c r="E35" s="47">
        <v>771</v>
      </c>
      <c r="F35" s="47">
        <v>167</v>
      </c>
      <c r="G35" s="47">
        <v>1</v>
      </c>
      <c r="H35" s="47">
        <v>40</v>
      </c>
      <c r="I35" s="47">
        <v>0</v>
      </c>
      <c r="J35" s="47">
        <v>0</v>
      </c>
      <c r="K35" s="47">
        <v>0</v>
      </c>
      <c r="L35" s="47">
        <v>0</v>
      </c>
      <c r="M35" s="47">
        <v>0</v>
      </c>
      <c r="N35" s="47">
        <v>0</v>
      </c>
      <c r="O35" s="47">
        <v>0</v>
      </c>
      <c r="P35" s="47">
        <v>5036</v>
      </c>
    </row>
    <row r="36" spans="1:16" ht="15" customHeight="1">
      <c r="A36" s="46" t="s">
        <v>57</v>
      </c>
      <c r="B36" s="47">
        <v>24409</v>
      </c>
      <c r="C36" s="47">
        <v>21045</v>
      </c>
      <c r="D36" s="47">
        <v>10252</v>
      </c>
      <c r="E36" s="47">
        <v>2920</v>
      </c>
      <c r="F36" s="47">
        <v>666</v>
      </c>
      <c r="G36" s="47">
        <v>27</v>
      </c>
      <c r="H36" s="47">
        <v>770</v>
      </c>
      <c r="I36" s="47">
        <v>705</v>
      </c>
      <c r="J36" s="47">
        <v>762</v>
      </c>
      <c r="K36" s="47">
        <v>2434</v>
      </c>
      <c r="L36" s="47">
        <v>15380</v>
      </c>
      <c r="M36" s="47">
        <v>2</v>
      </c>
      <c r="N36" s="47">
        <v>443</v>
      </c>
      <c r="O36" s="47">
        <v>115</v>
      </c>
      <c r="P36" s="47">
        <v>43863</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6E4A-C78D-4458-BA01-739363C9C6AB}">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75">
      <c r="A1" s="50" t="s">
        <v>0</v>
      </c>
      <c r="B1" s="50"/>
      <c r="C1" s="50"/>
      <c r="D1" s="50"/>
      <c r="E1" s="50"/>
      <c r="F1" s="50"/>
      <c r="G1" s="50"/>
      <c r="H1" s="50"/>
      <c r="I1" s="50"/>
      <c r="J1" s="50"/>
      <c r="K1" s="50"/>
      <c r="L1" s="50"/>
      <c r="M1" s="50"/>
      <c r="N1" s="50"/>
      <c r="O1" s="50"/>
      <c r="P1" s="50"/>
    </row>
    <row r="2" spans="1:16" ht="15.75">
      <c r="A2" s="50" t="s">
        <v>1</v>
      </c>
      <c r="B2" s="50"/>
      <c r="C2" s="50"/>
      <c r="D2" s="50"/>
      <c r="E2" s="50"/>
      <c r="F2" s="50"/>
      <c r="G2" s="50"/>
      <c r="H2" s="50"/>
      <c r="I2" s="50"/>
      <c r="J2" s="50"/>
      <c r="K2" s="50"/>
      <c r="L2" s="50"/>
      <c r="M2" s="50"/>
      <c r="N2" s="50"/>
      <c r="O2" s="50"/>
      <c r="P2" s="50"/>
    </row>
    <row r="3" spans="1:16" ht="15.75">
      <c r="A3" s="50" t="s">
        <v>2</v>
      </c>
      <c r="B3" s="50"/>
      <c r="C3" s="50"/>
      <c r="D3" s="50"/>
      <c r="E3" s="50"/>
      <c r="F3" s="50"/>
      <c r="G3" s="50"/>
      <c r="H3" s="50"/>
      <c r="I3" s="50"/>
      <c r="J3" s="50"/>
      <c r="K3" s="50"/>
      <c r="L3" s="50"/>
      <c r="M3" s="50"/>
      <c r="N3" s="50"/>
      <c r="O3" s="50"/>
      <c r="P3" s="50"/>
    </row>
    <row r="4" spans="1:16" ht="15.75">
      <c r="A4" s="50" t="s">
        <v>3</v>
      </c>
      <c r="B4" s="50"/>
      <c r="C4" s="50"/>
      <c r="D4" s="50"/>
      <c r="E4" s="50"/>
      <c r="F4" s="50"/>
      <c r="G4" s="50"/>
      <c r="H4" s="50"/>
      <c r="I4" s="50"/>
      <c r="J4" s="50"/>
      <c r="K4" s="50"/>
      <c r="L4" s="50"/>
      <c r="M4" s="50"/>
      <c r="N4" s="50"/>
      <c r="O4" s="50"/>
      <c r="P4" s="50"/>
    </row>
    <row r="5" spans="1:16" ht="15.75">
      <c r="A5" s="50" t="s">
        <v>97</v>
      </c>
      <c r="B5" s="50"/>
      <c r="C5" s="50"/>
      <c r="D5" s="50"/>
      <c r="E5" s="50"/>
      <c r="F5" s="50"/>
      <c r="G5" s="50"/>
      <c r="H5" s="50"/>
      <c r="I5" s="50"/>
      <c r="J5" s="50"/>
      <c r="K5" s="50"/>
      <c r="L5" s="50"/>
      <c r="M5" s="50"/>
      <c r="N5" s="50"/>
      <c r="O5" s="50"/>
      <c r="P5" s="50"/>
    </row>
    <row r="6" spans="1:16" ht="13.15" customHeight="1"/>
    <row r="7" spans="1:16" ht="36">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132</v>
      </c>
      <c r="C8" s="47">
        <v>128</v>
      </c>
      <c r="D8" s="47">
        <v>85</v>
      </c>
      <c r="E8" s="47">
        <v>48</v>
      </c>
      <c r="F8" s="47">
        <v>0</v>
      </c>
      <c r="G8" s="47">
        <v>0</v>
      </c>
      <c r="H8" s="47">
        <v>0</v>
      </c>
      <c r="I8" s="47">
        <v>0</v>
      </c>
      <c r="J8" s="47">
        <v>0</v>
      </c>
      <c r="K8" s="47">
        <v>0</v>
      </c>
      <c r="L8" s="47">
        <v>0</v>
      </c>
      <c r="M8" s="47">
        <v>0</v>
      </c>
      <c r="N8" s="47">
        <v>0</v>
      </c>
      <c r="O8" s="47">
        <v>0</v>
      </c>
      <c r="P8" s="47">
        <v>132</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0</v>
      </c>
      <c r="C14" s="47">
        <v>0</v>
      </c>
      <c r="D14" s="47">
        <v>0</v>
      </c>
      <c r="E14" s="47">
        <v>0</v>
      </c>
      <c r="F14" s="47">
        <v>0</v>
      </c>
      <c r="G14" s="47">
        <v>0</v>
      </c>
      <c r="H14" s="47">
        <v>0</v>
      </c>
      <c r="I14" s="47">
        <v>0</v>
      </c>
      <c r="J14" s="47">
        <v>0</v>
      </c>
      <c r="K14" s="47">
        <v>0</v>
      </c>
      <c r="L14" s="47">
        <v>0</v>
      </c>
      <c r="M14" s="47">
        <v>0</v>
      </c>
      <c r="N14" s="47">
        <v>0</v>
      </c>
      <c r="O14" s="47">
        <v>0</v>
      </c>
      <c r="P14" s="47">
        <v>0</v>
      </c>
    </row>
    <row r="15" spans="1:16" ht="15" customHeight="1">
      <c r="A15" s="46" t="s">
        <v>36</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37</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62</v>
      </c>
      <c r="C24" s="47">
        <v>62</v>
      </c>
      <c r="D24" s="47">
        <v>2</v>
      </c>
      <c r="E24" s="47">
        <v>0</v>
      </c>
      <c r="F24" s="47">
        <v>0</v>
      </c>
      <c r="G24" s="47">
        <v>0</v>
      </c>
      <c r="H24" s="47">
        <v>0</v>
      </c>
      <c r="I24" s="47">
        <v>0</v>
      </c>
      <c r="J24" s="47">
        <v>0</v>
      </c>
      <c r="K24" s="47">
        <v>0</v>
      </c>
      <c r="L24" s="47">
        <v>0</v>
      </c>
      <c r="M24" s="47">
        <v>0</v>
      </c>
      <c r="N24" s="47">
        <v>0</v>
      </c>
      <c r="O24" s="47">
        <v>0</v>
      </c>
      <c r="P24" s="47">
        <v>62</v>
      </c>
    </row>
    <row r="25" spans="1:16" ht="15" customHeight="1">
      <c r="A25" s="46" t="s">
        <v>46</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0</v>
      </c>
      <c r="C27" s="47">
        <v>0</v>
      </c>
      <c r="D27" s="47">
        <v>0</v>
      </c>
      <c r="E27" s="47">
        <v>0</v>
      </c>
      <c r="F27" s="47">
        <v>0</v>
      </c>
      <c r="G27" s="47">
        <v>0</v>
      </c>
      <c r="H27" s="47">
        <v>0</v>
      </c>
      <c r="I27" s="47">
        <v>0</v>
      </c>
      <c r="J27" s="47">
        <v>0</v>
      </c>
      <c r="K27" s="47">
        <v>0</v>
      </c>
      <c r="L27" s="47">
        <v>0</v>
      </c>
      <c r="M27" s="47">
        <v>0</v>
      </c>
      <c r="N27" s="47">
        <v>0</v>
      </c>
      <c r="O27" s="47">
        <v>0</v>
      </c>
      <c r="P27" s="47">
        <v>0</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42</v>
      </c>
      <c r="C34" s="47">
        <v>42</v>
      </c>
      <c r="D34" s="47">
        <v>18</v>
      </c>
      <c r="E34" s="47">
        <v>11</v>
      </c>
      <c r="F34" s="47">
        <v>0</v>
      </c>
      <c r="G34" s="47">
        <v>0</v>
      </c>
      <c r="H34" s="47">
        <v>0</v>
      </c>
      <c r="I34" s="47">
        <v>0</v>
      </c>
      <c r="J34" s="47">
        <v>0</v>
      </c>
      <c r="K34" s="47">
        <v>0</v>
      </c>
      <c r="L34" s="47">
        <v>0</v>
      </c>
      <c r="M34" s="47">
        <v>0</v>
      </c>
      <c r="N34" s="47">
        <v>0</v>
      </c>
      <c r="O34" s="47">
        <v>0</v>
      </c>
      <c r="P34" s="47">
        <v>42</v>
      </c>
    </row>
    <row r="35" spans="1:16" ht="15" customHeight="1">
      <c r="A35" s="46" t="s">
        <v>56</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57</v>
      </c>
      <c r="B36" s="47">
        <v>236</v>
      </c>
      <c r="C36" s="47">
        <v>232</v>
      </c>
      <c r="D36" s="47">
        <v>105</v>
      </c>
      <c r="E36" s="47">
        <v>59</v>
      </c>
      <c r="F36" s="47">
        <v>0</v>
      </c>
      <c r="G36" s="47">
        <v>0</v>
      </c>
      <c r="H36" s="47">
        <v>0</v>
      </c>
      <c r="I36" s="47">
        <v>0</v>
      </c>
      <c r="J36" s="47">
        <v>0</v>
      </c>
      <c r="K36" s="47">
        <v>0</v>
      </c>
      <c r="L36" s="47">
        <v>0</v>
      </c>
      <c r="M36" s="47">
        <v>0</v>
      </c>
      <c r="N36" s="47">
        <v>0</v>
      </c>
      <c r="O36" s="47">
        <v>0</v>
      </c>
      <c r="P36" s="47">
        <v>236</v>
      </c>
    </row>
    <row r="37" spans="1:16" ht="13.15" customHeight="1"/>
    <row r="38" spans="1:16" s="44" customFormat="1" ht="11.25">
      <c r="A38" s="48" t="s">
        <v>86</v>
      </c>
      <c r="B38" s="48"/>
      <c r="C38" s="48"/>
      <c r="D38" s="48"/>
      <c r="E38" s="48"/>
      <c r="F38" s="48"/>
      <c r="G38" s="48"/>
      <c r="H38" s="48"/>
      <c r="I38" s="48"/>
      <c r="J38" s="48"/>
      <c r="K38" s="48"/>
      <c r="L38" s="48"/>
      <c r="M38" s="48"/>
      <c r="N38" s="48"/>
      <c r="O38" s="48"/>
      <c r="P38" s="48"/>
    </row>
    <row r="39" spans="1:16" s="44" customFormat="1" ht="11.25">
      <c r="A39" s="48" t="s">
        <v>87</v>
      </c>
      <c r="B39" s="48"/>
      <c r="C39" s="48"/>
      <c r="D39" s="48"/>
      <c r="E39" s="48"/>
      <c r="F39" s="48"/>
      <c r="G39" s="48"/>
      <c r="H39" s="48"/>
      <c r="I39" s="48"/>
      <c r="J39" s="48"/>
      <c r="K39" s="48"/>
      <c r="L39" s="48"/>
      <c r="M39" s="48"/>
      <c r="N39" s="48"/>
      <c r="O39" s="48"/>
      <c r="P39" s="48"/>
    </row>
    <row r="40" spans="1:16" ht="13.15" customHeight="1"/>
  </sheetData>
  <mergeCells count="5">
    <mergeCell ref="A1:P1"/>
    <mergeCell ref="A2:P2"/>
    <mergeCell ref="A3:P3"/>
    <mergeCell ref="A4:P4"/>
    <mergeCell ref="A5:P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70</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3</v>
      </c>
      <c r="C8" s="47">
        <v>3</v>
      </c>
      <c r="D8" s="47">
        <v>3</v>
      </c>
      <c r="E8" s="47">
        <v>0</v>
      </c>
      <c r="F8" s="47">
        <v>0</v>
      </c>
      <c r="G8" s="47">
        <v>0</v>
      </c>
      <c r="H8" s="47">
        <v>0</v>
      </c>
      <c r="I8" s="47">
        <v>0</v>
      </c>
      <c r="J8" s="47">
        <v>0</v>
      </c>
      <c r="K8" s="47">
        <v>0</v>
      </c>
      <c r="L8" s="47">
        <v>0</v>
      </c>
      <c r="M8" s="47">
        <v>0</v>
      </c>
      <c r="N8" s="47">
        <v>0</v>
      </c>
      <c r="O8" s="47">
        <v>0</v>
      </c>
      <c r="P8" s="47">
        <v>3</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15</v>
      </c>
      <c r="C12" s="47">
        <v>15</v>
      </c>
      <c r="D12" s="47">
        <v>2</v>
      </c>
      <c r="E12" s="47">
        <v>1</v>
      </c>
      <c r="F12" s="47">
        <v>0</v>
      </c>
      <c r="G12" s="47">
        <v>0</v>
      </c>
      <c r="H12" s="47">
        <v>2</v>
      </c>
      <c r="I12" s="47">
        <v>0</v>
      </c>
      <c r="J12" s="47">
        <v>0</v>
      </c>
      <c r="K12" s="47">
        <v>0</v>
      </c>
      <c r="L12" s="47">
        <v>0</v>
      </c>
      <c r="M12" s="47">
        <v>0</v>
      </c>
      <c r="N12" s="47">
        <v>0</v>
      </c>
      <c r="O12" s="47">
        <v>0</v>
      </c>
      <c r="P12" s="47">
        <v>17</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19</v>
      </c>
      <c r="C14" s="47">
        <v>19</v>
      </c>
      <c r="D14" s="47">
        <v>2</v>
      </c>
      <c r="E14" s="47">
        <v>1</v>
      </c>
      <c r="F14" s="47">
        <v>0</v>
      </c>
      <c r="G14" s="47">
        <v>0</v>
      </c>
      <c r="H14" s="47">
        <v>0</v>
      </c>
      <c r="I14" s="47">
        <v>0</v>
      </c>
      <c r="J14" s="47">
        <v>0</v>
      </c>
      <c r="K14" s="47">
        <v>0</v>
      </c>
      <c r="L14" s="47">
        <v>0</v>
      </c>
      <c r="M14" s="47">
        <v>0</v>
      </c>
      <c r="N14" s="47">
        <v>0</v>
      </c>
      <c r="O14" s="47">
        <v>0</v>
      </c>
      <c r="P14" s="47">
        <v>19</v>
      </c>
    </row>
    <row r="15" spans="1:16" ht="15" customHeight="1">
      <c r="A15" s="46" t="s">
        <v>36</v>
      </c>
      <c r="B15" s="47">
        <v>4</v>
      </c>
      <c r="C15" s="47">
        <v>4</v>
      </c>
      <c r="D15" s="47">
        <v>2</v>
      </c>
      <c r="E15" s="47">
        <v>0</v>
      </c>
      <c r="F15" s="47">
        <v>0</v>
      </c>
      <c r="G15" s="47">
        <v>0</v>
      </c>
      <c r="H15" s="47">
        <v>0</v>
      </c>
      <c r="I15" s="47">
        <v>0</v>
      </c>
      <c r="J15" s="47">
        <v>0</v>
      </c>
      <c r="K15" s="47">
        <v>0</v>
      </c>
      <c r="L15" s="47">
        <v>0</v>
      </c>
      <c r="M15" s="47">
        <v>0</v>
      </c>
      <c r="N15" s="47">
        <v>0</v>
      </c>
      <c r="O15" s="47">
        <v>0</v>
      </c>
      <c r="P15" s="47">
        <v>4</v>
      </c>
    </row>
    <row r="16" spans="1:16" ht="15" customHeight="1">
      <c r="A16" s="46" t="s">
        <v>37</v>
      </c>
      <c r="B16" s="47">
        <v>3</v>
      </c>
      <c r="C16" s="47">
        <v>2</v>
      </c>
      <c r="D16" s="47">
        <v>1</v>
      </c>
      <c r="E16" s="47">
        <v>0</v>
      </c>
      <c r="F16" s="47">
        <v>0</v>
      </c>
      <c r="G16" s="47">
        <v>0</v>
      </c>
      <c r="H16" s="47">
        <v>0</v>
      </c>
      <c r="I16" s="47">
        <v>0</v>
      </c>
      <c r="J16" s="47">
        <v>0</v>
      </c>
      <c r="K16" s="47">
        <v>0</v>
      </c>
      <c r="L16" s="47">
        <v>0</v>
      </c>
      <c r="M16" s="47">
        <v>0</v>
      </c>
      <c r="N16" s="47">
        <v>0</v>
      </c>
      <c r="O16" s="47">
        <v>0</v>
      </c>
      <c r="P16" s="47">
        <v>3</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2</v>
      </c>
      <c r="C22" s="47">
        <v>2</v>
      </c>
      <c r="D22" s="47">
        <v>1</v>
      </c>
      <c r="E22" s="47">
        <v>0</v>
      </c>
      <c r="F22" s="47">
        <v>0</v>
      </c>
      <c r="G22" s="47">
        <v>0</v>
      </c>
      <c r="H22" s="47">
        <v>0</v>
      </c>
      <c r="I22" s="47">
        <v>0</v>
      </c>
      <c r="J22" s="47">
        <v>0</v>
      </c>
      <c r="K22" s="47">
        <v>0</v>
      </c>
      <c r="L22" s="47">
        <v>0</v>
      </c>
      <c r="M22" s="47">
        <v>0</v>
      </c>
      <c r="N22" s="47">
        <v>0</v>
      </c>
      <c r="O22" s="47">
        <v>0</v>
      </c>
      <c r="P22" s="47">
        <v>2</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46</v>
      </c>
      <c r="B25" s="47">
        <v>36</v>
      </c>
      <c r="C25" s="47">
        <v>36</v>
      </c>
      <c r="D25" s="47">
        <v>4</v>
      </c>
      <c r="E25" s="47">
        <v>7</v>
      </c>
      <c r="F25" s="47">
        <v>0</v>
      </c>
      <c r="G25" s="47">
        <v>0</v>
      </c>
      <c r="H25" s="47">
        <v>1</v>
      </c>
      <c r="I25" s="47">
        <v>0</v>
      </c>
      <c r="J25" s="47">
        <v>0</v>
      </c>
      <c r="K25" s="47">
        <v>0</v>
      </c>
      <c r="L25" s="47">
        <v>0</v>
      </c>
      <c r="M25" s="47">
        <v>0</v>
      </c>
      <c r="N25" s="47">
        <v>0</v>
      </c>
      <c r="O25" s="47">
        <v>0</v>
      </c>
      <c r="P25" s="47">
        <v>37</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5</v>
      </c>
      <c r="C27" s="47">
        <v>5</v>
      </c>
      <c r="D27" s="47">
        <v>1</v>
      </c>
      <c r="E27" s="47">
        <v>1</v>
      </c>
      <c r="F27" s="47">
        <v>0</v>
      </c>
      <c r="G27" s="47">
        <v>0</v>
      </c>
      <c r="H27" s="47">
        <v>1</v>
      </c>
      <c r="I27" s="47">
        <v>0</v>
      </c>
      <c r="J27" s="47">
        <v>0</v>
      </c>
      <c r="K27" s="47">
        <v>0</v>
      </c>
      <c r="L27" s="47">
        <v>0</v>
      </c>
      <c r="M27" s="47">
        <v>0</v>
      </c>
      <c r="N27" s="47">
        <v>0</v>
      </c>
      <c r="O27" s="47">
        <v>0</v>
      </c>
      <c r="P27" s="47">
        <v>6</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23</v>
      </c>
      <c r="C30" s="47">
        <v>22</v>
      </c>
      <c r="D30" s="47">
        <v>9</v>
      </c>
      <c r="E30" s="47">
        <v>0</v>
      </c>
      <c r="F30" s="47">
        <v>0</v>
      </c>
      <c r="G30" s="47">
        <v>0</v>
      </c>
      <c r="H30" s="47">
        <v>0</v>
      </c>
      <c r="I30" s="47">
        <v>0</v>
      </c>
      <c r="J30" s="47">
        <v>0</v>
      </c>
      <c r="K30" s="47">
        <v>0</v>
      </c>
      <c r="L30" s="47">
        <v>0</v>
      </c>
      <c r="M30" s="47">
        <v>0</v>
      </c>
      <c r="N30" s="47">
        <v>0</v>
      </c>
      <c r="O30" s="47">
        <v>0</v>
      </c>
      <c r="P30" s="47">
        <v>23</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5</v>
      </c>
      <c r="C32" s="47">
        <v>4</v>
      </c>
      <c r="D32" s="47">
        <v>1</v>
      </c>
      <c r="E32" s="47">
        <v>0</v>
      </c>
      <c r="F32" s="47">
        <v>0</v>
      </c>
      <c r="G32" s="47">
        <v>0</v>
      </c>
      <c r="H32" s="47">
        <v>0</v>
      </c>
      <c r="I32" s="47">
        <v>0</v>
      </c>
      <c r="J32" s="47">
        <v>0</v>
      </c>
      <c r="K32" s="47">
        <v>0</v>
      </c>
      <c r="L32" s="47">
        <v>0</v>
      </c>
      <c r="M32" s="47">
        <v>0</v>
      </c>
      <c r="N32" s="47">
        <v>0</v>
      </c>
      <c r="O32" s="47">
        <v>0</v>
      </c>
      <c r="P32" s="47">
        <v>5</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56</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57</v>
      </c>
      <c r="B36" s="47">
        <v>115</v>
      </c>
      <c r="C36" s="47">
        <v>112</v>
      </c>
      <c r="D36" s="47">
        <v>26</v>
      </c>
      <c r="E36" s="47">
        <v>10</v>
      </c>
      <c r="F36" s="47">
        <v>0</v>
      </c>
      <c r="G36" s="47">
        <v>0</v>
      </c>
      <c r="H36" s="47">
        <v>4</v>
      </c>
      <c r="I36" s="47">
        <v>0</v>
      </c>
      <c r="J36" s="47">
        <v>0</v>
      </c>
      <c r="K36" s="47">
        <v>0</v>
      </c>
      <c r="L36" s="47">
        <v>0</v>
      </c>
      <c r="M36" s="47">
        <v>0</v>
      </c>
      <c r="N36" s="47">
        <v>0</v>
      </c>
      <c r="O36" s="47">
        <v>0</v>
      </c>
      <c r="P36" s="47">
        <v>119</v>
      </c>
    </row>
    <row r="37" spans="1:16" ht="12.95" customHeight="1"/>
    <row r="38" spans="1:16" s="45" customFormat="1" ht="9.9499999999999993" customHeight="1">
      <c r="A38" s="49" t="s">
        <v>86</v>
      </c>
      <c r="B38" s="49"/>
      <c r="C38" s="49"/>
      <c r="D38" s="49"/>
      <c r="E38" s="49"/>
      <c r="F38" s="49"/>
      <c r="G38" s="49"/>
      <c r="H38" s="49"/>
      <c r="I38" s="49"/>
      <c r="J38" s="49"/>
      <c r="K38" s="49"/>
      <c r="L38" s="49"/>
      <c r="M38" s="49"/>
      <c r="N38" s="49"/>
      <c r="O38" s="49"/>
      <c r="P38" s="49"/>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88</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83</v>
      </c>
      <c r="C8" s="47">
        <v>79</v>
      </c>
      <c r="D8" s="47">
        <v>46</v>
      </c>
      <c r="E8" s="47">
        <v>19</v>
      </c>
      <c r="F8" s="47">
        <v>0</v>
      </c>
      <c r="G8" s="47">
        <v>1</v>
      </c>
      <c r="H8" s="47">
        <v>1</v>
      </c>
      <c r="I8" s="47">
        <v>0</v>
      </c>
      <c r="J8" s="47">
        <v>0</v>
      </c>
      <c r="K8" s="47">
        <v>0</v>
      </c>
      <c r="L8" s="47">
        <v>0</v>
      </c>
      <c r="M8" s="47">
        <v>0</v>
      </c>
      <c r="N8" s="47">
        <v>0</v>
      </c>
      <c r="O8" s="47">
        <v>0</v>
      </c>
      <c r="P8" s="47">
        <v>85</v>
      </c>
    </row>
    <row r="9" spans="1:16" ht="15" customHeight="1">
      <c r="A9" s="46" t="s">
        <v>30</v>
      </c>
      <c r="B9" s="47">
        <v>121</v>
      </c>
      <c r="C9" s="47">
        <v>104</v>
      </c>
      <c r="D9" s="47">
        <v>103</v>
      </c>
      <c r="E9" s="47">
        <v>11</v>
      </c>
      <c r="F9" s="47">
        <v>1</v>
      </c>
      <c r="G9" s="47">
        <v>0</v>
      </c>
      <c r="H9" s="47">
        <v>1</v>
      </c>
      <c r="I9" s="47">
        <v>0</v>
      </c>
      <c r="J9" s="47">
        <v>0</v>
      </c>
      <c r="K9" s="47">
        <v>0</v>
      </c>
      <c r="L9" s="47">
        <v>0</v>
      </c>
      <c r="M9" s="47">
        <v>0</v>
      </c>
      <c r="N9" s="47">
        <v>0</v>
      </c>
      <c r="O9" s="47">
        <v>0</v>
      </c>
      <c r="P9" s="47">
        <v>121</v>
      </c>
    </row>
    <row r="10" spans="1:16" ht="15" customHeight="1">
      <c r="A10" s="46" t="s">
        <v>31</v>
      </c>
      <c r="B10" s="47">
        <v>53</v>
      </c>
      <c r="C10" s="47">
        <v>47</v>
      </c>
      <c r="D10" s="47">
        <v>40</v>
      </c>
      <c r="E10" s="47">
        <v>14</v>
      </c>
      <c r="F10" s="47">
        <v>0</v>
      </c>
      <c r="G10" s="47">
        <v>0</v>
      </c>
      <c r="H10" s="47">
        <v>2</v>
      </c>
      <c r="I10" s="47">
        <v>0</v>
      </c>
      <c r="J10" s="47">
        <v>0</v>
      </c>
      <c r="K10" s="47">
        <v>0</v>
      </c>
      <c r="L10" s="47">
        <v>0</v>
      </c>
      <c r="M10" s="47">
        <v>0</v>
      </c>
      <c r="N10" s="47">
        <v>0</v>
      </c>
      <c r="O10" s="47">
        <v>0</v>
      </c>
      <c r="P10" s="47">
        <v>55</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45</v>
      </c>
      <c r="C12" s="47">
        <v>39</v>
      </c>
      <c r="D12" s="47">
        <v>28</v>
      </c>
      <c r="E12" s="47">
        <v>12</v>
      </c>
      <c r="F12" s="47">
        <v>0</v>
      </c>
      <c r="G12" s="47">
        <v>0</v>
      </c>
      <c r="H12" s="47">
        <v>5</v>
      </c>
      <c r="I12" s="47">
        <v>0</v>
      </c>
      <c r="J12" s="47">
        <v>0</v>
      </c>
      <c r="K12" s="47">
        <v>0</v>
      </c>
      <c r="L12" s="47">
        <v>0</v>
      </c>
      <c r="M12" s="47">
        <v>0</v>
      </c>
      <c r="N12" s="47">
        <v>0</v>
      </c>
      <c r="O12" s="47">
        <v>0</v>
      </c>
      <c r="P12" s="47">
        <v>50</v>
      </c>
    </row>
    <row r="13" spans="1:16" ht="15" customHeight="1">
      <c r="A13" s="46" t="s">
        <v>34</v>
      </c>
      <c r="B13" s="47">
        <v>1</v>
      </c>
      <c r="C13" s="47">
        <v>1</v>
      </c>
      <c r="D13" s="47">
        <v>0</v>
      </c>
      <c r="E13" s="47">
        <v>0</v>
      </c>
      <c r="F13" s="47">
        <v>0</v>
      </c>
      <c r="G13" s="47">
        <v>0</v>
      </c>
      <c r="H13" s="47">
        <v>0</v>
      </c>
      <c r="I13" s="47">
        <v>0</v>
      </c>
      <c r="J13" s="47">
        <v>0</v>
      </c>
      <c r="K13" s="47">
        <v>0</v>
      </c>
      <c r="L13" s="47">
        <v>0</v>
      </c>
      <c r="M13" s="47">
        <v>0</v>
      </c>
      <c r="N13" s="47">
        <v>0</v>
      </c>
      <c r="O13" s="47">
        <v>0</v>
      </c>
      <c r="P13" s="47">
        <v>1</v>
      </c>
    </row>
    <row r="14" spans="1:16" ht="15" customHeight="1">
      <c r="A14" s="46" t="s">
        <v>35</v>
      </c>
      <c r="B14" s="47">
        <v>239</v>
      </c>
      <c r="C14" s="47">
        <v>216</v>
      </c>
      <c r="D14" s="47">
        <v>98</v>
      </c>
      <c r="E14" s="47">
        <v>56</v>
      </c>
      <c r="F14" s="47">
        <v>0</v>
      </c>
      <c r="G14" s="47">
        <v>0</v>
      </c>
      <c r="H14" s="47">
        <v>10</v>
      </c>
      <c r="I14" s="47">
        <v>0</v>
      </c>
      <c r="J14" s="47">
        <v>0</v>
      </c>
      <c r="K14" s="47">
        <v>0</v>
      </c>
      <c r="L14" s="47">
        <v>0</v>
      </c>
      <c r="M14" s="47">
        <v>0</v>
      </c>
      <c r="N14" s="47">
        <v>0</v>
      </c>
      <c r="O14" s="47">
        <v>0</v>
      </c>
      <c r="P14" s="47">
        <v>247</v>
      </c>
    </row>
    <row r="15" spans="1:16" ht="15" customHeight="1">
      <c r="A15" s="46" t="s">
        <v>36</v>
      </c>
      <c r="B15" s="47">
        <v>40</v>
      </c>
      <c r="C15" s="47">
        <v>27</v>
      </c>
      <c r="D15" s="47">
        <v>38</v>
      </c>
      <c r="E15" s="47">
        <v>2</v>
      </c>
      <c r="F15" s="47">
        <v>0</v>
      </c>
      <c r="G15" s="47">
        <v>0</v>
      </c>
      <c r="H15" s="47">
        <v>0</v>
      </c>
      <c r="I15" s="47">
        <v>0</v>
      </c>
      <c r="J15" s="47">
        <v>0</v>
      </c>
      <c r="K15" s="47">
        <v>0</v>
      </c>
      <c r="L15" s="47">
        <v>0</v>
      </c>
      <c r="M15" s="47">
        <v>0</v>
      </c>
      <c r="N15" s="47">
        <v>0</v>
      </c>
      <c r="O15" s="47">
        <v>0</v>
      </c>
      <c r="P15" s="47">
        <v>40</v>
      </c>
    </row>
    <row r="16" spans="1:16" ht="15" customHeight="1">
      <c r="A16" s="46" t="s">
        <v>37</v>
      </c>
      <c r="B16" s="47">
        <v>33</v>
      </c>
      <c r="C16" s="47">
        <v>30</v>
      </c>
      <c r="D16" s="47">
        <v>12</v>
      </c>
      <c r="E16" s="47">
        <v>3</v>
      </c>
      <c r="F16" s="47">
        <v>0</v>
      </c>
      <c r="G16" s="47">
        <v>0</v>
      </c>
      <c r="H16" s="47">
        <v>3</v>
      </c>
      <c r="I16" s="47">
        <v>0</v>
      </c>
      <c r="J16" s="47">
        <v>0</v>
      </c>
      <c r="K16" s="47">
        <v>0</v>
      </c>
      <c r="L16" s="47">
        <v>0</v>
      </c>
      <c r="M16" s="47">
        <v>0</v>
      </c>
      <c r="N16" s="47">
        <v>0</v>
      </c>
      <c r="O16" s="47">
        <v>0</v>
      </c>
      <c r="P16" s="47">
        <v>35</v>
      </c>
    </row>
    <row r="17" spans="1:16" ht="15" customHeight="1">
      <c r="A17" s="46" t="s">
        <v>38</v>
      </c>
      <c r="B17" s="47">
        <v>3</v>
      </c>
      <c r="C17" s="47">
        <v>3</v>
      </c>
      <c r="D17" s="47">
        <v>3</v>
      </c>
      <c r="E17" s="47">
        <v>1</v>
      </c>
      <c r="F17" s="47">
        <v>0</v>
      </c>
      <c r="G17" s="47">
        <v>0</v>
      </c>
      <c r="H17" s="47">
        <v>0</v>
      </c>
      <c r="I17" s="47">
        <v>0</v>
      </c>
      <c r="J17" s="47">
        <v>0</v>
      </c>
      <c r="K17" s="47">
        <v>0</v>
      </c>
      <c r="L17" s="47">
        <v>0</v>
      </c>
      <c r="M17" s="47">
        <v>0</v>
      </c>
      <c r="N17" s="47">
        <v>0</v>
      </c>
      <c r="O17" s="47">
        <v>0</v>
      </c>
      <c r="P17" s="47">
        <v>3</v>
      </c>
    </row>
    <row r="18" spans="1:16" ht="15" customHeight="1">
      <c r="A18" s="46" t="s">
        <v>39</v>
      </c>
      <c r="B18" s="47">
        <v>2</v>
      </c>
      <c r="C18" s="47">
        <v>1</v>
      </c>
      <c r="D18" s="47">
        <v>2</v>
      </c>
      <c r="E18" s="47">
        <v>0</v>
      </c>
      <c r="F18" s="47">
        <v>0</v>
      </c>
      <c r="G18" s="47">
        <v>0</v>
      </c>
      <c r="H18" s="47">
        <v>0</v>
      </c>
      <c r="I18" s="47">
        <v>0</v>
      </c>
      <c r="J18" s="47">
        <v>0</v>
      </c>
      <c r="K18" s="47">
        <v>0</v>
      </c>
      <c r="L18" s="47">
        <v>0</v>
      </c>
      <c r="M18" s="47">
        <v>0</v>
      </c>
      <c r="N18" s="47">
        <v>0</v>
      </c>
      <c r="O18" s="47">
        <v>0</v>
      </c>
      <c r="P18" s="47">
        <v>2</v>
      </c>
    </row>
    <row r="19" spans="1:16" ht="15" customHeight="1">
      <c r="A19" s="46" t="s">
        <v>40</v>
      </c>
      <c r="B19" s="47">
        <v>4</v>
      </c>
      <c r="C19" s="47">
        <v>4</v>
      </c>
      <c r="D19" s="47">
        <v>4</v>
      </c>
      <c r="E19" s="47">
        <v>0</v>
      </c>
      <c r="F19" s="47">
        <v>0</v>
      </c>
      <c r="G19" s="47">
        <v>0</v>
      </c>
      <c r="H19" s="47">
        <v>1</v>
      </c>
      <c r="I19" s="47">
        <v>0</v>
      </c>
      <c r="J19" s="47">
        <v>0</v>
      </c>
      <c r="K19" s="47">
        <v>0</v>
      </c>
      <c r="L19" s="47">
        <v>0</v>
      </c>
      <c r="M19" s="47">
        <v>0</v>
      </c>
      <c r="N19" s="47">
        <v>0</v>
      </c>
      <c r="O19" s="47">
        <v>0</v>
      </c>
      <c r="P19" s="47">
        <v>5</v>
      </c>
    </row>
    <row r="20" spans="1:16" ht="15" customHeight="1">
      <c r="A20" s="46" t="s">
        <v>41</v>
      </c>
      <c r="B20" s="47">
        <v>27</v>
      </c>
      <c r="C20" s="47">
        <v>23</v>
      </c>
      <c r="D20" s="47">
        <v>14</v>
      </c>
      <c r="E20" s="47">
        <v>3</v>
      </c>
      <c r="F20" s="47">
        <v>0</v>
      </c>
      <c r="G20" s="47">
        <v>0</v>
      </c>
      <c r="H20" s="47">
        <v>0</v>
      </c>
      <c r="I20" s="47">
        <v>0</v>
      </c>
      <c r="J20" s="47">
        <v>0</v>
      </c>
      <c r="K20" s="47">
        <v>0</v>
      </c>
      <c r="L20" s="47">
        <v>0</v>
      </c>
      <c r="M20" s="47">
        <v>0</v>
      </c>
      <c r="N20" s="47">
        <v>0</v>
      </c>
      <c r="O20" s="47">
        <v>0</v>
      </c>
      <c r="P20" s="47">
        <v>27</v>
      </c>
    </row>
    <row r="21" spans="1:16" ht="15" customHeight="1">
      <c r="A21" s="46" t="s">
        <v>42</v>
      </c>
      <c r="B21" s="47">
        <v>34</v>
      </c>
      <c r="C21" s="47">
        <v>33</v>
      </c>
      <c r="D21" s="47">
        <v>9</v>
      </c>
      <c r="E21" s="47">
        <v>0</v>
      </c>
      <c r="F21" s="47">
        <v>0</v>
      </c>
      <c r="G21" s="47">
        <v>0</v>
      </c>
      <c r="H21" s="47">
        <v>0</v>
      </c>
      <c r="I21" s="47">
        <v>0</v>
      </c>
      <c r="J21" s="47">
        <v>0</v>
      </c>
      <c r="K21" s="47">
        <v>0</v>
      </c>
      <c r="L21" s="47">
        <v>0</v>
      </c>
      <c r="M21" s="47">
        <v>0</v>
      </c>
      <c r="N21" s="47">
        <v>0</v>
      </c>
      <c r="O21" s="47">
        <v>0</v>
      </c>
      <c r="P21" s="47">
        <v>34</v>
      </c>
    </row>
    <row r="22" spans="1:16" ht="15" customHeight="1">
      <c r="A22" s="46" t="s">
        <v>43</v>
      </c>
      <c r="B22" s="47">
        <v>165</v>
      </c>
      <c r="C22" s="47">
        <v>159</v>
      </c>
      <c r="D22" s="47">
        <v>47</v>
      </c>
      <c r="E22" s="47">
        <v>4</v>
      </c>
      <c r="F22" s="47">
        <v>1</v>
      </c>
      <c r="G22" s="47">
        <v>0</v>
      </c>
      <c r="H22" s="47">
        <v>4</v>
      </c>
      <c r="I22" s="47">
        <v>0</v>
      </c>
      <c r="J22" s="47">
        <v>0</v>
      </c>
      <c r="K22" s="47">
        <v>0</v>
      </c>
      <c r="L22" s="47">
        <v>0</v>
      </c>
      <c r="M22" s="47">
        <v>0</v>
      </c>
      <c r="N22" s="47">
        <v>0</v>
      </c>
      <c r="O22" s="47">
        <v>0</v>
      </c>
      <c r="P22" s="47">
        <v>167</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88</v>
      </c>
      <c r="C24" s="47">
        <v>82</v>
      </c>
      <c r="D24" s="47">
        <v>33</v>
      </c>
      <c r="E24" s="47">
        <v>14</v>
      </c>
      <c r="F24" s="47">
        <v>0</v>
      </c>
      <c r="G24" s="47">
        <v>0</v>
      </c>
      <c r="H24" s="47">
        <v>6</v>
      </c>
      <c r="I24" s="47">
        <v>0</v>
      </c>
      <c r="J24" s="47">
        <v>0</v>
      </c>
      <c r="K24" s="47">
        <v>0</v>
      </c>
      <c r="L24" s="47">
        <v>0</v>
      </c>
      <c r="M24" s="47">
        <v>0</v>
      </c>
      <c r="N24" s="47">
        <v>0</v>
      </c>
      <c r="O24" s="47">
        <v>0</v>
      </c>
      <c r="P24" s="47">
        <v>94</v>
      </c>
    </row>
    <row r="25" spans="1:16" ht="15" customHeight="1">
      <c r="A25" s="46" t="s">
        <v>46</v>
      </c>
      <c r="B25" s="47">
        <v>83</v>
      </c>
      <c r="C25" s="47">
        <v>81</v>
      </c>
      <c r="D25" s="47">
        <v>16</v>
      </c>
      <c r="E25" s="47">
        <v>8</v>
      </c>
      <c r="F25" s="47">
        <v>0</v>
      </c>
      <c r="G25" s="47">
        <v>0</v>
      </c>
      <c r="H25" s="47">
        <v>5</v>
      </c>
      <c r="I25" s="47">
        <v>0</v>
      </c>
      <c r="J25" s="47">
        <v>0</v>
      </c>
      <c r="K25" s="47">
        <v>0</v>
      </c>
      <c r="L25" s="47">
        <v>0</v>
      </c>
      <c r="M25" s="47">
        <v>0</v>
      </c>
      <c r="N25" s="47">
        <v>0</v>
      </c>
      <c r="O25" s="47">
        <v>0</v>
      </c>
      <c r="P25" s="47">
        <v>88</v>
      </c>
    </row>
    <row r="26" spans="1:16" ht="15" customHeight="1">
      <c r="A26" s="46" t="s">
        <v>47</v>
      </c>
      <c r="B26" s="47">
        <v>12</v>
      </c>
      <c r="C26" s="47">
        <v>10</v>
      </c>
      <c r="D26" s="47">
        <v>6</v>
      </c>
      <c r="E26" s="47">
        <v>3</v>
      </c>
      <c r="F26" s="47">
        <v>0</v>
      </c>
      <c r="G26" s="47">
        <v>0</v>
      </c>
      <c r="H26" s="47">
        <v>2</v>
      </c>
      <c r="I26" s="47">
        <v>0</v>
      </c>
      <c r="J26" s="47">
        <v>0</v>
      </c>
      <c r="K26" s="47">
        <v>0</v>
      </c>
      <c r="L26" s="47">
        <v>0</v>
      </c>
      <c r="M26" s="47">
        <v>0</v>
      </c>
      <c r="N26" s="47">
        <v>0</v>
      </c>
      <c r="O26" s="47">
        <v>0</v>
      </c>
      <c r="P26" s="47">
        <v>13</v>
      </c>
    </row>
    <row r="27" spans="1:16" ht="15" customHeight="1">
      <c r="A27" s="46" t="s">
        <v>48</v>
      </c>
      <c r="B27" s="47">
        <v>41</v>
      </c>
      <c r="C27" s="47">
        <v>39</v>
      </c>
      <c r="D27" s="47">
        <v>15</v>
      </c>
      <c r="E27" s="47">
        <v>6</v>
      </c>
      <c r="F27" s="47">
        <v>0</v>
      </c>
      <c r="G27" s="47">
        <v>0</v>
      </c>
      <c r="H27" s="47">
        <v>3</v>
      </c>
      <c r="I27" s="47">
        <v>0</v>
      </c>
      <c r="J27" s="47">
        <v>0</v>
      </c>
      <c r="K27" s="47">
        <v>0</v>
      </c>
      <c r="L27" s="47">
        <v>0</v>
      </c>
      <c r="M27" s="47">
        <v>0</v>
      </c>
      <c r="N27" s="47">
        <v>0</v>
      </c>
      <c r="O27" s="47">
        <v>0</v>
      </c>
      <c r="P27" s="47">
        <v>44</v>
      </c>
    </row>
    <row r="28" spans="1:16" ht="15" customHeight="1">
      <c r="A28" s="46" t="s">
        <v>49</v>
      </c>
      <c r="B28" s="47">
        <v>54</v>
      </c>
      <c r="C28" s="47">
        <v>43</v>
      </c>
      <c r="D28" s="47">
        <v>40</v>
      </c>
      <c r="E28" s="47">
        <v>7</v>
      </c>
      <c r="F28" s="47">
        <v>0</v>
      </c>
      <c r="G28" s="47">
        <v>0</v>
      </c>
      <c r="H28" s="47">
        <v>1</v>
      </c>
      <c r="I28" s="47">
        <v>0</v>
      </c>
      <c r="J28" s="47">
        <v>0</v>
      </c>
      <c r="K28" s="47">
        <v>0</v>
      </c>
      <c r="L28" s="47">
        <v>0</v>
      </c>
      <c r="M28" s="47">
        <v>0</v>
      </c>
      <c r="N28" s="47">
        <v>0</v>
      </c>
      <c r="O28" s="47">
        <v>0</v>
      </c>
      <c r="P28" s="47">
        <v>55</v>
      </c>
    </row>
    <row r="29" spans="1:16" ht="15" customHeight="1">
      <c r="A29" s="46" t="s">
        <v>50</v>
      </c>
      <c r="B29" s="47">
        <v>30</v>
      </c>
      <c r="C29" s="47">
        <v>28</v>
      </c>
      <c r="D29" s="47">
        <v>15</v>
      </c>
      <c r="E29" s="47">
        <v>2</v>
      </c>
      <c r="F29" s="47">
        <v>0</v>
      </c>
      <c r="G29" s="47">
        <v>0</v>
      </c>
      <c r="H29" s="47">
        <v>0</v>
      </c>
      <c r="I29" s="47">
        <v>0</v>
      </c>
      <c r="J29" s="47">
        <v>0</v>
      </c>
      <c r="K29" s="47">
        <v>0</v>
      </c>
      <c r="L29" s="47">
        <v>0</v>
      </c>
      <c r="M29" s="47">
        <v>0</v>
      </c>
      <c r="N29" s="47">
        <v>0</v>
      </c>
      <c r="O29" s="47">
        <v>0</v>
      </c>
      <c r="P29" s="47">
        <v>30</v>
      </c>
    </row>
    <row r="30" spans="1:16" ht="15" customHeight="1">
      <c r="A30" s="46" t="s">
        <v>51</v>
      </c>
      <c r="B30" s="47">
        <v>91</v>
      </c>
      <c r="C30" s="47">
        <v>82</v>
      </c>
      <c r="D30" s="47">
        <v>59</v>
      </c>
      <c r="E30" s="47">
        <v>9</v>
      </c>
      <c r="F30" s="47">
        <v>0</v>
      </c>
      <c r="G30" s="47">
        <v>0</v>
      </c>
      <c r="H30" s="47">
        <v>0</v>
      </c>
      <c r="I30" s="47">
        <v>0</v>
      </c>
      <c r="J30" s="47">
        <v>0</v>
      </c>
      <c r="K30" s="47">
        <v>0</v>
      </c>
      <c r="L30" s="47">
        <v>0</v>
      </c>
      <c r="M30" s="47">
        <v>0</v>
      </c>
      <c r="N30" s="47">
        <v>0</v>
      </c>
      <c r="O30" s="47">
        <v>0</v>
      </c>
      <c r="P30" s="47">
        <v>91</v>
      </c>
    </row>
    <row r="31" spans="1:16" ht="15" customHeight="1">
      <c r="A31" s="46" t="s">
        <v>52</v>
      </c>
      <c r="B31" s="47">
        <v>66</v>
      </c>
      <c r="C31" s="47">
        <v>61</v>
      </c>
      <c r="D31" s="47">
        <v>28</v>
      </c>
      <c r="E31" s="47">
        <v>12</v>
      </c>
      <c r="F31" s="47">
        <v>0</v>
      </c>
      <c r="G31" s="47">
        <v>0</v>
      </c>
      <c r="H31" s="47">
        <v>2</v>
      </c>
      <c r="I31" s="47">
        <v>0</v>
      </c>
      <c r="J31" s="47">
        <v>0</v>
      </c>
      <c r="K31" s="47">
        <v>0</v>
      </c>
      <c r="L31" s="47">
        <v>0</v>
      </c>
      <c r="M31" s="47">
        <v>0</v>
      </c>
      <c r="N31" s="47">
        <v>0</v>
      </c>
      <c r="O31" s="47">
        <v>0</v>
      </c>
      <c r="P31" s="47">
        <v>68</v>
      </c>
    </row>
    <row r="32" spans="1:16" ht="15" customHeight="1">
      <c r="A32" s="46" t="s">
        <v>53</v>
      </c>
      <c r="B32" s="47">
        <v>57</v>
      </c>
      <c r="C32" s="47">
        <v>48</v>
      </c>
      <c r="D32" s="47">
        <v>34</v>
      </c>
      <c r="E32" s="47">
        <v>13</v>
      </c>
      <c r="F32" s="47">
        <v>0</v>
      </c>
      <c r="G32" s="47">
        <v>0</v>
      </c>
      <c r="H32" s="47">
        <v>2</v>
      </c>
      <c r="I32" s="47">
        <v>0</v>
      </c>
      <c r="J32" s="47">
        <v>0</v>
      </c>
      <c r="K32" s="47">
        <v>0</v>
      </c>
      <c r="L32" s="47">
        <v>0</v>
      </c>
      <c r="M32" s="47">
        <v>0</v>
      </c>
      <c r="N32" s="47">
        <v>0</v>
      </c>
      <c r="O32" s="47">
        <v>0</v>
      </c>
      <c r="P32" s="47">
        <v>58</v>
      </c>
    </row>
    <row r="33" spans="1:16" ht="15" customHeight="1">
      <c r="A33" s="46" t="s">
        <v>54</v>
      </c>
      <c r="B33" s="47">
        <v>16</v>
      </c>
      <c r="C33" s="47">
        <v>16</v>
      </c>
      <c r="D33" s="47">
        <v>5</v>
      </c>
      <c r="E33" s="47">
        <v>0</v>
      </c>
      <c r="F33" s="47">
        <v>0</v>
      </c>
      <c r="G33" s="47">
        <v>0</v>
      </c>
      <c r="H33" s="47">
        <v>4</v>
      </c>
      <c r="I33" s="47">
        <v>0</v>
      </c>
      <c r="J33" s="47">
        <v>0</v>
      </c>
      <c r="K33" s="47">
        <v>0</v>
      </c>
      <c r="L33" s="47">
        <v>0</v>
      </c>
      <c r="M33" s="47">
        <v>0</v>
      </c>
      <c r="N33" s="47">
        <v>0</v>
      </c>
      <c r="O33" s="47">
        <v>0</v>
      </c>
      <c r="P33" s="47">
        <v>20</v>
      </c>
    </row>
    <row r="34" spans="1:16" ht="15" customHeight="1">
      <c r="A34" s="46" t="s">
        <v>55</v>
      </c>
      <c r="B34" s="47">
        <v>62</v>
      </c>
      <c r="C34" s="47">
        <v>60</v>
      </c>
      <c r="D34" s="47">
        <v>24</v>
      </c>
      <c r="E34" s="47">
        <v>9</v>
      </c>
      <c r="F34" s="47">
        <v>0</v>
      </c>
      <c r="G34" s="47">
        <v>0</v>
      </c>
      <c r="H34" s="47">
        <v>1</v>
      </c>
      <c r="I34" s="47">
        <v>0</v>
      </c>
      <c r="J34" s="47">
        <v>0</v>
      </c>
      <c r="K34" s="47">
        <v>0</v>
      </c>
      <c r="L34" s="47">
        <v>0</v>
      </c>
      <c r="M34" s="47">
        <v>0</v>
      </c>
      <c r="N34" s="47">
        <v>0</v>
      </c>
      <c r="O34" s="47">
        <v>0</v>
      </c>
      <c r="P34" s="47">
        <v>63</v>
      </c>
    </row>
    <row r="35" spans="1:16" ht="15" customHeight="1">
      <c r="A35" s="46" t="s">
        <v>56</v>
      </c>
      <c r="B35" s="47">
        <v>416</v>
      </c>
      <c r="C35" s="47">
        <v>374</v>
      </c>
      <c r="D35" s="47">
        <v>248</v>
      </c>
      <c r="E35" s="47">
        <v>58</v>
      </c>
      <c r="F35" s="47">
        <v>2</v>
      </c>
      <c r="G35" s="47">
        <v>0</v>
      </c>
      <c r="H35" s="47">
        <v>7</v>
      </c>
      <c r="I35" s="47">
        <v>0</v>
      </c>
      <c r="J35" s="47">
        <v>0</v>
      </c>
      <c r="K35" s="47">
        <v>0</v>
      </c>
      <c r="L35" s="47">
        <v>0</v>
      </c>
      <c r="M35" s="47">
        <v>0</v>
      </c>
      <c r="N35" s="47">
        <v>0</v>
      </c>
      <c r="O35" s="47">
        <v>0</v>
      </c>
      <c r="P35" s="47">
        <v>419</v>
      </c>
    </row>
    <row r="36" spans="1:16" ht="15" customHeight="1">
      <c r="A36" s="46" t="s">
        <v>57</v>
      </c>
      <c r="B36" s="47">
        <v>1866</v>
      </c>
      <c r="C36" s="47">
        <v>1690</v>
      </c>
      <c r="D36" s="47">
        <v>967</v>
      </c>
      <c r="E36" s="47">
        <v>266</v>
      </c>
      <c r="F36" s="47">
        <v>4</v>
      </c>
      <c r="G36" s="47">
        <v>1</v>
      </c>
      <c r="H36" s="47">
        <v>60</v>
      </c>
      <c r="I36" s="47">
        <v>0</v>
      </c>
      <c r="J36" s="47">
        <v>0</v>
      </c>
      <c r="K36" s="47">
        <v>0</v>
      </c>
      <c r="L36" s="47">
        <v>0</v>
      </c>
      <c r="M36" s="47">
        <v>0</v>
      </c>
      <c r="N36" s="47">
        <v>0</v>
      </c>
      <c r="O36" s="47">
        <v>0</v>
      </c>
      <c r="P36" s="47">
        <v>1915</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89</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9</v>
      </c>
      <c r="C8" s="47">
        <v>9</v>
      </c>
      <c r="D8" s="47">
        <v>4</v>
      </c>
      <c r="E8" s="47">
        <v>5</v>
      </c>
      <c r="F8" s="47">
        <v>0</v>
      </c>
      <c r="G8" s="47">
        <v>0</v>
      </c>
      <c r="H8" s="47">
        <v>0</v>
      </c>
      <c r="I8" s="47">
        <v>0</v>
      </c>
      <c r="J8" s="47">
        <v>0</v>
      </c>
      <c r="K8" s="47">
        <v>0</v>
      </c>
      <c r="L8" s="47">
        <v>0</v>
      </c>
      <c r="M8" s="47">
        <v>0</v>
      </c>
      <c r="N8" s="47">
        <v>0</v>
      </c>
      <c r="O8" s="47">
        <v>0</v>
      </c>
      <c r="P8" s="47">
        <v>9</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19</v>
      </c>
      <c r="C14" s="47">
        <v>15</v>
      </c>
      <c r="D14" s="47">
        <v>9</v>
      </c>
      <c r="E14" s="47">
        <v>3</v>
      </c>
      <c r="F14" s="47">
        <v>0</v>
      </c>
      <c r="G14" s="47">
        <v>0</v>
      </c>
      <c r="H14" s="47">
        <v>2</v>
      </c>
      <c r="I14" s="47">
        <v>0</v>
      </c>
      <c r="J14" s="47">
        <v>0</v>
      </c>
      <c r="K14" s="47">
        <v>0</v>
      </c>
      <c r="L14" s="47">
        <v>1</v>
      </c>
      <c r="M14" s="47">
        <v>0</v>
      </c>
      <c r="N14" s="47">
        <v>0</v>
      </c>
      <c r="O14" s="47">
        <v>0</v>
      </c>
      <c r="P14" s="47">
        <v>22</v>
      </c>
    </row>
    <row r="15" spans="1:16" ht="15" customHeight="1">
      <c r="A15" s="46" t="s">
        <v>36</v>
      </c>
      <c r="B15" s="47">
        <v>8</v>
      </c>
      <c r="C15" s="47">
        <v>6</v>
      </c>
      <c r="D15" s="47">
        <v>5</v>
      </c>
      <c r="E15" s="47">
        <v>1</v>
      </c>
      <c r="F15" s="47">
        <v>0</v>
      </c>
      <c r="G15" s="47">
        <v>0</v>
      </c>
      <c r="H15" s="47">
        <v>0</v>
      </c>
      <c r="I15" s="47">
        <v>0</v>
      </c>
      <c r="J15" s="47">
        <v>0</v>
      </c>
      <c r="K15" s="47">
        <v>0</v>
      </c>
      <c r="L15" s="47">
        <v>0</v>
      </c>
      <c r="M15" s="47">
        <v>0</v>
      </c>
      <c r="N15" s="47">
        <v>0</v>
      </c>
      <c r="O15" s="47">
        <v>0</v>
      </c>
      <c r="P15" s="47">
        <v>8</v>
      </c>
    </row>
    <row r="16" spans="1:16" ht="15" customHeight="1">
      <c r="A16" s="46" t="s">
        <v>37</v>
      </c>
      <c r="B16" s="47">
        <v>10</v>
      </c>
      <c r="C16" s="47">
        <v>10</v>
      </c>
      <c r="D16" s="47">
        <v>3</v>
      </c>
      <c r="E16" s="47">
        <v>3</v>
      </c>
      <c r="F16" s="47">
        <v>0</v>
      </c>
      <c r="G16" s="47">
        <v>0</v>
      </c>
      <c r="H16" s="47">
        <v>2</v>
      </c>
      <c r="I16" s="47">
        <v>0</v>
      </c>
      <c r="J16" s="47">
        <v>0</v>
      </c>
      <c r="K16" s="47">
        <v>0</v>
      </c>
      <c r="L16" s="47">
        <v>0</v>
      </c>
      <c r="M16" s="47">
        <v>0</v>
      </c>
      <c r="N16" s="47">
        <v>0</v>
      </c>
      <c r="O16" s="47">
        <v>0</v>
      </c>
      <c r="P16" s="47">
        <v>11</v>
      </c>
    </row>
    <row r="17" spans="1:16" ht="15" customHeight="1">
      <c r="A17" s="46" t="s">
        <v>38</v>
      </c>
      <c r="B17" s="47">
        <v>42</v>
      </c>
      <c r="C17" s="47">
        <v>37</v>
      </c>
      <c r="D17" s="47">
        <v>34</v>
      </c>
      <c r="E17" s="47">
        <v>11</v>
      </c>
      <c r="F17" s="47">
        <v>1</v>
      </c>
      <c r="G17" s="47">
        <v>0</v>
      </c>
      <c r="H17" s="47">
        <v>1</v>
      </c>
      <c r="I17" s="47">
        <v>0</v>
      </c>
      <c r="J17" s="47">
        <v>0</v>
      </c>
      <c r="K17" s="47">
        <v>0</v>
      </c>
      <c r="L17" s="47">
        <v>0</v>
      </c>
      <c r="M17" s="47">
        <v>0</v>
      </c>
      <c r="N17" s="47">
        <v>0</v>
      </c>
      <c r="O17" s="47">
        <v>0</v>
      </c>
      <c r="P17" s="47">
        <v>43</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15</v>
      </c>
      <c r="C22" s="47">
        <v>14</v>
      </c>
      <c r="D22" s="47">
        <v>3</v>
      </c>
      <c r="E22" s="47">
        <v>0</v>
      </c>
      <c r="F22" s="47">
        <v>1</v>
      </c>
      <c r="G22" s="47">
        <v>0</v>
      </c>
      <c r="H22" s="47">
        <v>0</v>
      </c>
      <c r="I22" s="47">
        <v>0</v>
      </c>
      <c r="J22" s="47">
        <v>0</v>
      </c>
      <c r="K22" s="47">
        <v>0</v>
      </c>
      <c r="L22" s="47">
        <v>0</v>
      </c>
      <c r="M22" s="47">
        <v>0</v>
      </c>
      <c r="N22" s="47">
        <v>0</v>
      </c>
      <c r="O22" s="47">
        <v>0</v>
      </c>
      <c r="P22" s="47">
        <v>15</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46</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5</v>
      </c>
      <c r="C27" s="47">
        <v>5</v>
      </c>
      <c r="D27" s="47">
        <v>3</v>
      </c>
      <c r="E27" s="47">
        <v>1</v>
      </c>
      <c r="F27" s="47">
        <v>0</v>
      </c>
      <c r="G27" s="47">
        <v>0</v>
      </c>
      <c r="H27" s="47">
        <v>0</v>
      </c>
      <c r="I27" s="47">
        <v>0</v>
      </c>
      <c r="J27" s="47">
        <v>0</v>
      </c>
      <c r="K27" s="47">
        <v>0</v>
      </c>
      <c r="L27" s="47">
        <v>0</v>
      </c>
      <c r="M27" s="47">
        <v>0</v>
      </c>
      <c r="N27" s="47">
        <v>0</v>
      </c>
      <c r="O27" s="47">
        <v>0</v>
      </c>
      <c r="P27" s="47">
        <v>5</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10</v>
      </c>
      <c r="C30" s="47">
        <v>10</v>
      </c>
      <c r="D30" s="47">
        <v>5</v>
      </c>
      <c r="E30" s="47">
        <v>1</v>
      </c>
      <c r="F30" s="47">
        <v>0</v>
      </c>
      <c r="G30" s="47">
        <v>0</v>
      </c>
      <c r="H30" s="47">
        <v>1</v>
      </c>
      <c r="I30" s="47">
        <v>0</v>
      </c>
      <c r="J30" s="47">
        <v>0</v>
      </c>
      <c r="K30" s="47">
        <v>0</v>
      </c>
      <c r="L30" s="47">
        <v>0</v>
      </c>
      <c r="M30" s="47">
        <v>0</v>
      </c>
      <c r="N30" s="47">
        <v>0</v>
      </c>
      <c r="O30" s="47">
        <v>0</v>
      </c>
      <c r="P30" s="47">
        <v>11</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14</v>
      </c>
      <c r="C32" s="47">
        <v>12</v>
      </c>
      <c r="D32" s="47">
        <v>8</v>
      </c>
      <c r="E32" s="47">
        <v>3</v>
      </c>
      <c r="F32" s="47">
        <v>0</v>
      </c>
      <c r="G32" s="47">
        <v>0</v>
      </c>
      <c r="H32" s="47">
        <v>0</v>
      </c>
      <c r="I32" s="47">
        <v>0</v>
      </c>
      <c r="J32" s="47">
        <v>0</v>
      </c>
      <c r="K32" s="47">
        <v>0</v>
      </c>
      <c r="L32" s="47">
        <v>0</v>
      </c>
      <c r="M32" s="47">
        <v>0</v>
      </c>
      <c r="N32" s="47">
        <v>0</v>
      </c>
      <c r="O32" s="47">
        <v>0</v>
      </c>
      <c r="P32" s="47">
        <v>14</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56</v>
      </c>
      <c r="B35" s="47">
        <v>114</v>
      </c>
      <c r="C35" s="47">
        <v>107</v>
      </c>
      <c r="D35" s="47">
        <v>65</v>
      </c>
      <c r="E35" s="47">
        <v>24</v>
      </c>
      <c r="F35" s="47">
        <v>2</v>
      </c>
      <c r="G35" s="47">
        <v>0</v>
      </c>
      <c r="H35" s="47">
        <v>0</v>
      </c>
      <c r="I35" s="47">
        <v>0</v>
      </c>
      <c r="J35" s="47">
        <v>0</v>
      </c>
      <c r="K35" s="47">
        <v>0</v>
      </c>
      <c r="L35" s="47">
        <v>0</v>
      </c>
      <c r="M35" s="47">
        <v>0</v>
      </c>
      <c r="N35" s="47">
        <v>0</v>
      </c>
      <c r="O35" s="47">
        <v>0</v>
      </c>
      <c r="P35" s="47">
        <v>114</v>
      </c>
    </row>
    <row r="36" spans="1:16" ht="15" customHeight="1">
      <c r="A36" s="46" t="s">
        <v>57</v>
      </c>
      <c r="B36" s="47">
        <v>246</v>
      </c>
      <c r="C36" s="47">
        <v>225</v>
      </c>
      <c r="D36" s="47">
        <v>139</v>
      </c>
      <c r="E36" s="47">
        <v>52</v>
      </c>
      <c r="F36" s="47">
        <v>4</v>
      </c>
      <c r="G36" s="47">
        <v>0</v>
      </c>
      <c r="H36" s="47">
        <v>6</v>
      </c>
      <c r="I36" s="47">
        <v>0</v>
      </c>
      <c r="J36" s="47">
        <v>0</v>
      </c>
      <c r="K36" s="47">
        <v>0</v>
      </c>
      <c r="L36" s="47">
        <v>1</v>
      </c>
      <c r="M36" s="47">
        <v>0</v>
      </c>
      <c r="N36" s="47">
        <v>0</v>
      </c>
      <c r="O36" s="47">
        <v>0</v>
      </c>
      <c r="P36" s="47">
        <v>252</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90</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90</v>
      </c>
      <c r="C11" s="47">
        <v>86</v>
      </c>
      <c r="D11" s="47">
        <v>40</v>
      </c>
      <c r="E11" s="47">
        <v>12</v>
      </c>
      <c r="F11" s="47">
        <v>0</v>
      </c>
      <c r="G11" s="47">
        <v>0</v>
      </c>
      <c r="H11" s="47">
        <v>15</v>
      </c>
      <c r="I11" s="47">
        <v>0</v>
      </c>
      <c r="J11" s="47">
        <v>0</v>
      </c>
      <c r="K11" s="47">
        <v>0</v>
      </c>
      <c r="L11" s="47">
        <v>0</v>
      </c>
      <c r="M11" s="47">
        <v>0</v>
      </c>
      <c r="N11" s="47">
        <v>0</v>
      </c>
      <c r="O11" s="47">
        <v>0</v>
      </c>
      <c r="P11" s="47">
        <v>105</v>
      </c>
    </row>
    <row r="12" spans="1:16" ht="15" customHeight="1">
      <c r="A12" s="46" t="s">
        <v>33</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96</v>
      </c>
      <c r="C14" s="47">
        <v>65</v>
      </c>
      <c r="D14" s="47">
        <v>46</v>
      </c>
      <c r="E14" s="47">
        <v>20</v>
      </c>
      <c r="F14" s="47">
        <v>0</v>
      </c>
      <c r="G14" s="47">
        <v>0</v>
      </c>
      <c r="H14" s="47">
        <v>5</v>
      </c>
      <c r="I14" s="47">
        <v>0</v>
      </c>
      <c r="J14" s="47">
        <v>0</v>
      </c>
      <c r="K14" s="47">
        <v>0</v>
      </c>
      <c r="L14" s="47">
        <v>0</v>
      </c>
      <c r="M14" s="47">
        <v>0</v>
      </c>
      <c r="N14" s="47">
        <v>0</v>
      </c>
      <c r="O14" s="47">
        <v>0</v>
      </c>
      <c r="P14" s="47">
        <v>101</v>
      </c>
    </row>
    <row r="15" spans="1:16" ht="15" customHeight="1">
      <c r="A15" s="46" t="s">
        <v>36</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37</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14</v>
      </c>
      <c r="C19" s="47">
        <v>13</v>
      </c>
      <c r="D19" s="47">
        <v>6</v>
      </c>
      <c r="E19" s="47">
        <v>3</v>
      </c>
      <c r="F19" s="47">
        <v>0</v>
      </c>
      <c r="G19" s="47">
        <v>1</v>
      </c>
      <c r="H19" s="47">
        <v>2</v>
      </c>
      <c r="I19" s="47">
        <v>0</v>
      </c>
      <c r="J19" s="47">
        <v>0</v>
      </c>
      <c r="K19" s="47">
        <v>0</v>
      </c>
      <c r="L19" s="47">
        <v>0</v>
      </c>
      <c r="M19" s="47">
        <v>0</v>
      </c>
      <c r="N19" s="47">
        <v>0</v>
      </c>
      <c r="O19" s="47">
        <v>0</v>
      </c>
      <c r="P19" s="47">
        <v>17</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45</v>
      </c>
      <c r="C24" s="47">
        <v>42</v>
      </c>
      <c r="D24" s="47">
        <v>14</v>
      </c>
      <c r="E24" s="47">
        <v>4</v>
      </c>
      <c r="F24" s="47">
        <v>0</v>
      </c>
      <c r="G24" s="47">
        <v>0</v>
      </c>
      <c r="H24" s="47">
        <v>1</v>
      </c>
      <c r="I24" s="47">
        <v>0</v>
      </c>
      <c r="J24" s="47">
        <v>0</v>
      </c>
      <c r="K24" s="47">
        <v>0</v>
      </c>
      <c r="L24" s="47">
        <v>0</v>
      </c>
      <c r="M24" s="47">
        <v>0</v>
      </c>
      <c r="N24" s="47">
        <v>0</v>
      </c>
      <c r="O24" s="47">
        <v>0</v>
      </c>
      <c r="P24" s="47">
        <v>46</v>
      </c>
    </row>
    <row r="25" spans="1:16" ht="15" customHeight="1">
      <c r="A25" s="46" t="s">
        <v>46</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407</v>
      </c>
      <c r="C27" s="47">
        <v>350</v>
      </c>
      <c r="D27" s="47">
        <v>172</v>
      </c>
      <c r="E27" s="47">
        <v>75</v>
      </c>
      <c r="F27" s="47">
        <v>0</v>
      </c>
      <c r="G27" s="47">
        <v>0</v>
      </c>
      <c r="H27" s="47">
        <v>31</v>
      </c>
      <c r="I27" s="47">
        <v>0</v>
      </c>
      <c r="J27" s="47">
        <v>0</v>
      </c>
      <c r="K27" s="47">
        <v>0</v>
      </c>
      <c r="L27" s="47">
        <v>0</v>
      </c>
      <c r="M27" s="47">
        <v>0</v>
      </c>
      <c r="N27" s="47">
        <v>0</v>
      </c>
      <c r="O27" s="47">
        <v>0</v>
      </c>
      <c r="P27" s="47">
        <v>435</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56</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57</v>
      </c>
      <c r="B36" s="47">
        <v>652</v>
      </c>
      <c r="C36" s="47">
        <v>556</v>
      </c>
      <c r="D36" s="47">
        <v>278</v>
      </c>
      <c r="E36" s="47">
        <v>114</v>
      </c>
      <c r="F36" s="47">
        <v>0</v>
      </c>
      <c r="G36" s="47">
        <v>1</v>
      </c>
      <c r="H36" s="47">
        <v>54</v>
      </c>
      <c r="I36" s="47">
        <v>0</v>
      </c>
      <c r="J36" s="47">
        <v>0</v>
      </c>
      <c r="K36" s="47">
        <v>0</v>
      </c>
      <c r="L36" s="47">
        <v>0</v>
      </c>
      <c r="M36" s="47">
        <v>0</v>
      </c>
      <c r="N36" s="47">
        <v>0</v>
      </c>
      <c r="O36" s="47">
        <v>0</v>
      </c>
      <c r="P36" s="47">
        <v>704</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91</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47</v>
      </c>
      <c r="C8" s="47">
        <v>46</v>
      </c>
      <c r="D8" s="47">
        <v>21</v>
      </c>
      <c r="E8" s="47">
        <v>4</v>
      </c>
      <c r="F8" s="47">
        <v>0</v>
      </c>
      <c r="G8" s="47">
        <v>0</v>
      </c>
      <c r="H8" s="47">
        <v>1</v>
      </c>
      <c r="I8" s="47">
        <v>0</v>
      </c>
      <c r="J8" s="47">
        <v>0</v>
      </c>
      <c r="K8" s="47">
        <v>0</v>
      </c>
      <c r="L8" s="47">
        <v>0</v>
      </c>
      <c r="M8" s="47">
        <v>0</v>
      </c>
      <c r="N8" s="47">
        <v>0</v>
      </c>
      <c r="O8" s="47">
        <v>0</v>
      </c>
      <c r="P8" s="47">
        <v>48</v>
      </c>
    </row>
    <row r="9" spans="1:16" ht="15" customHeight="1">
      <c r="A9" s="46" t="s">
        <v>30</v>
      </c>
      <c r="B9" s="47">
        <v>354</v>
      </c>
      <c r="C9" s="47">
        <v>313</v>
      </c>
      <c r="D9" s="47">
        <v>245</v>
      </c>
      <c r="E9" s="47">
        <v>4</v>
      </c>
      <c r="F9" s="47">
        <v>1</v>
      </c>
      <c r="G9" s="47">
        <v>0</v>
      </c>
      <c r="H9" s="47">
        <v>0</v>
      </c>
      <c r="I9" s="47">
        <v>0</v>
      </c>
      <c r="J9" s="47">
        <v>0</v>
      </c>
      <c r="K9" s="47">
        <v>0</v>
      </c>
      <c r="L9" s="47">
        <v>0</v>
      </c>
      <c r="M9" s="47">
        <v>0</v>
      </c>
      <c r="N9" s="47">
        <v>0</v>
      </c>
      <c r="O9" s="47">
        <v>0</v>
      </c>
      <c r="P9" s="47">
        <v>354</v>
      </c>
    </row>
    <row r="10" spans="1:16" ht="15" customHeight="1">
      <c r="A10" s="46" t="s">
        <v>31</v>
      </c>
      <c r="B10" s="47">
        <v>28</v>
      </c>
      <c r="C10" s="47">
        <v>27</v>
      </c>
      <c r="D10" s="47">
        <v>18</v>
      </c>
      <c r="E10" s="47">
        <v>2</v>
      </c>
      <c r="F10" s="47">
        <v>0</v>
      </c>
      <c r="G10" s="47">
        <v>0</v>
      </c>
      <c r="H10" s="47">
        <v>1</v>
      </c>
      <c r="I10" s="47">
        <v>0</v>
      </c>
      <c r="J10" s="47">
        <v>0</v>
      </c>
      <c r="K10" s="47">
        <v>0</v>
      </c>
      <c r="L10" s="47">
        <v>0</v>
      </c>
      <c r="M10" s="47">
        <v>0</v>
      </c>
      <c r="N10" s="47">
        <v>0</v>
      </c>
      <c r="O10" s="47">
        <v>0</v>
      </c>
      <c r="P10" s="47">
        <v>29</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53</v>
      </c>
      <c r="C12" s="47">
        <v>50</v>
      </c>
      <c r="D12" s="47">
        <v>26</v>
      </c>
      <c r="E12" s="47">
        <v>4</v>
      </c>
      <c r="F12" s="47">
        <v>0</v>
      </c>
      <c r="G12" s="47">
        <v>0</v>
      </c>
      <c r="H12" s="47">
        <v>5</v>
      </c>
      <c r="I12" s="47">
        <v>0</v>
      </c>
      <c r="J12" s="47">
        <v>0</v>
      </c>
      <c r="K12" s="47">
        <v>0</v>
      </c>
      <c r="L12" s="47">
        <v>0</v>
      </c>
      <c r="M12" s="47">
        <v>0</v>
      </c>
      <c r="N12" s="47">
        <v>0</v>
      </c>
      <c r="O12" s="47">
        <v>0</v>
      </c>
      <c r="P12" s="47">
        <v>57</v>
      </c>
    </row>
    <row r="13" spans="1:16" ht="15" customHeight="1">
      <c r="A13" s="46" t="s">
        <v>34</v>
      </c>
      <c r="B13" s="47">
        <v>6</v>
      </c>
      <c r="C13" s="47">
        <v>6</v>
      </c>
      <c r="D13" s="47">
        <v>2</v>
      </c>
      <c r="E13" s="47">
        <v>0</v>
      </c>
      <c r="F13" s="47">
        <v>0</v>
      </c>
      <c r="G13" s="47">
        <v>0</v>
      </c>
      <c r="H13" s="47">
        <v>0</v>
      </c>
      <c r="I13" s="47">
        <v>0</v>
      </c>
      <c r="J13" s="47">
        <v>0</v>
      </c>
      <c r="K13" s="47">
        <v>0</v>
      </c>
      <c r="L13" s="47">
        <v>0</v>
      </c>
      <c r="M13" s="47">
        <v>0</v>
      </c>
      <c r="N13" s="47">
        <v>0</v>
      </c>
      <c r="O13" s="47">
        <v>0</v>
      </c>
      <c r="P13" s="47">
        <v>6</v>
      </c>
    </row>
    <row r="14" spans="1:16" ht="15" customHeight="1">
      <c r="A14" s="46" t="s">
        <v>35</v>
      </c>
      <c r="B14" s="47">
        <v>35</v>
      </c>
      <c r="C14" s="47">
        <v>30</v>
      </c>
      <c r="D14" s="47">
        <v>13</v>
      </c>
      <c r="E14" s="47">
        <v>4</v>
      </c>
      <c r="F14" s="47">
        <v>0</v>
      </c>
      <c r="G14" s="47">
        <v>0</v>
      </c>
      <c r="H14" s="47">
        <v>0</v>
      </c>
      <c r="I14" s="47">
        <v>0</v>
      </c>
      <c r="J14" s="47">
        <v>0</v>
      </c>
      <c r="K14" s="47">
        <v>0</v>
      </c>
      <c r="L14" s="47">
        <v>0</v>
      </c>
      <c r="M14" s="47">
        <v>0</v>
      </c>
      <c r="N14" s="47">
        <v>0</v>
      </c>
      <c r="O14" s="47">
        <v>0</v>
      </c>
      <c r="P14" s="47">
        <v>35</v>
      </c>
    </row>
    <row r="15" spans="1:16" ht="15" customHeight="1">
      <c r="A15" s="46" t="s">
        <v>36</v>
      </c>
      <c r="B15" s="47">
        <v>24</v>
      </c>
      <c r="C15" s="47">
        <v>24</v>
      </c>
      <c r="D15" s="47">
        <v>13</v>
      </c>
      <c r="E15" s="47">
        <v>3</v>
      </c>
      <c r="F15" s="47">
        <v>0</v>
      </c>
      <c r="G15" s="47">
        <v>0</v>
      </c>
      <c r="H15" s="47">
        <v>0</v>
      </c>
      <c r="I15" s="47">
        <v>0</v>
      </c>
      <c r="J15" s="47">
        <v>0</v>
      </c>
      <c r="K15" s="47">
        <v>0</v>
      </c>
      <c r="L15" s="47">
        <v>0</v>
      </c>
      <c r="M15" s="47">
        <v>0</v>
      </c>
      <c r="N15" s="47">
        <v>0</v>
      </c>
      <c r="O15" s="47">
        <v>0</v>
      </c>
      <c r="P15" s="47">
        <v>24</v>
      </c>
    </row>
    <row r="16" spans="1:16" ht="15" customHeight="1">
      <c r="A16" s="46" t="s">
        <v>37</v>
      </c>
      <c r="B16" s="47">
        <v>5</v>
      </c>
      <c r="C16" s="47">
        <v>5</v>
      </c>
      <c r="D16" s="47">
        <v>1</v>
      </c>
      <c r="E16" s="47">
        <v>0</v>
      </c>
      <c r="F16" s="47">
        <v>0</v>
      </c>
      <c r="G16" s="47">
        <v>0</v>
      </c>
      <c r="H16" s="47">
        <v>2</v>
      </c>
      <c r="I16" s="47">
        <v>0</v>
      </c>
      <c r="J16" s="47">
        <v>0</v>
      </c>
      <c r="K16" s="47">
        <v>0</v>
      </c>
      <c r="L16" s="47">
        <v>0</v>
      </c>
      <c r="M16" s="47">
        <v>0</v>
      </c>
      <c r="N16" s="47">
        <v>0</v>
      </c>
      <c r="O16" s="47">
        <v>0</v>
      </c>
      <c r="P16" s="47">
        <v>5</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73</v>
      </c>
      <c r="C18" s="47">
        <v>66</v>
      </c>
      <c r="D18" s="47">
        <v>37</v>
      </c>
      <c r="E18" s="47">
        <v>0</v>
      </c>
      <c r="F18" s="47">
        <v>0</v>
      </c>
      <c r="G18" s="47">
        <v>0</v>
      </c>
      <c r="H18" s="47">
        <v>2</v>
      </c>
      <c r="I18" s="47">
        <v>0</v>
      </c>
      <c r="J18" s="47">
        <v>0</v>
      </c>
      <c r="K18" s="47">
        <v>0</v>
      </c>
      <c r="L18" s="47">
        <v>0</v>
      </c>
      <c r="M18" s="47">
        <v>0</v>
      </c>
      <c r="N18" s="47">
        <v>0</v>
      </c>
      <c r="O18" s="47">
        <v>0</v>
      </c>
      <c r="P18" s="47">
        <v>75</v>
      </c>
    </row>
    <row r="19" spans="1:16" ht="15" customHeight="1">
      <c r="A19" s="46" t="s">
        <v>40</v>
      </c>
      <c r="B19" s="47">
        <v>3</v>
      </c>
      <c r="C19" s="47">
        <v>3</v>
      </c>
      <c r="D19" s="47">
        <v>2</v>
      </c>
      <c r="E19" s="47">
        <v>0</v>
      </c>
      <c r="F19" s="47">
        <v>0</v>
      </c>
      <c r="G19" s="47">
        <v>0</v>
      </c>
      <c r="H19" s="47">
        <v>1</v>
      </c>
      <c r="I19" s="47">
        <v>0</v>
      </c>
      <c r="J19" s="47">
        <v>0</v>
      </c>
      <c r="K19" s="47">
        <v>0</v>
      </c>
      <c r="L19" s="47">
        <v>0</v>
      </c>
      <c r="M19" s="47">
        <v>0</v>
      </c>
      <c r="N19" s="47">
        <v>0</v>
      </c>
      <c r="O19" s="47">
        <v>0</v>
      </c>
      <c r="P19" s="47">
        <v>4</v>
      </c>
    </row>
    <row r="20" spans="1:16" ht="15" customHeight="1">
      <c r="A20" s="46" t="s">
        <v>41</v>
      </c>
      <c r="B20" s="47">
        <v>42</v>
      </c>
      <c r="C20" s="47">
        <v>42</v>
      </c>
      <c r="D20" s="47">
        <v>17</v>
      </c>
      <c r="E20" s="47">
        <v>2</v>
      </c>
      <c r="F20" s="47">
        <v>0</v>
      </c>
      <c r="G20" s="47">
        <v>0</v>
      </c>
      <c r="H20" s="47">
        <v>0</v>
      </c>
      <c r="I20" s="47">
        <v>0</v>
      </c>
      <c r="J20" s="47">
        <v>0</v>
      </c>
      <c r="K20" s="47">
        <v>0</v>
      </c>
      <c r="L20" s="47">
        <v>0</v>
      </c>
      <c r="M20" s="47">
        <v>0</v>
      </c>
      <c r="N20" s="47">
        <v>0</v>
      </c>
      <c r="O20" s="47">
        <v>0</v>
      </c>
      <c r="P20" s="47">
        <v>42</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449</v>
      </c>
      <c r="C22" s="47">
        <v>408</v>
      </c>
      <c r="D22" s="47">
        <v>99</v>
      </c>
      <c r="E22" s="47">
        <v>2</v>
      </c>
      <c r="F22" s="47">
        <v>6</v>
      </c>
      <c r="G22" s="47">
        <v>0</v>
      </c>
      <c r="H22" s="47">
        <v>22</v>
      </c>
      <c r="I22" s="47">
        <v>0</v>
      </c>
      <c r="J22" s="47">
        <v>0</v>
      </c>
      <c r="K22" s="47">
        <v>0</v>
      </c>
      <c r="L22" s="47">
        <v>1</v>
      </c>
      <c r="M22" s="47">
        <v>0</v>
      </c>
      <c r="N22" s="47">
        <v>0</v>
      </c>
      <c r="O22" s="47">
        <v>0</v>
      </c>
      <c r="P22" s="47">
        <v>458</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45</v>
      </c>
      <c r="C24" s="47">
        <v>39</v>
      </c>
      <c r="D24" s="47">
        <v>9</v>
      </c>
      <c r="E24" s="47">
        <v>3</v>
      </c>
      <c r="F24" s="47">
        <v>0</v>
      </c>
      <c r="G24" s="47">
        <v>0</v>
      </c>
      <c r="H24" s="47">
        <v>4</v>
      </c>
      <c r="I24" s="47">
        <v>0</v>
      </c>
      <c r="J24" s="47">
        <v>0</v>
      </c>
      <c r="K24" s="47">
        <v>0</v>
      </c>
      <c r="L24" s="47">
        <v>0</v>
      </c>
      <c r="M24" s="47">
        <v>0</v>
      </c>
      <c r="N24" s="47">
        <v>0</v>
      </c>
      <c r="O24" s="47">
        <v>0</v>
      </c>
      <c r="P24" s="47">
        <v>49</v>
      </c>
    </row>
    <row r="25" spans="1:16" ht="15" customHeight="1">
      <c r="A25" s="46" t="s">
        <v>46</v>
      </c>
      <c r="B25" s="47">
        <v>317</v>
      </c>
      <c r="C25" s="47">
        <v>306</v>
      </c>
      <c r="D25" s="47">
        <v>29</v>
      </c>
      <c r="E25" s="47">
        <v>5</v>
      </c>
      <c r="F25" s="47">
        <v>3</v>
      </c>
      <c r="G25" s="47">
        <v>0</v>
      </c>
      <c r="H25" s="47">
        <v>16</v>
      </c>
      <c r="I25" s="47">
        <v>0</v>
      </c>
      <c r="J25" s="47">
        <v>0</v>
      </c>
      <c r="K25" s="47">
        <v>0</v>
      </c>
      <c r="L25" s="47">
        <v>0</v>
      </c>
      <c r="M25" s="47">
        <v>0</v>
      </c>
      <c r="N25" s="47">
        <v>0</v>
      </c>
      <c r="O25" s="47">
        <v>0</v>
      </c>
      <c r="P25" s="47">
        <v>330</v>
      </c>
    </row>
    <row r="26" spans="1:16" ht="15" customHeight="1">
      <c r="A26" s="46" t="s">
        <v>47</v>
      </c>
      <c r="B26" s="47">
        <v>2</v>
      </c>
      <c r="C26" s="47">
        <v>2</v>
      </c>
      <c r="D26" s="47">
        <v>0</v>
      </c>
      <c r="E26" s="47">
        <v>0</v>
      </c>
      <c r="F26" s="47">
        <v>0</v>
      </c>
      <c r="G26" s="47">
        <v>0</v>
      </c>
      <c r="H26" s="47">
        <v>0</v>
      </c>
      <c r="I26" s="47">
        <v>0</v>
      </c>
      <c r="J26" s="47">
        <v>0</v>
      </c>
      <c r="K26" s="47">
        <v>0</v>
      </c>
      <c r="L26" s="47">
        <v>0</v>
      </c>
      <c r="M26" s="47">
        <v>0</v>
      </c>
      <c r="N26" s="47">
        <v>0</v>
      </c>
      <c r="O26" s="47">
        <v>0</v>
      </c>
      <c r="P26" s="47">
        <v>2</v>
      </c>
    </row>
    <row r="27" spans="1:16" ht="15" customHeight="1">
      <c r="A27" s="46" t="s">
        <v>48</v>
      </c>
      <c r="B27" s="47">
        <v>1</v>
      </c>
      <c r="C27" s="47">
        <v>1</v>
      </c>
      <c r="D27" s="47">
        <v>0</v>
      </c>
      <c r="E27" s="47">
        <v>0</v>
      </c>
      <c r="F27" s="47">
        <v>0</v>
      </c>
      <c r="G27" s="47">
        <v>0</v>
      </c>
      <c r="H27" s="47">
        <v>0</v>
      </c>
      <c r="I27" s="47">
        <v>0</v>
      </c>
      <c r="J27" s="47">
        <v>0</v>
      </c>
      <c r="K27" s="47">
        <v>0</v>
      </c>
      <c r="L27" s="47">
        <v>0</v>
      </c>
      <c r="M27" s="47">
        <v>0</v>
      </c>
      <c r="N27" s="47">
        <v>0</v>
      </c>
      <c r="O27" s="47">
        <v>0</v>
      </c>
      <c r="P27" s="47">
        <v>1</v>
      </c>
    </row>
    <row r="28" spans="1:16" ht="15" customHeight="1">
      <c r="A28" s="46" t="s">
        <v>49</v>
      </c>
      <c r="B28" s="47">
        <v>157</v>
      </c>
      <c r="C28" s="47">
        <v>137</v>
      </c>
      <c r="D28" s="47">
        <v>83</v>
      </c>
      <c r="E28" s="47">
        <v>3</v>
      </c>
      <c r="F28" s="47">
        <v>0</v>
      </c>
      <c r="G28" s="47">
        <v>0</v>
      </c>
      <c r="H28" s="47">
        <v>0</v>
      </c>
      <c r="I28" s="47">
        <v>0</v>
      </c>
      <c r="J28" s="47">
        <v>0</v>
      </c>
      <c r="K28" s="47">
        <v>0</v>
      </c>
      <c r="L28" s="47">
        <v>0</v>
      </c>
      <c r="M28" s="47">
        <v>0</v>
      </c>
      <c r="N28" s="47">
        <v>0</v>
      </c>
      <c r="O28" s="47">
        <v>0</v>
      </c>
      <c r="P28" s="47">
        <v>157</v>
      </c>
    </row>
    <row r="29" spans="1:16" ht="15" customHeight="1">
      <c r="A29" s="46" t="s">
        <v>50</v>
      </c>
      <c r="B29" s="47">
        <v>7</v>
      </c>
      <c r="C29" s="47">
        <v>7</v>
      </c>
      <c r="D29" s="47">
        <v>4</v>
      </c>
      <c r="E29" s="47">
        <v>0</v>
      </c>
      <c r="F29" s="47">
        <v>0</v>
      </c>
      <c r="G29" s="47">
        <v>0</v>
      </c>
      <c r="H29" s="47">
        <v>0</v>
      </c>
      <c r="I29" s="47">
        <v>0</v>
      </c>
      <c r="J29" s="47">
        <v>0</v>
      </c>
      <c r="K29" s="47">
        <v>0</v>
      </c>
      <c r="L29" s="47">
        <v>0</v>
      </c>
      <c r="M29" s="47">
        <v>0</v>
      </c>
      <c r="N29" s="47">
        <v>0</v>
      </c>
      <c r="O29" s="47">
        <v>0</v>
      </c>
      <c r="P29" s="47">
        <v>7</v>
      </c>
    </row>
    <row r="30" spans="1:16" ht="15" customHeight="1">
      <c r="A30" s="46" t="s">
        <v>51</v>
      </c>
      <c r="B30" s="47">
        <v>197</v>
      </c>
      <c r="C30" s="47">
        <v>183</v>
      </c>
      <c r="D30" s="47">
        <v>108</v>
      </c>
      <c r="E30" s="47">
        <v>5</v>
      </c>
      <c r="F30" s="47">
        <v>0</v>
      </c>
      <c r="G30" s="47">
        <v>0</v>
      </c>
      <c r="H30" s="47">
        <v>0</v>
      </c>
      <c r="I30" s="47">
        <v>0</v>
      </c>
      <c r="J30" s="47">
        <v>0</v>
      </c>
      <c r="K30" s="47">
        <v>0</v>
      </c>
      <c r="L30" s="47">
        <v>0</v>
      </c>
      <c r="M30" s="47">
        <v>0</v>
      </c>
      <c r="N30" s="47">
        <v>0</v>
      </c>
      <c r="O30" s="47">
        <v>0</v>
      </c>
      <c r="P30" s="47">
        <v>197</v>
      </c>
    </row>
    <row r="31" spans="1:16" ht="15" customHeight="1">
      <c r="A31" s="46" t="s">
        <v>52</v>
      </c>
      <c r="B31" s="47">
        <v>93</v>
      </c>
      <c r="C31" s="47">
        <v>82</v>
      </c>
      <c r="D31" s="47">
        <v>36</v>
      </c>
      <c r="E31" s="47">
        <v>7</v>
      </c>
      <c r="F31" s="47">
        <v>0</v>
      </c>
      <c r="G31" s="47">
        <v>0</v>
      </c>
      <c r="H31" s="47">
        <v>0</v>
      </c>
      <c r="I31" s="47">
        <v>0</v>
      </c>
      <c r="J31" s="47">
        <v>0</v>
      </c>
      <c r="K31" s="47">
        <v>0</v>
      </c>
      <c r="L31" s="47">
        <v>0</v>
      </c>
      <c r="M31" s="47">
        <v>0</v>
      </c>
      <c r="N31" s="47">
        <v>0</v>
      </c>
      <c r="O31" s="47">
        <v>0</v>
      </c>
      <c r="P31" s="47">
        <v>93</v>
      </c>
    </row>
    <row r="32" spans="1:16" ht="15" customHeight="1">
      <c r="A32" s="46" t="s">
        <v>53</v>
      </c>
      <c r="B32" s="47">
        <v>29</v>
      </c>
      <c r="C32" s="47">
        <v>24</v>
      </c>
      <c r="D32" s="47">
        <v>18</v>
      </c>
      <c r="E32" s="47">
        <v>0</v>
      </c>
      <c r="F32" s="47">
        <v>0</v>
      </c>
      <c r="G32" s="47">
        <v>0</v>
      </c>
      <c r="H32" s="47">
        <v>0</v>
      </c>
      <c r="I32" s="47">
        <v>0</v>
      </c>
      <c r="J32" s="47">
        <v>0</v>
      </c>
      <c r="K32" s="47">
        <v>0</v>
      </c>
      <c r="L32" s="47">
        <v>0</v>
      </c>
      <c r="M32" s="47">
        <v>0</v>
      </c>
      <c r="N32" s="47">
        <v>0</v>
      </c>
      <c r="O32" s="47">
        <v>0</v>
      </c>
      <c r="P32" s="47">
        <v>29</v>
      </c>
    </row>
    <row r="33" spans="1:16" ht="15" customHeight="1">
      <c r="A33" s="46" t="s">
        <v>54</v>
      </c>
      <c r="B33" s="47">
        <v>50</v>
      </c>
      <c r="C33" s="47">
        <v>46</v>
      </c>
      <c r="D33" s="47">
        <v>16</v>
      </c>
      <c r="E33" s="47">
        <v>0</v>
      </c>
      <c r="F33" s="47">
        <v>0</v>
      </c>
      <c r="G33" s="47">
        <v>0</v>
      </c>
      <c r="H33" s="47">
        <v>4</v>
      </c>
      <c r="I33" s="47">
        <v>1</v>
      </c>
      <c r="J33" s="47">
        <v>1</v>
      </c>
      <c r="K33" s="47">
        <v>0</v>
      </c>
      <c r="L33" s="47">
        <v>0</v>
      </c>
      <c r="M33" s="47">
        <v>0</v>
      </c>
      <c r="N33" s="47">
        <v>0</v>
      </c>
      <c r="O33" s="47">
        <v>0</v>
      </c>
      <c r="P33" s="47">
        <v>55</v>
      </c>
    </row>
    <row r="34" spans="1:16" ht="15" customHeight="1">
      <c r="A34" s="46" t="s">
        <v>55</v>
      </c>
      <c r="B34" s="47">
        <v>30</v>
      </c>
      <c r="C34" s="47">
        <v>29</v>
      </c>
      <c r="D34" s="47">
        <v>10</v>
      </c>
      <c r="E34" s="47">
        <v>1</v>
      </c>
      <c r="F34" s="47">
        <v>0</v>
      </c>
      <c r="G34" s="47">
        <v>0</v>
      </c>
      <c r="H34" s="47">
        <v>0</v>
      </c>
      <c r="I34" s="47">
        <v>0</v>
      </c>
      <c r="J34" s="47">
        <v>0</v>
      </c>
      <c r="K34" s="47">
        <v>0</v>
      </c>
      <c r="L34" s="47">
        <v>0</v>
      </c>
      <c r="M34" s="47">
        <v>0</v>
      </c>
      <c r="N34" s="47">
        <v>0</v>
      </c>
      <c r="O34" s="47">
        <v>0</v>
      </c>
      <c r="P34" s="47">
        <v>30</v>
      </c>
    </row>
    <row r="35" spans="1:16" ht="15" customHeight="1">
      <c r="A35" s="46" t="s">
        <v>56</v>
      </c>
      <c r="B35" s="47">
        <v>2148</v>
      </c>
      <c r="C35" s="47">
        <v>1975</v>
      </c>
      <c r="D35" s="47">
        <v>1028</v>
      </c>
      <c r="E35" s="47">
        <v>110</v>
      </c>
      <c r="F35" s="47">
        <v>12</v>
      </c>
      <c r="G35" s="47">
        <v>0</v>
      </c>
      <c r="H35" s="47">
        <v>3</v>
      </c>
      <c r="I35" s="47">
        <v>0</v>
      </c>
      <c r="J35" s="47">
        <v>0</v>
      </c>
      <c r="K35" s="47">
        <v>0</v>
      </c>
      <c r="L35" s="47">
        <v>0</v>
      </c>
      <c r="M35" s="47">
        <v>0</v>
      </c>
      <c r="N35" s="47">
        <v>0</v>
      </c>
      <c r="O35" s="47">
        <v>0</v>
      </c>
      <c r="P35" s="47">
        <v>2149</v>
      </c>
    </row>
    <row r="36" spans="1:16" ht="15" customHeight="1">
      <c r="A36" s="46" t="s">
        <v>57</v>
      </c>
      <c r="B36" s="47">
        <v>4195</v>
      </c>
      <c r="C36" s="47">
        <v>3851</v>
      </c>
      <c r="D36" s="47">
        <v>1835</v>
      </c>
      <c r="E36" s="47">
        <v>159</v>
      </c>
      <c r="F36" s="47">
        <v>22</v>
      </c>
      <c r="G36" s="47">
        <v>0</v>
      </c>
      <c r="H36" s="47">
        <v>61</v>
      </c>
      <c r="I36" s="47">
        <v>1</v>
      </c>
      <c r="J36" s="47">
        <v>1</v>
      </c>
      <c r="K36" s="47">
        <v>0</v>
      </c>
      <c r="L36" s="47">
        <v>1</v>
      </c>
      <c r="M36" s="47">
        <v>0</v>
      </c>
      <c r="N36" s="47">
        <v>0</v>
      </c>
      <c r="O36" s="47">
        <v>0</v>
      </c>
      <c r="P36" s="47">
        <v>4236</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8.75" customHeight="1">
      <c r="A5" s="50" t="s">
        <v>92</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0</v>
      </c>
      <c r="C14" s="47">
        <v>0</v>
      </c>
      <c r="D14" s="47">
        <v>0</v>
      </c>
      <c r="E14" s="47">
        <v>0</v>
      </c>
      <c r="F14" s="47">
        <v>0</v>
      </c>
      <c r="G14" s="47">
        <v>0</v>
      </c>
      <c r="H14" s="47">
        <v>0</v>
      </c>
      <c r="I14" s="47">
        <v>0</v>
      </c>
      <c r="J14" s="47">
        <v>0</v>
      </c>
      <c r="K14" s="47">
        <v>0</v>
      </c>
      <c r="L14" s="47">
        <v>0</v>
      </c>
      <c r="M14" s="47">
        <v>0</v>
      </c>
      <c r="N14" s="47">
        <v>0</v>
      </c>
      <c r="O14" s="47">
        <v>0</v>
      </c>
      <c r="P14" s="47">
        <v>0</v>
      </c>
    </row>
    <row r="15" spans="1:16" ht="15" customHeight="1">
      <c r="A15" s="46" t="s">
        <v>36</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37</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46</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0</v>
      </c>
      <c r="C27" s="47">
        <v>0</v>
      </c>
      <c r="D27" s="47">
        <v>0</v>
      </c>
      <c r="E27" s="47">
        <v>0</v>
      </c>
      <c r="F27" s="47">
        <v>0</v>
      </c>
      <c r="G27" s="47">
        <v>0</v>
      </c>
      <c r="H27" s="47">
        <v>0</v>
      </c>
      <c r="I27" s="47">
        <v>0</v>
      </c>
      <c r="J27" s="47">
        <v>0</v>
      </c>
      <c r="K27" s="47">
        <v>0</v>
      </c>
      <c r="L27" s="47">
        <v>0</v>
      </c>
      <c r="M27" s="47">
        <v>0</v>
      </c>
      <c r="N27" s="47">
        <v>0</v>
      </c>
      <c r="O27" s="47">
        <v>0</v>
      </c>
      <c r="P27" s="47">
        <v>0</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56</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57</v>
      </c>
      <c r="B36" s="47">
        <v>0</v>
      </c>
      <c r="C36" s="47">
        <v>0</v>
      </c>
      <c r="D36" s="47">
        <v>0</v>
      </c>
      <c r="E36" s="47">
        <v>0</v>
      </c>
      <c r="F36" s="47">
        <v>0</v>
      </c>
      <c r="G36" s="47">
        <v>0</v>
      </c>
      <c r="H36" s="47">
        <v>0</v>
      </c>
      <c r="I36" s="47">
        <v>0</v>
      </c>
      <c r="J36" s="47">
        <v>0</v>
      </c>
      <c r="K36" s="47">
        <v>0</v>
      </c>
      <c r="L36" s="47">
        <v>0</v>
      </c>
      <c r="M36" s="47">
        <v>0</v>
      </c>
      <c r="N36" s="47">
        <v>0</v>
      </c>
      <c r="O36" s="47">
        <v>0</v>
      </c>
      <c r="P36" s="47">
        <v>0</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93</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30</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31</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32</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33</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34</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35</v>
      </c>
      <c r="B14" s="47">
        <v>1</v>
      </c>
      <c r="C14" s="47">
        <v>1</v>
      </c>
      <c r="D14" s="47">
        <v>0</v>
      </c>
      <c r="E14" s="47">
        <v>0</v>
      </c>
      <c r="F14" s="47">
        <v>0</v>
      </c>
      <c r="G14" s="47">
        <v>0</v>
      </c>
      <c r="H14" s="47">
        <v>0</v>
      </c>
      <c r="I14" s="47">
        <v>0</v>
      </c>
      <c r="J14" s="47">
        <v>0</v>
      </c>
      <c r="K14" s="47">
        <v>0</v>
      </c>
      <c r="L14" s="47">
        <v>0</v>
      </c>
      <c r="M14" s="47">
        <v>0</v>
      </c>
      <c r="N14" s="47">
        <v>0</v>
      </c>
      <c r="O14" s="47">
        <v>0</v>
      </c>
      <c r="P14" s="47">
        <v>1</v>
      </c>
    </row>
    <row r="15" spans="1:16" ht="15" customHeight="1">
      <c r="A15" s="46" t="s">
        <v>36</v>
      </c>
      <c r="B15" s="47">
        <v>17</v>
      </c>
      <c r="C15" s="47">
        <v>15</v>
      </c>
      <c r="D15" s="47">
        <v>10</v>
      </c>
      <c r="E15" s="47">
        <v>3</v>
      </c>
      <c r="F15" s="47">
        <v>0</v>
      </c>
      <c r="G15" s="47">
        <v>0</v>
      </c>
      <c r="H15" s="47">
        <v>0</v>
      </c>
      <c r="I15" s="47">
        <v>0</v>
      </c>
      <c r="J15" s="47">
        <v>0</v>
      </c>
      <c r="K15" s="47">
        <v>0</v>
      </c>
      <c r="L15" s="47">
        <v>0</v>
      </c>
      <c r="M15" s="47">
        <v>0</v>
      </c>
      <c r="N15" s="47">
        <v>0</v>
      </c>
      <c r="O15" s="47">
        <v>0</v>
      </c>
      <c r="P15" s="47">
        <v>17</v>
      </c>
    </row>
    <row r="16" spans="1:16" ht="15" customHeight="1">
      <c r="A16" s="46" t="s">
        <v>37</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38</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39</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40</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41</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42</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43</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44</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45</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46</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47</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48</v>
      </c>
      <c r="B27" s="47">
        <v>125</v>
      </c>
      <c r="C27" s="47">
        <v>117</v>
      </c>
      <c r="D27" s="47">
        <v>44</v>
      </c>
      <c r="E27" s="47">
        <v>17</v>
      </c>
      <c r="F27" s="47">
        <v>0</v>
      </c>
      <c r="G27" s="47">
        <v>0</v>
      </c>
      <c r="H27" s="47">
        <v>5</v>
      </c>
      <c r="I27" s="47">
        <v>0</v>
      </c>
      <c r="J27" s="47">
        <v>0</v>
      </c>
      <c r="K27" s="47">
        <v>0</v>
      </c>
      <c r="L27" s="47">
        <v>0</v>
      </c>
      <c r="M27" s="47">
        <v>0</v>
      </c>
      <c r="N27" s="47">
        <v>0</v>
      </c>
      <c r="O27" s="47">
        <v>0</v>
      </c>
      <c r="P27" s="47">
        <v>130</v>
      </c>
    </row>
    <row r="28" spans="1:16" ht="15" customHeight="1">
      <c r="A28" s="46" t="s">
        <v>49</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50</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51</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52</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53</v>
      </c>
      <c r="B32" s="47">
        <v>2</v>
      </c>
      <c r="C32" s="47">
        <v>2</v>
      </c>
      <c r="D32" s="47">
        <v>1</v>
      </c>
      <c r="E32" s="47">
        <v>0</v>
      </c>
      <c r="F32" s="47">
        <v>0</v>
      </c>
      <c r="G32" s="47">
        <v>0</v>
      </c>
      <c r="H32" s="47">
        <v>0</v>
      </c>
      <c r="I32" s="47">
        <v>0</v>
      </c>
      <c r="J32" s="47">
        <v>0</v>
      </c>
      <c r="K32" s="47">
        <v>0</v>
      </c>
      <c r="L32" s="47">
        <v>0</v>
      </c>
      <c r="M32" s="47">
        <v>0</v>
      </c>
      <c r="N32" s="47">
        <v>0</v>
      </c>
      <c r="O32" s="47">
        <v>0</v>
      </c>
      <c r="P32" s="47">
        <v>2</v>
      </c>
    </row>
    <row r="33" spans="1:16" ht="15" customHeight="1">
      <c r="A33" s="46" t="s">
        <v>54</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55</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56</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57</v>
      </c>
      <c r="B36" s="47">
        <v>145</v>
      </c>
      <c r="C36" s="47">
        <v>135</v>
      </c>
      <c r="D36" s="47">
        <v>55</v>
      </c>
      <c r="E36" s="47">
        <v>20</v>
      </c>
      <c r="F36" s="47">
        <v>0</v>
      </c>
      <c r="G36" s="47">
        <v>0</v>
      </c>
      <c r="H36" s="47">
        <v>5</v>
      </c>
      <c r="I36" s="47">
        <v>0</v>
      </c>
      <c r="J36" s="47">
        <v>0</v>
      </c>
      <c r="K36" s="47">
        <v>0</v>
      </c>
      <c r="L36" s="47">
        <v>0</v>
      </c>
      <c r="M36" s="47">
        <v>0</v>
      </c>
      <c r="N36" s="47">
        <v>0</v>
      </c>
      <c r="O36" s="47">
        <v>0</v>
      </c>
      <c r="P36" s="47">
        <v>150</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0" t="s">
        <v>0</v>
      </c>
      <c r="B1" s="50"/>
      <c r="C1" s="50"/>
      <c r="D1" s="50"/>
      <c r="E1" s="50"/>
      <c r="F1" s="50"/>
      <c r="G1" s="50"/>
      <c r="H1" s="50"/>
      <c r="I1" s="50"/>
      <c r="J1" s="50"/>
      <c r="K1" s="50"/>
      <c r="L1" s="50"/>
      <c r="M1" s="50"/>
      <c r="N1" s="50"/>
      <c r="O1" s="50"/>
      <c r="P1" s="50"/>
    </row>
    <row r="2" spans="1:16" ht="15.95" customHeight="1">
      <c r="A2" s="50" t="s">
        <v>1</v>
      </c>
      <c r="B2" s="50"/>
      <c r="C2" s="50"/>
      <c r="D2" s="50"/>
      <c r="E2" s="50"/>
      <c r="F2" s="50"/>
      <c r="G2" s="50"/>
      <c r="H2" s="50"/>
      <c r="I2" s="50"/>
      <c r="J2" s="50"/>
      <c r="K2" s="50"/>
      <c r="L2" s="50"/>
      <c r="M2" s="50"/>
      <c r="N2" s="50"/>
      <c r="O2" s="50"/>
      <c r="P2" s="50"/>
    </row>
    <row r="3" spans="1:16" ht="15.95" customHeight="1">
      <c r="A3" s="50" t="s">
        <v>2</v>
      </c>
      <c r="B3" s="50"/>
      <c r="C3" s="50"/>
      <c r="D3" s="50"/>
      <c r="E3" s="50"/>
      <c r="F3" s="50"/>
      <c r="G3" s="50"/>
      <c r="H3" s="50"/>
      <c r="I3" s="50"/>
      <c r="J3" s="50"/>
      <c r="K3" s="50"/>
      <c r="L3" s="50"/>
      <c r="M3" s="50"/>
      <c r="N3" s="50"/>
      <c r="O3" s="50"/>
      <c r="P3" s="50"/>
    </row>
    <row r="4" spans="1:16" ht="15.95" customHeight="1">
      <c r="A4" s="50" t="s">
        <v>3</v>
      </c>
      <c r="B4" s="50"/>
      <c r="C4" s="50"/>
      <c r="D4" s="50"/>
      <c r="E4" s="50"/>
      <c r="F4" s="50"/>
      <c r="G4" s="50"/>
      <c r="H4" s="50"/>
      <c r="I4" s="50"/>
      <c r="J4" s="50"/>
      <c r="K4" s="50"/>
      <c r="L4" s="50"/>
      <c r="M4" s="50"/>
      <c r="N4" s="50"/>
      <c r="O4" s="50"/>
      <c r="P4" s="50"/>
    </row>
    <row r="5" spans="1:16" ht="15.95" customHeight="1">
      <c r="A5" s="50" t="s">
        <v>94</v>
      </c>
      <c r="B5" s="50"/>
      <c r="C5" s="50"/>
      <c r="D5" s="50"/>
      <c r="E5" s="50"/>
      <c r="F5" s="50"/>
      <c r="G5" s="50"/>
      <c r="H5" s="50"/>
      <c r="I5" s="50"/>
      <c r="J5" s="50"/>
      <c r="K5" s="50"/>
      <c r="L5" s="50"/>
      <c r="M5" s="50"/>
      <c r="N5" s="50"/>
      <c r="O5" s="50"/>
      <c r="P5" s="50"/>
    </row>
    <row r="6" spans="1:16" ht="12.95" customHeight="1"/>
    <row r="7" spans="1:16" ht="42.95" customHeight="1">
      <c r="A7" s="3" t="s">
        <v>28</v>
      </c>
      <c r="B7" s="3" t="s">
        <v>71</v>
      </c>
      <c r="C7" s="3" t="s">
        <v>72</v>
      </c>
      <c r="D7" s="3" t="s">
        <v>73</v>
      </c>
      <c r="E7" s="3" t="s">
        <v>74</v>
      </c>
      <c r="F7" s="3" t="s">
        <v>75</v>
      </c>
      <c r="G7" s="3" t="s">
        <v>76</v>
      </c>
      <c r="H7" s="3" t="s">
        <v>77</v>
      </c>
      <c r="I7" s="3" t="s">
        <v>78</v>
      </c>
      <c r="J7" s="3" t="s">
        <v>79</v>
      </c>
      <c r="K7" s="3" t="s">
        <v>80</v>
      </c>
      <c r="L7" s="3" t="s">
        <v>81</v>
      </c>
      <c r="M7" s="3" t="s">
        <v>82</v>
      </c>
      <c r="N7" s="3" t="s">
        <v>83</v>
      </c>
      <c r="O7" s="3" t="s">
        <v>84</v>
      </c>
      <c r="P7" s="3" t="s">
        <v>85</v>
      </c>
    </row>
    <row r="8" spans="1:16" ht="15" customHeight="1">
      <c r="A8" s="46" t="s">
        <v>29</v>
      </c>
      <c r="B8" s="47">
        <v>14283</v>
      </c>
      <c r="C8" s="47">
        <v>12791</v>
      </c>
      <c r="D8" s="47">
        <v>6675</v>
      </c>
      <c r="E8" s="47">
        <v>1209</v>
      </c>
      <c r="F8" s="47">
        <v>0</v>
      </c>
      <c r="G8" s="47">
        <v>12</v>
      </c>
      <c r="H8" s="47">
        <v>677</v>
      </c>
      <c r="I8" s="47">
        <v>7</v>
      </c>
      <c r="J8" s="47">
        <v>0</v>
      </c>
      <c r="K8" s="47">
        <v>0</v>
      </c>
      <c r="L8" s="47">
        <v>0</v>
      </c>
      <c r="M8" s="47">
        <v>0</v>
      </c>
      <c r="N8" s="47">
        <v>0</v>
      </c>
      <c r="O8" s="47">
        <v>0</v>
      </c>
      <c r="P8" s="47">
        <v>14828</v>
      </c>
    </row>
    <row r="9" spans="1:16" ht="15" customHeight="1">
      <c r="A9" s="46" t="s">
        <v>30</v>
      </c>
      <c r="B9" s="47">
        <v>38088</v>
      </c>
      <c r="C9" s="47">
        <v>32498</v>
      </c>
      <c r="D9" s="47">
        <v>24225</v>
      </c>
      <c r="E9" s="47">
        <v>986</v>
      </c>
      <c r="F9" s="47">
        <v>1003</v>
      </c>
      <c r="G9" s="47">
        <v>16</v>
      </c>
      <c r="H9" s="47">
        <v>419</v>
      </c>
      <c r="I9" s="47">
        <v>20</v>
      </c>
      <c r="J9" s="47">
        <v>0</v>
      </c>
      <c r="K9" s="47">
        <v>6</v>
      </c>
      <c r="L9" s="47">
        <v>7</v>
      </c>
      <c r="M9" s="47">
        <v>0</v>
      </c>
      <c r="N9" s="47">
        <v>0</v>
      </c>
      <c r="O9" s="47">
        <v>0</v>
      </c>
      <c r="P9" s="47">
        <v>38542</v>
      </c>
    </row>
    <row r="10" spans="1:16" ht="15" customHeight="1">
      <c r="A10" s="46" t="s">
        <v>31</v>
      </c>
      <c r="B10" s="47">
        <v>6733</v>
      </c>
      <c r="C10" s="47">
        <v>5671</v>
      </c>
      <c r="D10" s="47">
        <v>3831</v>
      </c>
      <c r="E10" s="47">
        <v>535</v>
      </c>
      <c r="F10" s="47">
        <v>14</v>
      </c>
      <c r="G10" s="47">
        <v>0</v>
      </c>
      <c r="H10" s="47">
        <v>251</v>
      </c>
      <c r="I10" s="47">
        <v>0</v>
      </c>
      <c r="J10" s="47">
        <v>0</v>
      </c>
      <c r="K10" s="47">
        <v>23</v>
      </c>
      <c r="L10" s="47">
        <v>0</v>
      </c>
      <c r="M10" s="47">
        <v>0</v>
      </c>
      <c r="N10" s="47">
        <v>13</v>
      </c>
      <c r="O10" s="47">
        <v>0</v>
      </c>
      <c r="P10" s="47">
        <v>7002</v>
      </c>
    </row>
    <row r="11" spans="1:16" ht="15" customHeight="1">
      <c r="A11" s="46" t="s">
        <v>32</v>
      </c>
      <c r="B11" s="47">
        <v>1299</v>
      </c>
      <c r="C11" s="47">
        <v>1202</v>
      </c>
      <c r="D11" s="47">
        <v>535</v>
      </c>
      <c r="E11" s="47">
        <v>23</v>
      </c>
      <c r="F11" s="47">
        <v>0</v>
      </c>
      <c r="G11" s="47">
        <v>0</v>
      </c>
      <c r="H11" s="47">
        <v>475</v>
      </c>
      <c r="I11" s="47">
        <v>0</v>
      </c>
      <c r="J11" s="47">
        <v>0</v>
      </c>
      <c r="K11" s="47">
        <v>0</v>
      </c>
      <c r="L11" s="47">
        <v>0</v>
      </c>
      <c r="M11" s="47">
        <v>0</v>
      </c>
      <c r="N11" s="47">
        <v>0</v>
      </c>
      <c r="O11" s="47">
        <v>0</v>
      </c>
      <c r="P11" s="47">
        <v>1748</v>
      </c>
    </row>
    <row r="12" spans="1:16" ht="15" customHeight="1">
      <c r="A12" s="46" t="s">
        <v>33</v>
      </c>
      <c r="B12" s="47">
        <v>14607</v>
      </c>
      <c r="C12" s="47">
        <v>12241</v>
      </c>
      <c r="D12" s="47">
        <v>6656</v>
      </c>
      <c r="E12" s="47">
        <v>870</v>
      </c>
      <c r="F12" s="47">
        <v>0</v>
      </c>
      <c r="G12" s="47">
        <v>0</v>
      </c>
      <c r="H12" s="47">
        <v>1267</v>
      </c>
      <c r="I12" s="47">
        <v>83</v>
      </c>
      <c r="J12" s="47">
        <v>91</v>
      </c>
      <c r="K12" s="47">
        <v>0</v>
      </c>
      <c r="L12" s="47">
        <v>1</v>
      </c>
      <c r="M12" s="47">
        <v>0</v>
      </c>
      <c r="N12" s="47">
        <v>1</v>
      </c>
      <c r="O12" s="47">
        <v>0</v>
      </c>
      <c r="P12" s="47">
        <v>15764</v>
      </c>
    </row>
    <row r="13" spans="1:16" ht="15" customHeight="1">
      <c r="A13" s="46" t="s">
        <v>34</v>
      </c>
      <c r="B13" s="47">
        <v>14969</v>
      </c>
      <c r="C13" s="47">
        <v>14359</v>
      </c>
      <c r="D13" s="47">
        <v>5474</v>
      </c>
      <c r="E13" s="47">
        <v>661</v>
      </c>
      <c r="F13" s="47">
        <v>42</v>
      </c>
      <c r="G13" s="47">
        <v>0</v>
      </c>
      <c r="H13" s="47">
        <v>98</v>
      </c>
      <c r="I13" s="47">
        <v>0</v>
      </c>
      <c r="J13" s="47">
        <v>0</v>
      </c>
      <c r="K13" s="47">
        <v>0</v>
      </c>
      <c r="L13" s="47">
        <v>0</v>
      </c>
      <c r="M13" s="47">
        <v>0</v>
      </c>
      <c r="N13" s="47">
        <v>0</v>
      </c>
      <c r="O13" s="47">
        <v>0</v>
      </c>
      <c r="P13" s="47">
        <v>15034</v>
      </c>
    </row>
    <row r="14" spans="1:16" ht="15" customHeight="1">
      <c r="A14" s="46" t="s">
        <v>35</v>
      </c>
      <c r="B14" s="47">
        <v>26504</v>
      </c>
      <c r="C14" s="47">
        <v>22562</v>
      </c>
      <c r="D14" s="47">
        <v>10880</v>
      </c>
      <c r="E14" s="47">
        <v>2786</v>
      </c>
      <c r="F14" s="47">
        <v>0</v>
      </c>
      <c r="G14" s="47">
        <v>8</v>
      </c>
      <c r="H14" s="47">
        <v>1393</v>
      </c>
      <c r="I14" s="47">
        <v>0</v>
      </c>
      <c r="J14" s="47">
        <v>0</v>
      </c>
      <c r="K14" s="47">
        <v>25</v>
      </c>
      <c r="L14" s="47">
        <v>50</v>
      </c>
      <c r="M14" s="47">
        <v>0</v>
      </c>
      <c r="N14" s="47">
        <v>16</v>
      </c>
      <c r="O14" s="47">
        <v>1</v>
      </c>
      <c r="P14" s="47">
        <v>27873</v>
      </c>
    </row>
    <row r="15" spans="1:16" ht="15" customHeight="1">
      <c r="A15" s="46" t="s">
        <v>36</v>
      </c>
      <c r="B15" s="47">
        <v>1091</v>
      </c>
      <c r="C15" s="47">
        <v>891</v>
      </c>
      <c r="D15" s="47">
        <v>628</v>
      </c>
      <c r="E15" s="47">
        <v>62</v>
      </c>
      <c r="F15" s="47">
        <v>0</v>
      </c>
      <c r="G15" s="47">
        <v>0</v>
      </c>
      <c r="H15" s="47">
        <v>122</v>
      </c>
      <c r="I15" s="47">
        <v>1</v>
      </c>
      <c r="J15" s="47">
        <v>1</v>
      </c>
      <c r="K15" s="47">
        <v>0</v>
      </c>
      <c r="L15" s="47">
        <v>0</v>
      </c>
      <c r="M15" s="47">
        <v>0</v>
      </c>
      <c r="N15" s="47">
        <v>0</v>
      </c>
      <c r="O15" s="47">
        <v>0</v>
      </c>
      <c r="P15" s="47">
        <v>1209</v>
      </c>
    </row>
    <row r="16" spans="1:16" ht="15" customHeight="1">
      <c r="A16" s="46" t="s">
        <v>37</v>
      </c>
      <c r="B16" s="47">
        <v>5218</v>
      </c>
      <c r="C16" s="47">
        <v>4722</v>
      </c>
      <c r="D16" s="47">
        <v>1559</v>
      </c>
      <c r="E16" s="47">
        <v>403</v>
      </c>
      <c r="F16" s="47">
        <v>0</v>
      </c>
      <c r="G16" s="47">
        <v>0</v>
      </c>
      <c r="H16" s="47">
        <v>342</v>
      </c>
      <c r="I16" s="47">
        <v>0</v>
      </c>
      <c r="J16" s="47">
        <v>0</v>
      </c>
      <c r="K16" s="47">
        <v>0</v>
      </c>
      <c r="L16" s="47">
        <v>0</v>
      </c>
      <c r="M16" s="47">
        <v>0</v>
      </c>
      <c r="N16" s="47">
        <v>0</v>
      </c>
      <c r="O16" s="47">
        <v>0</v>
      </c>
      <c r="P16" s="47">
        <v>5471</v>
      </c>
    </row>
    <row r="17" spans="1:16" ht="15" customHeight="1">
      <c r="A17" s="46" t="s">
        <v>38</v>
      </c>
      <c r="B17" s="47">
        <v>30356</v>
      </c>
      <c r="C17" s="47">
        <v>24927</v>
      </c>
      <c r="D17" s="47">
        <v>18693</v>
      </c>
      <c r="E17" s="47">
        <v>2452</v>
      </c>
      <c r="F17" s="47">
        <v>687</v>
      </c>
      <c r="G17" s="47">
        <v>34</v>
      </c>
      <c r="H17" s="47">
        <v>557</v>
      </c>
      <c r="I17" s="47">
        <v>576</v>
      </c>
      <c r="J17" s="47">
        <v>576</v>
      </c>
      <c r="K17" s="47">
        <v>0</v>
      </c>
      <c r="L17" s="47">
        <v>0</v>
      </c>
      <c r="M17" s="47">
        <v>0</v>
      </c>
      <c r="N17" s="47">
        <v>0</v>
      </c>
      <c r="O17" s="47">
        <v>0</v>
      </c>
      <c r="P17" s="47">
        <v>31493</v>
      </c>
    </row>
    <row r="18" spans="1:16" ht="15" customHeight="1">
      <c r="A18" s="46" t="s">
        <v>39</v>
      </c>
      <c r="B18" s="47">
        <v>14853</v>
      </c>
      <c r="C18" s="47">
        <v>13420</v>
      </c>
      <c r="D18" s="47">
        <v>7669</v>
      </c>
      <c r="E18" s="47">
        <v>620</v>
      </c>
      <c r="F18" s="47">
        <v>0</v>
      </c>
      <c r="G18" s="47">
        <v>22</v>
      </c>
      <c r="H18" s="47">
        <v>989</v>
      </c>
      <c r="I18" s="47">
        <v>32</v>
      </c>
      <c r="J18" s="47">
        <v>37</v>
      </c>
      <c r="K18" s="47">
        <v>3</v>
      </c>
      <c r="L18" s="47">
        <v>0</v>
      </c>
      <c r="M18" s="47">
        <v>0</v>
      </c>
      <c r="N18" s="47">
        <v>1</v>
      </c>
      <c r="O18" s="47">
        <v>0</v>
      </c>
      <c r="P18" s="47">
        <v>15733</v>
      </c>
    </row>
    <row r="19" spans="1:16" ht="15" customHeight="1">
      <c r="A19" s="46" t="s">
        <v>40</v>
      </c>
      <c r="B19" s="47">
        <v>2847</v>
      </c>
      <c r="C19" s="47">
        <v>2530</v>
      </c>
      <c r="D19" s="47">
        <v>1268</v>
      </c>
      <c r="E19" s="47">
        <v>203</v>
      </c>
      <c r="F19" s="47">
        <v>0</v>
      </c>
      <c r="G19" s="47">
        <v>41</v>
      </c>
      <c r="H19" s="47">
        <v>661</v>
      </c>
      <c r="I19" s="47">
        <v>0</v>
      </c>
      <c r="J19" s="47">
        <v>0</v>
      </c>
      <c r="K19" s="47">
        <v>0</v>
      </c>
      <c r="L19" s="47">
        <v>0</v>
      </c>
      <c r="M19" s="47">
        <v>0</v>
      </c>
      <c r="N19" s="47">
        <v>0</v>
      </c>
      <c r="O19" s="47">
        <v>0</v>
      </c>
      <c r="P19" s="47">
        <v>3457</v>
      </c>
    </row>
    <row r="20" spans="1:16" ht="15" customHeight="1">
      <c r="A20" s="46" t="s">
        <v>41</v>
      </c>
      <c r="B20" s="47">
        <v>5588</v>
      </c>
      <c r="C20" s="47">
        <v>5096</v>
      </c>
      <c r="D20" s="47">
        <v>2296</v>
      </c>
      <c r="E20" s="47">
        <v>458</v>
      </c>
      <c r="F20" s="47">
        <v>0</v>
      </c>
      <c r="G20" s="47">
        <v>0</v>
      </c>
      <c r="H20" s="47">
        <v>0</v>
      </c>
      <c r="I20" s="47">
        <v>0</v>
      </c>
      <c r="J20" s="47">
        <v>0</v>
      </c>
      <c r="K20" s="47">
        <v>0</v>
      </c>
      <c r="L20" s="47">
        <v>0</v>
      </c>
      <c r="M20" s="47">
        <v>0</v>
      </c>
      <c r="N20" s="47">
        <v>0</v>
      </c>
      <c r="O20" s="47">
        <v>0</v>
      </c>
      <c r="P20" s="47">
        <v>5588</v>
      </c>
    </row>
    <row r="21" spans="1:16" ht="15" customHeight="1">
      <c r="A21" s="46" t="s">
        <v>42</v>
      </c>
      <c r="B21" s="47">
        <v>10017</v>
      </c>
      <c r="C21" s="47">
        <v>9347</v>
      </c>
      <c r="D21" s="47">
        <v>1855</v>
      </c>
      <c r="E21" s="47">
        <v>608</v>
      </c>
      <c r="F21" s="47">
        <v>42</v>
      </c>
      <c r="G21" s="47">
        <v>0</v>
      </c>
      <c r="H21" s="47">
        <v>0</v>
      </c>
      <c r="I21" s="47">
        <v>0</v>
      </c>
      <c r="J21" s="47">
        <v>0</v>
      </c>
      <c r="K21" s="47">
        <v>0</v>
      </c>
      <c r="L21" s="47">
        <v>0</v>
      </c>
      <c r="M21" s="47">
        <v>0</v>
      </c>
      <c r="N21" s="47">
        <v>0</v>
      </c>
      <c r="O21" s="47">
        <v>0</v>
      </c>
      <c r="P21" s="47">
        <v>10017</v>
      </c>
    </row>
    <row r="22" spans="1:16" ht="15" customHeight="1">
      <c r="A22" s="46" t="s">
        <v>43</v>
      </c>
      <c r="B22" s="47">
        <v>64794</v>
      </c>
      <c r="C22" s="47">
        <v>60067</v>
      </c>
      <c r="D22" s="47">
        <v>14335</v>
      </c>
      <c r="E22" s="47">
        <v>1917</v>
      </c>
      <c r="F22" s="47">
        <v>2008</v>
      </c>
      <c r="G22" s="47">
        <v>435</v>
      </c>
      <c r="H22" s="47">
        <v>2963</v>
      </c>
      <c r="I22" s="47">
        <v>95</v>
      </c>
      <c r="J22" s="47">
        <v>0</v>
      </c>
      <c r="K22" s="47">
        <v>18</v>
      </c>
      <c r="L22" s="47">
        <v>307</v>
      </c>
      <c r="M22" s="47">
        <v>0</v>
      </c>
      <c r="N22" s="47">
        <v>13</v>
      </c>
      <c r="O22" s="47">
        <v>0</v>
      </c>
      <c r="P22" s="47">
        <v>66230</v>
      </c>
    </row>
    <row r="23" spans="1:16" ht="15" customHeight="1">
      <c r="A23" s="46" t="s">
        <v>44</v>
      </c>
      <c r="B23" s="47">
        <v>1015</v>
      </c>
      <c r="C23" s="47">
        <v>923</v>
      </c>
      <c r="D23" s="47">
        <v>267</v>
      </c>
      <c r="E23" s="47">
        <v>54</v>
      </c>
      <c r="F23" s="47">
        <v>0</v>
      </c>
      <c r="G23" s="47">
        <v>0</v>
      </c>
      <c r="H23" s="47">
        <v>175</v>
      </c>
      <c r="I23" s="47">
        <v>0</v>
      </c>
      <c r="J23" s="47">
        <v>0</v>
      </c>
      <c r="K23" s="47">
        <v>0</v>
      </c>
      <c r="L23" s="47">
        <v>0</v>
      </c>
      <c r="M23" s="47">
        <v>0</v>
      </c>
      <c r="N23" s="47">
        <v>0</v>
      </c>
      <c r="O23" s="47">
        <v>0</v>
      </c>
      <c r="P23" s="47">
        <v>1170</v>
      </c>
    </row>
    <row r="24" spans="1:16" ht="15" customHeight="1">
      <c r="A24" s="46" t="s">
        <v>45</v>
      </c>
      <c r="B24" s="47">
        <v>3681</v>
      </c>
      <c r="C24" s="47">
        <v>3296</v>
      </c>
      <c r="D24" s="47">
        <v>1425</v>
      </c>
      <c r="E24" s="47">
        <v>207</v>
      </c>
      <c r="F24" s="47">
        <v>0</v>
      </c>
      <c r="G24" s="47">
        <v>0</v>
      </c>
      <c r="H24" s="47">
        <v>407</v>
      </c>
      <c r="I24" s="47">
        <v>2</v>
      </c>
      <c r="J24" s="47">
        <v>7</v>
      </c>
      <c r="K24" s="47">
        <v>0</v>
      </c>
      <c r="L24" s="47">
        <v>0</v>
      </c>
      <c r="M24" s="47">
        <v>0</v>
      </c>
      <c r="N24" s="47">
        <v>0</v>
      </c>
      <c r="O24" s="47">
        <v>0</v>
      </c>
      <c r="P24" s="47">
        <v>4084</v>
      </c>
    </row>
    <row r="25" spans="1:16" ht="15" customHeight="1">
      <c r="A25" s="46" t="s">
        <v>46</v>
      </c>
      <c r="B25" s="47">
        <v>27969</v>
      </c>
      <c r="C25" s="47">
        <v>26145</v>
      </c>
      <c r="D25" s="47">
        <v>4580</v>
      </c>
      <c r="E25" s="47">
        <v>1200</v>
      </c>
      <c r="F25" s="47">
        <v>552</v>
      </c>
      <c r="G25" s="47">
        <v>36</v>
      </c>
      <c r="H25" s="47">
        <v>1821</v>
      </c>
      <c r="I25" s="47">
        <v>23</v>
      </c>
      <c r="J25" s="47">
        <v>40</v>
      </c>
      <c r="K25" s="47">
        <v>0</v>
      </c>
      <c r="L25" s="47">
        <v>0</v>
      </c>
      <c r="M25" s="47">
        <v>0</v>
      </c>
      <c r="N25" s="47">
        <v>0</v>
      </c>
      <c r="O25" s="47">
        <v>0</v>
      </c>
      <c r="P25" s="47">
        <v>29619</v>
      </c>
    </row>
    <row r="26" spans="1:16" ht="15" customHeight="1">
      <c r="A26" s="46" t="s">
        <v>47</v>
      </c>
      <c r="B26" s="47">
        <v>10210</v>
      </c>
      <c r="C26" s="47">
        <v>8875</v>
      </c>
      <c r="D26" s="47">
        <v>6909</v>
      </c>
      <c r="E26" s="47">
        <v>118</v>
      </c>
      <c r="F26" s="47">
        <v>0</v>
      </c>
      <c r="G26" s="47">
        <v>20</v>
      </c>
      <c r="H26" s="47">
        <v>504</v>
      </c>
      <c r="I26" s="47">
        <v>0</v>
      </c>
      <c r="J26" s="47">
        <v>0</v>
      </c>
      <c r="K26" s="47">
        <v>0</v>
      </c>
      <c r="L26" s="47">
        <v>0</v>
      </c>
      <c r="M26" s="47">
        <v>0</v>
      </c>
      <c r="N26" s="47">
        <v>0</v>
      </c>
      <c r="O26" s="47">
        <v>0</v>
      </c>
      <c r="P26" s="47">
        <v>10661</v>
      </c>
    </row>
    <row r="27" spans="1:16" ht="15" customHeight="1">
      <c r="A27" s="46" t="s">
        <v>48</v>
      </c>
      <c r="B27" s="47">
        <v>9495</v>
      </c>
      <c r="C27" s="47">
        <v>8638</v>
      </c>
      <c r="D27" s="47">
        <v>3611</v>
      </c>
      <c r="E27" s="47">
        <v>939</v>
      </c>
      <c r="F27" s="47">
        <v>0</v>
      </c>
      <c r="G27" s="47">
        <v>0</v>
      </c>
      <c r="H27" s="47">
        <v>610</v>
      </c>
      <c r="I27" s="47">
        <v>0</v>
      </c>
      <c r="J27" s="47">
        <v>0</v>
      </c>
      <c r="K27" s="47">
        <v>0</v>
      </c>
      <c r="L27" s="47">
        <v>0</v>
      </c>
      <c r="M27" s="47">
        <v>0</v>
      </c>
      <c r="N27" s="47">
        <v>0</v>
      </c>
      <c r="O27" s="47">
        <v>0</v>
      </c>
      <c r="P27" s="47">
        <v>10050</v>
      </c>
    </row>
    <row r="28" spans="1:16" ht="15" customHeight="1">
      <c r="A28" s="46" t="s">
        <v>49</v>
      </c>
      <c r="B28" s="47">
        <v>12456</v>
      </c>
      <c r="C28" s="47">
        <v>10297</v>
      </c>
      <c r="D28" s="47">
        <v>5670</v>
      </c>
      <c r="E28" s="47">
        <v>638</v>
      </c>
      <c r="F28" s="47">
        <v>30</v>
      </c>
      <c r="G28" s="47">
        <v>25</v>
      </c>
      <c r="H28" s="47">
        <v>312</v>
      </c>
      <c r="I28" s="47">
        <v>0</v>
      </c>
      <c r="J28" s="47">
        <v>0</v>
      </c>
      <c r="K28" s="47">
        <v>0</v>
      </c>
      <c r="L28" s="47">
        <v>0</v>
      </c>
      <c r="M28" s="47">
        <v>0</v>
      </c>
      <c r="N28" s="47">
        <v>0</v>
      </c>
      <c r="O28" s="47">
        <v>0</v>
      </c>
      <c r="P28" s="47">
        <v>12789</v>
      </c>
    </row>
    <row r="29" spans="1:16" ht="15" customHeight="1">
      <c r="A29" s="46" t="s">
        <v>50</v>
      </c>
      <c r="B29" s="47">
        <v>6078</v>
      </c>
      <c r="C29" s="47">
        <v>5427</v>
      </c>
      <c r="D29" s="47">
        <v>2526</v>
      </c>
      <c r="E29" s="47">
        <v>191</v>
      </c>
      <c r="F29" s="47">
        <v>0</v>
      </c>
      <c r="G29" s="47">
        <v>23</v>
      </c>
      <c r="H29" s="47">
        <v>200</v>
      </c>
      <c r="I29" s="47">
        <v>0</v>
      </c>
      <c r="J29" s="47">
        <v>0</v>
      </c>
      <c r="K29" s="47">
        <v>3</v>
      </c>
      <c r="L29" s="47">
        <v>0</v>
      </c>
      <c r="M29" s="47">
        <v>0</v>
      </c>
      <c r="N29" s="47">
        <v>2</v>
      </c>
      <c r="O29" s="47">
        <v>0</v>
      </c>
      <c r="P29" s="47">
        <v>6279</v>
      </c>
    </row>
    <row r="30" spans="1:16" ht="15" customHeight="1">
      <c r="A30" s="46" t="s">
        <v>51</v>
      </c>
      <c r="B30" s="47">
        <v>25539</v>
      </c>
      <c r="C30" s="47">
        <v>21635</v>
      </c>
      <c r="D30" s="47">
        <v>14125</v>
      </c>
      <c r="E30" s="47">
        <v>1341</v>
      </c>
      <c r="F30" s="47">
        <v>64</v>
      </c>
      <c r="G30" s="47">
        <v>0</v>
      </c>
      <c r="H30" s="47">
        <v>322</v>
      </c>
      <c r="I30" s="47">
        <v>0</v>
      </c>
      <c r="J30" s="47">
        <v>1</v>
      </c>
      <c r="K30" s="47">
        <v>0</v>
      </c>
      <c r="L30" s="47">
        <v>0</v>
      </c>
      <c r="M30" s="47">
        <v>0</v>
      </c>
      <c r="N30" s="47">
        <v>0</v>
      </c>
      <c r="O30" s="47">
        <v>0</v>
      </c>
      <c r="P30" s="47">
        <v>25840</v>
      </c>
    </row>
    <row r="31" spans="1:16" ht="15" customHeight="1">
      <c r="A31" s="46" t="s">
        <v>52</v>
      </c>
      <c r="B31" s="47">
        <v>14847</v>
      </c>
      <c r="C31" s="47">
        <v>12778</v>
      </c>
      <c r="D31" s="47">
        <v>7003</v>
      </c>
      <c r="E31" s="47">
        <v>1009</v>
      </c>
      <c r="F31" s="47">
        <v>9</v>
      </c>
      <c r="G31" s="47">
        <v>0</v>
      </c>
      <c r="H31" s="47">
        <v>477</v>
      </c>
      <c r="I31" s="47">
        <v>147</v>
      </c>
      <c r="J31" s="47">
        <v>152</v>
      </c>
      <c r="K31" s="47">
        <v>68</v>
      </c>
      <c r="L31" s="47">
        <v>13</v>
      </c>
      <c r="M31" s="47">
        <v>0</v>
      </c>
      <c r="N31" s="47">
        <v>7</v>
      </c>
      <c r="O31" s="47">
        <v>4</v>
      </c>
      <c r="P31" s="47">
        <v>15480</v>
      </c>
    </row>
    <row r="32" spans="1:16" ht="15" customHeight="1">
      <c r="A32" s="46" t="s">
        <v>53</v>
      </c>
      <c r="B32" s="47">
        <v>17504</v>
      </c>
      <c r="C32" s="47">
        <v>14933</v>
      </c>
      <c r="D32" s="47">
        <v>8585</v>
      </c>
      <c r="E32" s="47">
        <v>997</v>
      </c>
      <c r="F32" s="47">
        <v>13</v>
      </c>
      <c r="G32" s="47">
        <v>108</v>
      </c>
      <c r="H32" s="47">
        <v>555</v>
      </c>
      <c r="I32" s="47">
        <v>79</v>
      </c>
      <c r="J32" s="47">
        <v>75</v>
      </c>
      <c r="K32" s="47">
        <v>5</v>
      </c>
      <c r="L32" s="47">
        <v>16</v>
      </c>
      <c r="M32" s="47">
        <v>0</v>
      </c>
      <c r="N32" s="47">
        <v>6</v>
      </c>
      <c r="O32" s="47">
        <v>2</v>
      </c>
      <c r="P32" s="47">
        <v>18193</v>
      </c>
    </row>
    <row r="33" spans="1:16" ht="15" customHeight="1">
      <c r="A33" s="46" t="s">
        <v>54</v>
      </c>
      <c r="B33" s="47">
        <v>2729</v>
      </c>
      <c r="C33" s="47">
        <v>2553</v>
      </c>
      <c r="D33" s="47">
        <v>639</v>
      </c>
      <c r="E33" s="47">
        <v>95</v>
      </c>
      <c r="F33" s="47">
        <v>0</v>
      </c>
      <c r="G33" s="47">
        <v>0</v>
      </c>
      <c r="H33" s="47">
        <v>430</v>
      </c>
      <c r="I33" s="47">
        <v>49</v>
      </c>
      <c r="J33" s="47">
        <v>54</v>
      </c>
      <c r="K33" s="47">
        <v>23</v>
      </c>
      <c r="L33" s="47">
        <v>3</v>
      </c>
      <c r="M33" s="47">
        <v>0</v>
      </c>
      <c r="N33" s="47">
        <v>5</v>
      </c>
      <c r="O33" s="47">
        <v>0</v>
      </c>
      <c r="P33" s="47">
        <v>3177</v>
      </c>
    </row>
    <row r="34" spans="1:16" ht="15" customHeight="1">
      <c r="A34" s="46" t="s">
        <v>55</v>
      </c>
      <c r="B34" s="47">
        <v>15028</v>
      </c>
      <c r="C34" s="47">
        <v>13983</v>
      </c>
      <c r="D34" s="47">
        <v>5935</v>
      </c>
      <c r="E34" s="47">
        <v>562</v>
      </c>
      <c r="F34" s="47">
        <v>0</v>
      </c>
      <c r="G34" s="47">
        <v>0</v>
      </c>
      <c r="H34" s="47">
        <v>683</v>
      </c>
      <c r="I34" s="47">
        <v>80</v>
      </c>
      <c r="J34" s="47">
        <v>50</v>
      </c>
      <c r="K34" s="47">
        <v>160</v>
      </c>
      <c r="L34" s="47">
        <v>125</v>
      </c>
      <c r="M34" s="47">
        <v>0</v>
      </c>
      <c r="N34" s="47">
        <v>33</v>
      </c>
      <c r="O34" s="47">
        <v>0</v>
      </c>
      <c r="P34" s="47">
        <v>16038</v>
      </c>
    </row>
    <row r="35" spans="1:16" ht="15" customHeight="1">
      <c r="A35" s="46" t="s">
        <v>56</v>
      </c>
      <c r="B35" s="47">
        <v>52433</v>
      </c>
      <c r="C35" s="47">
        <v>45461</v>
      </c>
      <c r="D35" s="47">
        <v>28242</v>
      </c>
      <c r="E35" s="47">
        <v>3558</v>
      </c>
      <c r="F35" s="47">
        <v>356</v>
      </c>
      <c r="G35" s="47">
        <v>184</v>
      </c>
      <c r="H35" s="47">
        <v>384</v>
      </c>
      <c r="I35" s="47">
        <v>0</v>
      </c>
      <c r="J35" s="47">
        <v>0</v>
      </c>
      <c r="K35" s="47">
        <v>0</v>
      </c>
      <c r="L35" s="47">
        <v>0</v>
      </c>
      <c r="M35" s="47">
        <v>0</v>
      </c>
      <c r="N35" s="47">
        <v>0</v>
      </c>
      <c r="O35" s="47">
        <v>0</v>
      </c>
      <c r="P35" s="47">
        <v>52915</v>
      </c>
    </row>
    <row r="36" spans="1:16" ht="15" customHeight="1">
      <c r="A36" s="46" t="s">
        <v>57</v>
      </c>
      <c r="B36" s="47">
        <v>450231</v>
      </c>
      <c r="C36" s="47">
        <v>397268</v>
      </c>
      <c r="D36" s="47">
        <v>196096</v>
      </c>
      <c r="E36" s="47">
        <v>24702</v>
      </c>
      <c r="F36" s="47">
        <v>4820</v>
      </c>
      <c r="G36" s="47">
        <v>964</v>
      </c>
      <c r="H36" s="47">
        <v>17094</v>
      </c>
      <c r="I36" s="47">
        <v>1194</v>
      </c>
      <c r="J36" s="47">
        <v>1084</v>
      </c>
      <c r="K36" s="47">
        <v>334</v>
      </c>
      <c r="L36" s="47">
        <v>522</v>
      </c>
      <c r="M36" s="47">
        <v>0</v>
      </c>
      <c r="N36" s="47">
        <v>97</v>
      </c>
      <c r="O36" s="47">
        <v>7</v>
      </c>
      <c r="P36" s="47">
        <v>466284</v>
      </c>
    </row>
    <row r="37" spans="1:16" ht="12.95" customHeight="1"/>
    <row r="38" spans="1:16" s="44" customFormat="1" ht="9.9499999999999993" customHeight="1">
      <c r="A38" s="48" t="s">
        <v>86</v>
      </c>
      <c r="B38" s="48"/>
      <c r="C38" s="48"/>
      <c r="D38" s="48"/>
      <c r="E38" s="48"/>
      <c r="F38" s="48"/>
      <c r="G38" s="48"/>
      <c r="H38" s="48"/>
      <c r="I38" s="48"/>
      <c r="J38" s="48"/>
      <c r="K38" s="48"/>
      <c r="L38" s="48"/>
      <c r="M38" s="48"/>
      <c r="N38" s="48"/>
      <c r="O38" s="48"/>
      <c r="P38" s="48"/>
    </row>
    <row r="39" spans="1:16" s="44" customFormat="1" ht="9.9499999999999993" customHeight="1">
      <c r="A39" s="48" t="s">
        <v>87</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Mueller, Katherine</dc:creator>
  <cp:keywords/>
  <dc:description/>
  <cp:lastModifiedBy>Sfiropoulos, Mike</cp:lastModifiedBy>
  <cp:revision/>
  <dcterms:created xsi:type="dcterms:W3CDTF">2023-08-01T19:08:29Z</dcterms:created>
  <dcterms:modified xsi:type="dcterms:W3CDTF">2025-08-21T20:06:38Z</dcterms:modified>
  <cp:category/>
  <cp:contentStatus/>
</cp:coreProperties>
</file>